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calcul_x_y_from_d0_d1_d2" sheetId="1" r:id="rId1"/>
    <sheet name="Calcul_d0_d1_d2_from_x_y" sheetId="2" r:id="rId2"/>
    <sheet name="temp" sheetId="3" r:id="rId3"/>
  </sheets>
  <calcPr calcId="124519"/>
</workbook>
</file>

<file path=xl/calcChain.xml><?xml version="1.0" encoding="utf-8"?>
<calcChain xmlns="http://schemas.openxmlformats.org/spreadsheetml/2006/main">
  <c r="H20" i="1"/>
  <c r="N20" s="1"/>
  <c r="G20"/>
  <c r="K11" i="2"/>
  <c r="J11"/>
  <c r="I11"/>
  <c r="H11"/>
  <c r="G11"/>
  <c r="K10"/>
  <c r="J10"/>
  <c r="I10"/>
  <c r="H10"/>
  <c r="G10"/>
  <c r="F10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I35"/>
  <c r="J35"/>
  <c r="K35"/>
  <c r="I36"/>
  <c r="J36"/>
  <c r="K36"/>
  <c r="I37"/>
  <c r="J37"/>
  <c r="K37"/>
  <c r="I38"/>
  <c r="J38"/>
  <c r="K38"/>
  <c r="I39"/>
  <c r="J39"/>
  <c r="K39"/>
  <c r="I40"/>
  <c r="J40"/>
  <c r="K40"/>
  <c r="I41"/>
  <c r="J41"/>
  <c r="K41"/>
  <c r="I42"/>
  <c r="J42"/>
  <c r="K42"/>
  <c r="I43"/>
  <c r="J43"/>
  <c r="K43"/>
  <c r="I44"/>
  <c r="J44"/>
  <c r="K44"/>
  <c r="I45"/>
  <c r="J45"/>
  <c r="K45"/>
  <c r="I46"/>
  <c r="J46"/>
  <c r="K46"/>
  <c r="I47"/>
  <c r="J47"/>
  <c r="K47"/>
  <c r="I48"/>
  <c r="J48"/>
  <c r="K48"/>
  <c r="I49"/>
  <c r="J49"/>
  <c r="K49"/>
  <c r="I50"/>
  <c r="J50"/>
  <c r="K50"/>
  <c r="I51"/>
  <c r="J51"/>
  <c r="K51"/>
  <c r="I52"/>
  <c r="J52"/>
  <c r="K52"/>
  <c r="I53"/>
  <c r="J53"/>
  <c r="K53"/>
  <c r="I54"/>
  <c r="J54"/>
  <c r="K54"/>
  <c r="I55"/>
  <c r="J55"/>
  <c r="K55"/>
  <c r="I56"/>
  <c r="J56"/>
  <c r="K56"/>
  <c r="I57"/>
  <c r="J57"/>
  <c r="K57"/>
  <c r="I58"/>
  <c r="J58"/>
  <c r="K58"/>
  <c r="I59"/>
  <c r="J59"/>
  <c r="K59"/>
  <c r="I60"/>
  <c r="J60"/>
  <c r="K60"/>
  <c r="I61"/>
  <c r="J61"/>
  <c r="K61"/>
  <c r="I62"/>
  <c r="J62"/>
  <c r="K62"/>
  <c r="I63"/>
  <c r="J63"/>
  <c r="K63"/>
  <c r="I64"/>
  <c r="J64"/>
  <c r="K64"/>
  <c r="I65"/>
  <c r="J65"/>
  <c r="K65"/>
  <c r="I66"/>
  <c r="J66"/>
  <c r="K66"/>
  <c r="I67"/>
  <c r="J67"/>
  <c r="K67"/>
  <c r="I68"/>
  <c r="J68"/>
  <c r="K68"/>
  <c r="I69"/>
  <c r="J69"/>
  <c r="K69"/>
  <c r="I70"/>
  <c r="J70"/>
  <c r="K70"/>
  <c r="I71"/>
  <c r="J71"/>
  <c r="K71"/>
  <c r="I72"/>
  <c r="J72"/>
  <c r="K72"/>
  <c r="I73"/>
  <c r="J73"/>
  <c r="K73"/>
  <c r="I74"/>
  <c r="J74"/>
  <c r="K74"/>
  <c r="I75"/>
  <c r="J75"/>
  <c r="K75"/>
  <c r="I76"/>
  <c r="J76"/>
  <c r="K76"/>
  <c r="I77"/>
  <c r="J77"/>
  <c r="K77"/>
  <c r="I78"/>
  <c r="J78"/>
  <c r="K78"/>
  <c r="I79"/>
  <c r="J79"/>
  <c r="K79"/>
  <c r="I80"/>
  <c r="J80"/>
  <c r="K80"/>
  <c r="I81"/>
  <c r="J81"/>
  <c r="K81"/>
  <c r="I82"/>
  <c r="J82"/>
  <c r="K82"/>
  <c r="I83"/>
  <c r="J83"/>
  <c r="K83"/>
  <c r="I84"/>
  <c r="J84"/>
  <c r="K84"/>
  <c r="I85"/>
  <c r="J85"/>
  <c r="K85"/>
  <c r="I86"/>
  <c r="J86"/>
  <c r="K86"/>
  <c r="I87"/>
  <c r="J87"/>
  <c r="K87"/>
  <c r="I88"/>
  <c r="J88"/>
  <c r="K88"/>
  <c r="I89"/>
  <c r="J89"/>
  <c r="K89"/>
  <c r="I90"/>
  <c r="J90"/>
  <c r="K90"/>
  <c r="I91"/>
  <c r="J91"/>
  <c r="K91"/>
  <c r="I92"/>
  <c r="J92"/>
  <c r="K92"/>
  <c r="I93"/>
  <c r="J93"/>
  <c r="K93"/>
  <c r="I94"/>
  <c r="J94"/>
  <c r="K94"/>
  <c r="I95"/>
  <c r="J95"/>
  <c r="K95"/>
  <c r="I96"/>
  <c r="J96"/>
  <c r="K96"/>
  <c r="I97"/>
  <c r="J97"/>
  <c r="K97"/>
  <c r="I98"/>
  <c r="J98"/>
  <c r="K98"/>
  <c r="I99"/>
  <c r="J99"/>
  <c r="K99"/>
  <c r="I100"/>
  <c r="J100"/>
  <c r="K100"/>
  <c r="I101"/>
  <c r="J101"/>
  <c r="K101"/>
  <c r="I102"/>
  <c r="J102"/>
  <c r="K102"/>
  <c r="I103"/>
  <c r="J103"/>
  <c r="K103"/>
  <c r="I104"/>
  <c r="J104"/>
  <c r="K104"/>
  <c r="I105"/>
  <c r="J105"/>
  <c r="K105"/>
  <c r="I106"/>
  <c r="J106"/>
  <c r="K106"/>
  <c r="I107"/>
  <c r="J107"/>
  <c r="K107"/>
  <c r="I108"/>
  <c r="J108"/>
  <c r="K108"/>
  <c r="I109"/>
  <c r="J109"/>
  <c r="K109"/>
  <c r="I110"/>
  <c r="J110"/>
  <c r="K110"/>
  <c r="I111"/>
  <c r="J111"/>
  <c r="K111"/>
  <c r="I112"/>
  <c r="J112"/>
  <c r="K112"/>
  <c r="I113"/>
  <c r="J113"/>
  <c r="K113"/>
  <c r="I114"/>
  <c r="J114"/>
  <c r="K114"/>
  <c r="I115"/>
  <c r="J115"/>
  <c r="K115"/>
  <c r="I116"/>
  <c r="J116"/>
  <c r="K116"/>
  <c r="I117"/>
  <c r="J117"/>
  <c r="K117"/>
  <c r="I118"/>
  <c r="J118"/>
  <c r="K118"/>
  <c r="I119"/>
  <c r="J119"/>
  <c r="K119"/>
  <c r="I120"/>
  <c r="J120"/>
  <c r="K120"/>
  <c r="I121"/>
  <c r="J121"/>
  <c r="K121"/>
  <c r="I122"/>
  <c r="J122"/>
  <c r="K122"/>
  <c r="I123"/>
  <c r="J123"/>
  <c r="K123"/>
  <c r="I124"/>
  <c r="J124"/>
  <c r="K124"/>
  <c r="I125"/>
  <c r="J125"/>
  <c r="K125"/>
  <c r="I126"/>
  <c r="J126"/>
  <c r="K126"/>
  <c r="I127"/>
  <c r="J127"/>
  <c r="K127"/>
  <c r="I128"/>
  <c r="J128"/>
  <c r="K128"/>
  <c r="I129"/>
  <c r="J129"/>
  <c r="K129"/>
  <c r="I130"/>
  <c r="J130"/>
  <c r="K130"/>
  <c r="I131"/>
  <c r="J131"/>
  <c r="K131"/>
  <c r="I132"/>
  <c r="J132"/>
  <c r="K132"/>
  <c r="I133"/>
  <c r="J133"/>
  <c r="K133"/>
  <c r="I134"/>
  <c r="J134"/>
  <c r="K134"/>
  <c r="I135"/>
  <c r="J135"/>
  <c r="K135"/>
  <c r="I136"/>
  <c r="J136"/>
  <c r="K136"/>
  <c r="I137"/>
  <c r="J137"/>
  <c r="K137"/>
  <c r="I138"/>
  <c r="J138"/>
  <c r="K138"/>
  <c r="I139"/>
  <c r="J139"/>
  <c r="K139"/>
  <c r="I140"/>
  <c r="J140"/>
  <c r="K140"/>
  <c r="I141"/>
  <c r="J141"/>
  <c r="K141"/>
  <c r="I142"/>
  <c r="J142"/>
  <c r="K142"/>
  <c r="I143"/>
  <c r="J143"/>
  <c r="K143"/>
  <c r="I144"/>
  <c r="J144"/>
  <c r="K144"/>
  <c r="I145"/>
  <c r="J145"/>
  <c r="K145"/>
  <c r="I146"/>
  <c r="J146"/>
  <c r="K146"/>
  <c r="I147"/>
  <c r="J147"/>
  <c r="K147"/>
  <c r="I148"/>
  <c r="J148"/>
  <c r="K148"/>
  <c r="I149"/>
  <c r="J149"/>
  <c r="K149"/>
  <c r="I150"/>
  <c r="J150"/>
  <c r="K150"/>
  <c r="I151"/>
  <c r="J151"/>
  <c r="K151"/>
  <c r="I152"/>
  <c r="J152"/>
  <c r="K152"/>
  <c r="I153"/>
  <c r="J153"/>
  <c r="K153"/>
  <c r="I154"/>
  <c r="J154"/>
  <c r="K154"/>
  <c r="I155"/>
  <c r="J155"/>
  <c r="K155"/>
  <c r="I156"/>
  <c r="J156"/>
  <c r="K156"/>
  <c r="I157"/>
  <c r="J157"/>
  <c r="K157"/>
  <c r="I158"/>
  <c r="J158"/>
  <c r="K158"/>
  <c r="I159"/>
  <c r="J159"/>
  <c r="K159"/>
  <c r="I160"/>
  <c r="J160"/>
  <c r="K160"/>
  <c r="I161"/>
  <c r="J161"/>
  <c r="K161"/>
  <c r="I162"/>
  <c r="J162"/>
  <c r="K162"/>
  <c r="I163"/>
  <c r="J163"/>
  <c r="K163"/>
  <c r="I164"/>
  <c r="J164"/>
  <c r="K164"/>
  <c r="I165"/>
  <c r="J165"/>
  <c r="K165"/>
  <c r="I166"/>
  <c r="J166"/>
  <c r="K166"/>
  <c r="I167"/>
  <c r="J167"/>
  <c r="K167"/>
  <c r="I168"/>
  <c r="J168"/>
  <c r="K168"/>
  <c r="I169"/>
  <c r="J169"/>
  <c r="K169"/>
  <c r="I170"/>
  <c r="J170"/>
  <c r="K170"/>
  <c r="I171"/>
  <c r="J171"/>
  <c r="K171"/>
  <c r="I172"/>
  <c r="J172"/>
  <c r="K172"/>
  <c r="I173"/>
  <c r="J173"/>
  <c r="K173"/>
  <c r="I174"/>
  <c r="J174"/>
  <c r="K174"/>
  <c r="I175"/>
  <c r="J175"/>
  <c r="K175"/>
  <c r="I176"/>
  <c r="J176"/>
  <c r="K176"/>
  <c r="I177"/>
  <c r="J177"/>
  <c r="K177"/>
  <c r="I178"/>
  <c r="J178"/>
  <c r="K178"/>
  <c r="I179"/>
  <c r="J179"/>
  <c r="K179"/>
  <c r="I180"/>
  <c r="J180"/>
  <c r="K180"/>
  <c r="I181"/>
  <c r="J181"/>
  <c r="K181"/>
  <c r="I182"/>
  <c r="J182"/>
  <c r="K182"/>
  <c r="I183"/>
  <c r="J183"/>
  <c r="K183"/>
  <c r="I184"/>
  <c r="J184"/>
  <c r="K184"/>
  <c r="I185"/>
  <c r="J185"/>
  <c r="K185"/>
  <c r="I186"/>
  <c r="J186"/>
  <c r="K186"/>
  <c r="I187"/>
  <c r="J187"/>
  <c r="K187"/>
  <c r="I188"/>
  <c r="J188"/>
  <c r="K188"/>
  <c r="I189"/>
  <c r="J189"/>
  <c r="K189"/>
  <c r="I190"/>
  <c r="J190"/>
  <c r="K190"/>
  <c r="I191"/>
  <c r="J191"/>
  <c r="K191"/>
  <c r="I192"/>
  <c r="J192"/>
  <c r="K192"/>
  <c r="I193"/>
  <c r="J193"/>
  <c r="K193"/>
  <c r="I194"/>
  <c r="J194"/>
  <c r="K194"/>
  <c r="I195"/>
  <c r="J195"/>
  <c r="K195"/>
  <c r="I196"/>
  <c r="J196"/>
  <c r="K196"/>
  <c r="I197"/>
  <c r="J197"/>
  <c r="K197"/>
  <c r="I198"/>
  <c r="J198"/>
  <c r="K198"/>
  <c r="I199"/>
  <c r="J199"/>
  <c r="K199"/>
  <c r="I200"/>
  <c r="J200"/>
  <c r="K200"/>
  <c r="I201"/>
  <c r="J201"/>
  <c r="K201"/>
  <c r="I202"/>
  <c r="J202"/>
  <c r="K202"/>
  <c r="I203"/>
  <c r="J203"/>
  <c r="K203"/>
  <c r="I204"/>
  <c r="J204"/>
  <c r="K204"/>
  <c r="I205"/>
  <c r="J205"/>
  <c r="K205"/>
  <c r="I206"/>
  <c r="J206"/>
  <c r="K206"/>
  <c r="I207"/>
  <c r="J207"/>
  <c r="K207"/>
  <c r="I208"/>
  <c r="J208"/>
  <c r="K208"/>
  <c r="I209"/>
  <c r="J209"/>
  <c r="K209"/>
  <c r="I210"/>
  <c r="J210"/>
  <c r="K210"/>
  <c r="I211"/>
  <c r="J211"/>
  <c r="K211"/>
  <c r="I212"/>
  <c r="J212"/>
  <c r="K212"/>
  <c r="I213"/>
  <c r="J213"/>
  <c r="K213"/>
  <c r="I214"/>
  <c r="J214"/>
  <c r="K214"/>
  <c r="I215"/>
  <c r="J215"/>
  <c r="K215"/>
  <c r="I216"/>
  <c r="J216"/>
  <c r="K216"/>
  <c r="I217"/>
  <c r="J217"/>
  <c r="K217"/>
  <c r="I218"/>
  <c r="J218"/>
  <c r="K218"/>
  <c r="I219"/>
  <c r="J219"/>
  <c r="K219"/>
  <c r="I220"/>
  <c r="J220"/>
  <c r="K220"/>
  <c r="I221"/>
  <c r="J221"/>
  <c r="K221"/>
  <c r="I222"/>
  <c r="J222"/>
  <c r="K222"/>
  <c r="I223"/>
  <c r="J223"/>
  <c r="K223"/>
  <c r="I224"/>
  <c r="J224"/>
  <c r="K224"/>
  <c r="I225"/>
  <c r="J225"/>
  <c r="K225"/>
  <c r="I226"/>
  <c r="J226"/>
  <c r="K226"/>
  <c r="I227"/>
  <c r="J227"/>
  <c r="K227"/>
  <c r="I228"/>
  <c r="J228"/>
  <c r="K228"/>
  <c r="I229"/>
  <c r="J229"/>
  <c r="K229"/>
  <c r="I230"/>
  <c r="J230"/>
  <c r="K230"/>
  <c r="I231"/>
  <c r="J231"/>
  <c r="K231"/>
  <c r="I232"/>
  <c r="J232"/>
  <c r="K232"/>
  <c r="I233"/>
  <c r="J233"/>
  <c r="K233"/>
  <c r="I234"/>
  <c r="J234"/>
  <c r="K234"/>
  <c r="I235"/>
  <c r="J235"/>
  <c r="K235"/>
  <c r="I236"/>
  <c r="J236"/>
  <c r="K236"/>
  <c r="I237"/>
  <c r="J237"/>
  <c r="K237"/>
  <c r="I238"/>
  <c r="J238"/>
  <c r="K238"/>
  <c r="I239"/>
  <c r="J239"/>
  <c r="K239"/>
  <c r="I240"/>
  <c r="J240"/>
  <c r="K240"/>
  <c r="I241"/>
  <c r="J241"/>
  <c r="K241"/>
  <c r="I242"/>
  <c r="J242"/>
  <c r="K242"/>
  <c r="I243"/>
  <c r="J243"/>
  <c r="K243"/>
  <c r="I244"/>
  <c r="J244"/>
  <c r="K244"/>
  <c r="I245"/>
  <c r="J245"/>
  <c r="K245"/>
  <c r="I246"/>
  <c r="J246"/>
  <c r="K246"/>
  <c r="I247"/>
  <c r="J247"/>
  <c r="K247"/>
  <c r="I248"/>
  <c r="J248"/>
  <c r="K248"/>
  <c r="I249"/>
  <c r="J249"/>
  <c r="K249"/>
  <c r="I250"/>
  <c r="J250"/>
  <c r="K250"/>
  <c r="I251"/>
  <c r="J251"/>
  <c r="K251"/>
  <c r="I252"/>
  <c r="J252"/>
  <c r="K252"/>
  <c r="I253"/>
  <c r="J253"/>
  <c r="K253"/>
  <c r="I254"/>
  <c r="J254"/>
  <c r="K254"/>
  <c r="I255"/>
  <c r="J255"/>
  <c r="K255"/>
  <c r="I256"/>
  <c r="J256"/>
  <c r="K256"/>
  <c r="I257"/>
  <c r="J257"/>
  <c r="K257"/>
  <c r="I258"/>
  <c r="J258"/>
  <c r="K258"/>
  <c r="I259"/>
  <c r="J259"/>
  <c r="K259"/>
  <c r="I260"/>
  <c r="J260"/>
  <c r="K260"/>
  <c r="I261"/>
  <c r="J261"/>
  <c r="K261"/>
  <c r="I262"/>
  <c r="J262"/>
  <c r="K262"/>
  <c r="I263"/>
  <c r="J263"/>
  <c r="K263"/>
  <c r="I264"/>
  <c r="J264"/>
  <c r="K264"/>
  <c r="I265"/>
  <c r="J265"/>
  <c r="K265"/>
  <c r="I266"/>
  <c r="J266"/>
  <c r="K266"/>
  <c r="I267"/>
  <c r="J267"/>
  <c r="K267"/>
  <c r="I268"/>
  <c r="J268"/>
  <c r="K268"/>
  <c r="I269"/>
  <c r="J269"/>
  <c r="K269"/>
  <c r="I270"/>
  <c r="J270"/>
  <c r="K270"/>
  <c r="I271"/>
  <c r="J271"/>
  <c r="K271"/>
  <c r="I272"/>
  <c r="J272"/>
  <c r="K272"/>
  <c r="I273"/>
  <c r="J273"/>
  <c r="K273"/>
  <c r="I274"/>
  <c r="J274"/>
  <c r="K274"/>
  <c r="I275"/>
  <c r="J275"/>
  <c r="K275"/>
  <c r="I276"/>
  <c r="J276"/>
  <c r="K276"/>
  <c r="I277"/>
  <c r="J277"/>
  <c r="K277"/>
  <c r="I278"/>
  <c r="J278"/>
  <c r="K278"/>
  <c r="I279"/>
  <c r="J279"/>
  <c r="K279"/>
  <c r="I280"/>
  <c r="J280"/>
  <c r="K280"/>
  <c r="I281"/>
  <c r="J281"/>
  <c r="K281"/>
  <c r="I282"/>
  <c r="J282"/>
  <c r="K282"/>
  <c r="I283"/>
  <c r="J283"/>
  <c r="K283"/>
  <c r="I284"/>
  <c r="J284"/>
  <c r="K284"/>
  <c r="I285"/>
  <c r="J285"/>
  <c r="K285"/>
  <c r="I286"/>
  <c r="J286"/>
  <c r="K286"/>
  <c r="I287"/>
  <c r="J287"/>
  <c r="K287"/>
  <c r="I288"/>
  <c r="J288"/>
  <c r="K288"/>
  <c r="I289"/>
  <c r="J289"/>
  <c r="K289"/>
  <c r="I290"/>
  <c r="J290"/>
  <c r="K290"/>
  <c r="I291"/>
  <c r="J291"/>
  <c r="K291"/>
  <c r="I292"/>
  <c r="J292"/>
  <c r="K292"/>
  <c r="I293"/>
  <c r="J293"/>
  <c r="K293"/>
  <c r="I294"/>
  <c r="J294"/>
  <c r="K294"/>
  <c r="I295"/>
  <c r="J295"/>
  <c r="K295"/>
  <c r="I296"/>
  <c r="J296"/>
  <c r="K296"/>
  <c r="I297"/>
  <c r="J297"/>
  <c r="K297"/>
  <c r="I298"/>
  <c r="J298"/>
  <c r="K298"/>
  <c r="I299"/>
  <c r="J299"/>
  <c r="K299"/>
  <c r="I300"/>
  <c r="J300"/>
  <c r="K300"/>
  <c r="I301"/>
  <c r="J301"/>
  <c r="K301"/>
  <c r="I302"/>
  <c r="J302"/>
  <c r="K302"/>
  <c r="I303"/>
  <c r="J303"/>
  <c r="K303"/>
  <c r="I304"/>
  <c r="J304"/>
  <c r="K304"/>
  <c r="I305"/>
  <c r="J305"/>
  <c r="K305"/>
  <c r="I306"/>
  <c r="J306"/>
  <c r="K306"/>
  <c r="I307"/>
  <c r="J307"/>
  <c r="K307"/>
  <c r="I308"/>
  <c r="J308"/>
  <c r="K308"/>
  <c r="I309"/>
  <c r="J309"/>
  <c r="K309"/>
  <c r="I310"/>
  <c r="J310"/>
  <c r="K310"/>
  <c r="I311"/>
  <c r="J311"/>
  <c r="K311"/>
  <c r="I312"/>
  <c r="J312"/>
  <c r="K312"/>
  <c r="I313"/>
  <c r="J313"/>
  <c r="K313"/>
  <c r="I314"/>
  <c r="J314"/>
  <c r="K314"/>
  <c r="I315"/>
  <c r="J315"/>
  <c r="K315"/>
  <c r="I316"/>
  <c r="J316"/>
  <c r="K316"/>
  <c r="I317"/>
  <c r="J317"/>
  <c r="K317"/>
  <c r="I318"/>
  <c r="J318"/>
  <c r="K318"/>
  <c r="I319"/>
  <c r="J319"/>
  <c r="K319"/>
  <c r="I320"/>
  <c r="J320"/>
  <c r="K320"/>
  <c r="I321"/>
  <c r="J321"/>
  <c r="K321"/>
  <c r="I322"/>
  <c r="J322"/>
  <c r="K322"/>
  <c r="I323"/>
  <c r="J323"/>
  <c r="K323"/>
  <c r="I324"/>
  <c r="J324"/>
  <c r="K324"/>
  <c r="I325"/>
  <c r="J325"/>
  <c r="K325"/>
  <c r="I326"/>
  <c r="J326"/>
  <c r="K326"/>
  <c r="I327"/>
  <c r="J327"/>
  <c r="K327"/>
  <c r="I328"/>
  <c r="J328"/>
  <c r="K328"/>
  <c r="I329"/>
  <c r="J329"/>
  <c r="K329"/>
  <c r="I330"/>
  <c r="J330"/>
  <c r="K330"/>
  <c r="I331"/>
  <c r="J331"/>
  <c r="K331"/>
  <c r="I332"/>
  <c r="J332"/>
  <c r="K332"/>
  <c r="I333"/>
  <c r="J333"/>
  <c r="K333"/>
  <c r="I334"/>
  <c r="J334"/>
  <c r="K334"/>
  <c r="I335"/>
  <c r="J335"/>
  <c r="K335"/>
  <c r="I336"/>
  <c r="J336"/>
  <c r="K336"/>
  <c r="I337"/>
  <c r="J337"/>
  <c r="K337"/>
  <c r="I338"/>
  <c r="J338"/>
  <c r="K338"/>
  <c r="I339"/>
  <c r="J339"/>
  <c r="K339"/>
  <c r="I340"/>
  <c r="J340"/>
  <c r="K340"/>
  <c r="I341"/>
  <c r="J341"/>
  <c r="K341"/>
  <c r="I342"/>
  <c r="J342"/>
  <c r="K342"/>
  <c r="I343"/>
  <c r="J343"/>
  <c r="K343"/>
  <c r="I344"/>
  <c r="J344"/>
  <c r="K344"/>
  <c r="I345"/>
  <c r="J345"/>
  <c r="K345"/>
  <c r="I346"/>
  <c r="J346"/>
  <c r="K346"/>
  <c r="I347"/>
  <c r="J347"/>
  <c r="K347"/>
  <c r="I348"/>
  <c r="J348"/>
  <c r="K348"/>
  <c r="I349"/>
  <c r="J349"/>
  <c r="K349"/>
  <c r="I350"/>
  <c r="J350"/>
  <c r="K350"/>
  <c r="I351"/>
  <c r="J351"/>
  <c r="K351"/>
  <c r="I352"/>
  <c r="J352"/>
  <c r="K352"/>
  <c r="I353"/>
  <c r="J353"/>
  <c r="K353"/>
  <c r="I354"/>
  <c r="J354"/>
  <c r="K354"/>
  <c r="I355"/>
  <c r="J355"/>
  <c r="K355"/>
  <c r="I356"/>
  <c r="J356"/>
  <c r="K356"/>
  <c r="I357"/>
  <c r="J357"/>
  <c r="K357"/>
  <c r="I358"/>
  <c r="J358"/>
  <c r="K358"/>
  <c r="I359"/>
  <c r="J359"/>
  <c r="K359"/>
  <c r="I360"/>
  <c r="J360"/>
  <c r="K360"/>
  <c r="I361"/>
  <c r="J361"/>
  <c r="K361"/>
  <c r="I362"/>
  <c r="J362"/>
  <c r="K362"/>
  <c r="I363"/>
  <c r="J363"/>
  <c r="K363"/>
  <c r="I364"/>
  <c r="J364"/>
  <c r="K364"/>
  <c r="I365"/>
  <c r="J365"/>
  <c r="K365"/>
  <c r="I366"/>
  <c r="J366"/>
  <c r="K366"/>
  <c r="I367"/>
  <c r="J367"/>
  <c r="K367"/>
  <c r="I368"/>
  <c r="J368"/>
  <c r="K368"/>
  <c r="I369"/>
  <c r="J369"/>
  <c r="K369"/>
  <c r="I370"/>
  <c r="J370"/>
  <c r="K370"/>
  <c r="I371"/>
  <c r="J371"/>
  <c r="K371"/>
  <c r="I372"/>
  <c r="J372"/>
  <c r="K372"/>
  <c r="I373"/>
  <c r="J373"/>
  <c r="K373"/>
  <c r="I374"/>
  <c r="J374"/>
  <c r="K374"/>
  <c r="I375"/>
  <c r="J375"/>
  <c r="K375"/>
  <c r="I376"/>
  <c r="J376"/>
  <c r="K376"/>
  <c r="I377"/>
  <c r="J377"/>
  <c r="K377"/>
  <c r="I378"/>
  <c r="J378"/>
  <c r="K378"/>
  <c r="I379"/>
  <c r="J379"/>
  <c r="K379"/>
  <c r="I380"/>
  <c r="J380"/>
  <c r="K380"/>
  <c r="I381"/>
  <c r="J381"/>
  <c r="K381"/>
  <c r="I382"/>
  <c r="J382"/>
  <c r="K382"/>
  <c r="I383"/>
  <c r="J383"/>
  <c r="K383"/>
  <c r="I384"/>
  <c r="J384"/>
  <c r="K384"/>
  <c r="I385"/>
  <c r="J385"/>
  <c r="K385"/>
  <c r="I386"/>
  <c r="J386"/>
  <c r="K386"/>
  <c r="I387"/>
  <c r="J387"/>
  <c r="K387"/>
  <c r="I388"/>
  <c r="J388"/>
  <c r="K388"/>
  <c r="I389"/>
  <c r="J389"/>
  <c r="K389"/>
  <c r="I390"/>
  <c r="J390"/>
  <c r="K390"/>
  <c r="I391"/>
  <c r="J391"/>
  <c r="K391"/>
  <c r="I392"/>
  <c r="J392"/>
  <c r="K392"/>
  <c r="I393"/>
  <c r="J393"/>
  <c r="K393"/>
  <c r="I394"/>
  <c r="J394"/>
  <c r="K394"/>
  <c r="I395"/>
  <c r="J395"/>
  <c r="K395"/>
  <c r="I396"/>
  <c r="J396"/>
  <c r="K396"/>
  <c r="I397"/>
  <c r="J397"/>
  <c r="K397"/>
  <c r="I398"/>
  <c r="J398"/>
  <c r="K398"/>
  <c r="I399"/>
  <c r="J399"/>
  <c r="K399"/>
  <c r="I400"/>
  <c r="J400"/>
  <c r="K400"/>
  <c r="I401"/>
  <c r="J401"/>
  <c r="K401"/>
  <c r="I402"/>
  <c r="J402"/>
  <c r="K402"/>
  <c r="I403"/>
  <c r="J403"/>
  <c r="K403"/>
  <c r="I404"/>
  <c r="J404"/>
  <c r="K404"/>
  <c r="I405"/>
  <c r="J405"/>
  <c r="K405"/>
  <c r="I406"/>
  <c r="J406"/>
  <c r="K406"/>
  <c r="I407"/>
  <c r="J407"/>
  <c r="K407"/>
  <c r="I408"/>
  <c r="J408"/>
  <c r="K408"/>
  <c r="I409"/>
  <c r="J409"/>
  <c r="K409"/>
  <c r="I410"/>
  <c r="J410"/>
  <c r="K410"/>
  <c r="I411"/>
  <c r="J411"/>
  <c r="K411"/>
  <c r="I412"/>
  <c r="J412"/>
  <c r="K412"/>
  <c r="I413"/>
  <c r="J413"/>
  <c r="K413"/>
  <c r="I414"/>
  <c r="J414"/>
  <c r="K414"/>
  <c r="I415"/>
  <c r="J415"/>
  <c r="K415"/>
  <c r="I416"/>
  <c r="J416"/>
  <c r="K416"/>
  <c r="I417"/>
  <c r="J417"/>
  <c r="K417"/>
  <c r="I418"/>
  <c r="J418"/>
  <c r="K418"/>
  <c r="I419"/>
  <c r="J419"/>
  <c r="K419"/>
  <c r="I420"/>
  <c r="J420"/>
  <c r="K420"/>
  <c r="I421"/>
  <c r="J421"/>
  <c r="K421"/>
  <c r="I422"/>
  <c r="J422"/>
  <c r="K422"/>
  <c r="I423"/>
  <c r="J423"/>
  <c r="K423"/>
  <c r="I424"/>
  <c r="J424"/>
  <c r="K424"/>
  <c r="I425"/>
  <c r="J425"/>
  <c r="K425"/>
  <c r="I426"/>
  <c r="J426"/>
  <c r="K426"/>
  <c r="I427"/>
  <c r="J427"/>
  <c r="K427"/>
  <c r="I428"/>
  <c r="J428"/>
  <c r="K428"/>
  <c r="I429"/>
  <c r="J429"/>
  <c r="K429"/>
  <c r="I430"/>
  <c r="J430"/>
  <c r="K430"/>
  <c r="I431"/>
  <c r="J431"/>
  <c r="K431"/>
  <c r="I432"/>
  <c r="J432"/>
  <c r="K432"/>
  <c r="I433"/>
  <c r="J433"/>
  <c r="K433"/>
  <c r="I434"/>
  <c r="J434"/>
  <c r="K434"/>
  <c r="I435"/>
  <c r="J435"/>
  <c r="K435"/>
  <c r="I436"/>
  <c r="J436"/>
  <c r="K436"/>
  <c r="I437"/>
  <c r="J437"/>
  <c r="K437"/>
  <c r="I438"/>
  <c r="J438"/>
  <c r="K438"/>
  <c r="I439"/>
  <c r="J439"/>
  <c r="K439"/>
  <c r="I440"/>
  <c r="J440"/>
  <c r="K440"/>
  <c r="I441"/>
  <c r="J441"/>
  <c r="K441"/>
  <c r="I442"/>
  <c r="J442"/>
  <c r="K442"/>
  <c r="I443"/>
  <c r="J443"/>
  <c r="K443"/>
  <c r="I444"/>
  <c r="J444"/>
  <c r="K444"/>
  <c r="I445"/>
  <c r="J445"/>
  <c r="K445"/>
  <c r="I446"/>
  <c r="J446"/>
  <c r="K446"/>
  <c r="I447"/>
  <c r="J447"/>
  <c r="K447"/>
  <c r="I448"/>
  <c r="J448"/>
  <c r="K448"/>
  <c r="I449"/>
  <c r="J449"/>
  <c r="K449"/>
  <c r="I450"/>
  <c r="J450"/>
  <c r="K450"/>
  <c r="I451"/>
  <c r="J451"/>
  <c r="K451"/>
  <c r="I452"/>
  <c r="J452"/>
  <c r="K452"/>
  <c r="I453"/>
  <c r="J453"/>
  <c r="K453"/>
  <c r="I454"/>
  <c r="J454"/>
  <c r="K454"/>
  <c r="I455"/>
  <c r="J455"/>
  <c r="K455"/>
  <c r="I456"/>
  <c r="J456"/>
  <c r="K456"/>
  <c r="I457"/>
  <c r="J457"/>
  <c r="K457"/>
  <c r="I458"/>
  <c r="J458"/>
  <c r="K458"/>
  <c r="I459"/>
  <c r="J459"/>
  <c r="K459"/>
  <c r="I460"/>
  <c r="J460"/>
  <c r="K460"/>
  <c r="I461"/>
  <c r="J461"/>
  <c r="K461"/>
  <c r="I462"/>
  <c r="J462"/>
  <c r="K462"/>
  <c r="I463"/>
  <c r="J463"/>
  <c r="K463"/>
  <c r="I464"/>
  <c r="J464"/>
  <c r="K464"/>
  <c r="I465"/>
  <c r="J465"/>
  <c r="K465"/>
  <c r="I466"/>
  <c r="J466"/>
  <c r="K466"/>
  <c r="I467"/>
  <c r="J467"/>
  <c r="K467"/>
  <c r="I468"/>
  <c r="J468"/>
  <c r="K468"/>
  <c r="I469"/>
  <c r="J469"/>
  <c r="K469"/>
  <c r="I470"/>
  <c r="J470"/>
  <c r="K470"/>
  <c r="I471"/>
  <c r="J471"/>
  <c r="K471"/>
  <c r="I472"/>
  <c r="J472"/>
  <c r="K472"/>
  <c r="I473"/>
  <c r="J473"/>
  <c r="K473"/>
  <c r="I474"/>
  <c r="J474"/>
  <c r="K474"/>
  <c r="I475"/>
  <c r="J475"/>
  <c r="K475"/>
  <c r="I476"/>
  <c r="J476"/>
  <c r="K476"/>
  <c r="I477"/>
  <c r="J477"/>
  <c r="K477"/>
  <c r="I478"/>
  <c r="J478"/>
  <c r="K478"/>
  <c r="I479"/>
  <c r="J479"/>
  <c r="K479"/>
  <c r="I480"/>
  <c r="J480"/>
  <c r="K480"/>
  <c r="I481"/>
  <c r="J481"/>
  <c r="K481"/>
  <c r="I482"/>
  <c r="J482"/>
  <c r="K482"/>
  <c r="I483"/>
  <c r="J483"/>
  <c r="K483"/>
  <c r="I484"/>
  <c r="J484"/>
  <c r="K484"/>
  <c r="I485"/>
  <c r="J485"/>
  <c r="K485"/>
  <c r="I486"/>
  <c r="J486"/>
  <c r="K486"/>
  <c r="I487"/>
  <c r="J487"/>
  <c r="K487"/>
  <c r="I488"/>
  <c r="J488"/>
  <c r="K488"/>
  <c r="I489"/>
  <c r="J489"/>
  <c r="K489"/>
  <c r="I490"/>
  <c r="J490"/>
  <c r="K490"/>
  <c r="I491"/>
  <c r="J491"/>
  <c r="K491"/>
  <c r="I492"/>
  <c r="J492"/>
  <c r="K492"/>
  <c r="I493"/>
  <c r="J493"/>
  <c r="K493"/>
  <c r="I494"/>
  <c r="J494"/>
  <c r="K494"/>
  <c r="I495"/>
  <c r="J495"/>
  <c r="K495"/>
  <c r="I496"/>
  <c r="J496"/>
  <c r="K496"/>
  <c r="I497"/>
  <c r="J497"/>
  <c r="K497"/>
  <c r="I498"/>
  <c r="J498"/>
  <c r="K498"/>
  <c r="I499"/>
  <c r="J499"/>
  <c r="K499"/>
  <c r="I500"/>
  <c r="J500"/>
  <c r="K500"/>
  <c r="I501"/>
  <c r="J501"/>
  <c r="K501"/>
  <c r="I502"/>
  <c r="J502"/>
  <c r="K502"/>
  <c r="I503"/>
  <c r="J503"/>
  <c r="K503"/>
  <c r="I504"/>
  <c r="J504"/>
  <c r="K504"/>
  <c r="I505"/>
  <c r="J505"/>
  <c r="K505"/>
  <c r="I506"/>
  <c r="J506"/>
  <c r="K506"/>
  <c r="I507"/>
  <c r="J507"/>
  <c r="K507"/>
  <c r="I508"/>
  <c r="J508"/>
  <c r="K508"/>
  <c r="I509"/>
  <c r="J509"/>
  <c r="K509"/>
  <c r="I510"/>
  <c r="J510"/>
  <c r="K510"/>
  <c r="I511"/>
  <c r="J511"/>
  <c r="K511"/>
  <c r="I512"/>
  <c r="J512"/>
  <c r="K512"/>
  <c r="I513"/>
  <c r="J513"/>
  <c r="K513"/>
  <c r="I514"/>
  <c r="J514"/>
  <c r="K514"/>
  <c r="I515"/>
  <c r="J515"/>
  <c r="K515"/>
  <c r="I516"/>
  <c r="J516"/>
  <c r="K516"/>
  <c r="I517"/>
  <c r="J517"/>
  <c r="K517"/>
  <c r="I518"/>
  <c r="J518"/>
  <c r="K518"/>
  <c r="I519"/>
  <c r="J519"/>
  <c r="K519"/>
  <c r="I520"/>
  <c r="J520"/>
  <c r="K520"/>
  <c r="I521"/>
  <c r="J521"/>
  <c r="K521"/>
  <c r="I522"/>
  <c r="J522"/>
  <c r="K522"/>
  <c r="I523"/>
  <c r="J523"/>
  <c r="K523"/>
  <c r="I524"/>
  <c r="J524"/>
  <c r="K524"/>
  <c r="I525"/>
  <c r="J525"/>
  <c r="K525"/>
  <c r="I526"/>
  <c r="J526"/>
  <c r="K526"/>
  <c r="I527"/>
  <c r="J527"/>
  <c r="K527"/>
  <c r="I528"/>
  <c r="J528"/>
  <c r="K528"/>
  <c r="I529"/>
  <c r="J529"/>
  <c r="K529"/>
  <c r="I530"/>
  <c r="J530"/>
  <c r="K530"/>
  <c r="I531"/>
  <c r="J531"/>
  <c r="K531"/>
  <c r="I532"/>
  <c r="J532"/>
  <c r="K532"/>
  <c r="I533"/>
  <c r="J533"/>
  <c r="K533"/>
  <c r="I534"/>
  <c r="J534"/>
  <c r="K534"/>
  <c r="I535"/>
  <c r="J535"/>
  <c r="K535"/>
  <c r="I536"/>
  <c r="J536"/>
  <c r="K536"/>
  <c r="I537"/>
  <c r="J537"/>
  <c r="K537"/>
  <c r="I538"/>
  <c r="J538"/>
  <c r="K538"/>
  <c r="I539"/>
  <c r="J539"/>
  <c r="K539"/>
  <c r="I540"/>
  <c r="J540"/>
  <c r="K540"/>
  <c r="I541"/>
  <c r="J541"/>
  <c r="K541"/>
  <c r="I542"/>
  <c r="J542"/>
  <c r="K542"/>
  <c r="I543"/>
  <c r="J543"/>
  <c r="K543"/>
  <c r="I544"/>
  <c r="J544"/>
  <c r="K544"/>
  <c r="I545"/>
  <c r="J545"/>
  <c r="K545"/>
  <c r="I546"/>
  <c r="J546"/>
  <c r="K546"/>
  <c r="I547"/>
  <c r="J547"/>
  <c r="K547"/>
  <c r="I548"/>
  <c r="J548"/>
  <c r="K548"/>
  <c r="I549"/>
  <c r="J549"/>
  <c r="K549"/>
  <c r="I550"/>
  <c r="J550"/>
  <c r="K550"/>
  <c r="I551"/>
  <c r="J551"/>
  <c r="K551"/>
  <c r="I552"/>
  <c r="J552"/>
  <c r="K552"/>
  <c r="I553"/>
  <c r="J553"/>
  <c r="K553"/>
  <c r="I554"/>
  <c r="J554"/>
  <c r="K554"/>
  <c r="I555"/>
  <c r="J555"/>
  <c r="K555"/>
  <c r="I556"/>
  <c r="J556"/>
  <c r="K556"/>
  <c r="I557"/>
  <c r="J557"/>
  <c r="K557"/>
  <c r="I558"/>
  <c r="J558"/>
  <c r="K558"/>
  <c r="I559"/>
  <c r="J559"/>
  <c r="K559"/>
  <c r="I560"/>
  <c r="J560"/>
  <c r="K560"/>
  <c r="I561"/>
  <c r="J561"/>
  <c r="K561"/>
  <c r="I562"/>
  <c r="J562"/>
  <c r="K562"/>
  <c r="I563"/>
  <c r="J563"/>
  <c r="K563"/>
  <c r="I564"/>
  <c r="J564"/>
  <c r="K564"/>
  <c r="I565"/>
  <c r="J565"/>
  <c r="K565"/>
  <c r="I566"/>
  <c r="J566"/>
  <c r="K566"/>
  <c r="I567"/>
  <c r="J567"/>
  <c r="K567"/>
  <c r="I568"/>
  <c r="J568"/>
  <c r="K568"/>
  <c r="I569"/>
  <c r="J569"/>
  <c r="K569"/>
  <c r="I570"/>
  <c r="J570"/>
  <c r="K570"/>
  <c r="I571"/>
  <c r="J571"/>
  <c r="K571"/>
  <c r="I572"/>
  <c r="J572"/>
  <c r="K572"/>
  <c r="I573"/>
  <c r="J573"/>
  <c r="K573"/>
  <c r="I574"/>
  <c r="J574"/>
  <c r="K574"/>
  <c r="I575"/>
  <c r="J575"/>
  <c r="K575"/>
  <c r="I576"/>
  <c r="J576"/>
  <c r="K576"/>
  <c r="I577"/>
  <c r="J577"/>
  <c r="K577"/>
  <c r="I578"/>
  <c r="J578"/>
  <c r="K578"/>
  <c r="I579"/>
  <c r="J579"/>
  <c r="K579"/>
  <c r="I580"/>
  <c r="J580"/>
  <c r="K580"/>
  <c r="I581"/>
  <c r="J581"/>
  <c r="K581"/>
  <c r="I582"/>
  <c r="J582"/>
  <c r="K582"/>
  <c r="I583"/>
  <c r="J583"/>
  <c r="K583"/>
  <c r="I584"/>
  <c r="J584"/>
  <c r="K584"/>
  <c r="I585"/>
  <c r="J585"/>
  <c r="K585"/>
  <c r="I586"/>
  <c r="J586"/>
  <c r="K586"/>
  <c r="I587"/>
  <c r="J587"/>
  <c r="K587"/>
  <c r="I588"/>
  <c r="J588"/>
  <c r="K588"/>
  <c r="I589"/>
  <c r="J589"/>
  <c r="K589"/>
  <c r="I590"/>
  <c r="J590"/>
  <c r="K590"/>
  <c r="I591"/>
  <c r="J591"/>
  <c r="K591"/>
  <c r="I592"/>
  <c r="J592"/>
  <c r="K592"/>
  <c r="I593"/>
  <c r="J593"/>
  <c r="K593"/>
  <c r="I594"/>
  <c r="J594"/>
  <c r="K594"/>
  <c r="I595"/>
  <c r="J595"/>
  <c r="K595"/>
  <c r="I596"/>
  <c r="J596"/>
  <c r="K596"/>
  <c r="I597"/>
  <c r="J597"/>
  <c r="K597"/>
  <c r="I598"/>
  <c r="J598"/>
  <c r="K598"/>
  <c r="I599"/>
  <c r="J599"/>
  <c r="K599"/>
  <c r="I600"/>
  <c r="J600"/>
  <c r="K600"/>
  <c r="I601"/>
  <c r="J601"/>
  <c r="K601"/>
  <c r="I602"/>
  <c r="J602"/>
  <c r="K602"/>
  <c r="I603"/>
  <c r="J603"/>
  <c r="K603"/>
  <c r="I604"/>
  <c r="J604"/>
  <c r="K604"/>
  <c r="I605"/>
  <c r="J605"/>
  <c r="K605"/>
  <c r="I606"/>
  <c r="J606"/>
  <c r="K606"/>
  <c r="I607"/>
  <c r="J607"/>
  <c r="K607"/>
  <c r="I608"/>
  <c r="J608"/>
  <c r="K608"/>
  <c r="I609"/>
  <c r="J609"/>
  <c r="K609"/>
  <c r="I610"/>
  <c r="J610"/>
  <c r="K610"/>
  <c r="I611"/>
  <c r="J611"/>
  <c r="K611"/>
  <c r="I612"/>
  <c r="J612"/>
  <c r="K612"/>
  <c r="I613"/>
  <c r="J613"/>
  <c r="K613"/>
  <c r="I614"/>
  <c r="J614"/>
  <c r="K614"/>
  <c r="I615"/>
  <c r="J615"/>
  <c r="K615"/>
  <c r="I616"/>
  <c r="J616"/>
  <c r="K616"/>
  <c r="I617"/>
  <c r="J617"/>
  <c r="K617"/>
  <c r="I618"/>
  <c r="J618"/>
  <c r="K618"/>
  <c r="I619"/>
  <c r="J619"/>
  <c r="K619"/>
  <c r="I620"/>
  <c r="J620"/>
  <c r="K620"/>
  <c r="I621"/>
  <c r="J621"/>
  <c r="K621"/>
  <c r="I622"/>
  <c r="J622"/>
  <c r="K622"/>
  <c r="I623"/>
  <c r="J623"/>
  <c r="K623"/>
  <c r="I624"/>
  <c r="J624"/>
  <c r="K624"/>
  <c r="I625"/>
  <c r="J625"/>
  <c r="K625"/>
  <c r="I626"/>
  <c r="J626"/>
  <c r="K626"/>
  <c r="I627"/>
  <c r="J627"/>
  <c r="K627"/>
  <c r="I628"/>
  <c r="J628"/>
  <c r="K628"/>
  <c r="I629"/>
  <c r="J629"/>
  <c r="K629"/>
  <c r="I630"/>
  <c r="J630"/>
  <c r="K630"/>
  <c r="I631"/>
  <c r="J631"/>
  <c r="K631"/>
  <c r="I632"/>
  <c r="J632"/>
  <c r="K632"/>
  <c r="I633"/>
  <c r="J633"/>
  <c r="K633"/>
  <c r="I634"/>
  <c r="J634"/>
  <c r="K634"/>
  <c r="I635"/>
  <c r="J635"/>
  <c r="K635"/>
  <c r="I636"/>
  <c r="J636"/>
  <c r="K636"/>
  <c r="I637"/>
  <c r="J637"/>
  <c r="K637"/>
  <c r="I638"/>
  <c r="J638"/>
  <c r="K638"/>
  <c r="I639"/>
  <c r="J639"/>
  <c r="K639"/>
  <c r="I640"/>
  <c r="J640"/>
  <c r="K640"/>
  <c r="I641"/>
  <c r="J641"/>
  <c r="K641"/>
  <c r="I642"/>
  <c r="J642"/>
  <c r="K642"/>
  <c r="I643"/>
  <c r="J643"/>
  <c r="K643"/>
  <c r="I644"/>
  <c r="J644"/>
  <c r="K644"/>
  <c r="I645"/>
  <c r="J645"/>
  <c r="K645"/>
  <c r="I646"/>
  <c r="J646"/>
  <c r="K646"/>
  <c r="I647"/>
  <c r="J647"/>
  <c r="K647"/>
  <c r="I648"/>
  <c r="J648"/>
  <c r="K648"/>
  <c r="I649"/>
  <c r="J649"/>
  <c r="K649"/>
  <c r="I650"/>
  <c r="J650"/>
  <c r="K650"/>
  <c r="I651"/>
  <c r="J651"/>
  <c r="K651"/>
  <c r="I652"/>
  <c r="J652"/>
  <c r="K652"/>
  <c r="I653"/>
  <c r="J653"/>
  <c r="K653"/>
  <c r="I654"/>
  <c r="J654"/>
  <c r="K654"/>
  <c r="I655"/>
  <c r="J655"/>
  <c r="K655"/>
  <c r="I656"/>
  <c r="J656"/>
  <c r="K656"/>
  <c r="I657"/>
  <c r="J657"/>
  <c r="K657"/>
  <c r="I658"/>
  <c r="J658"/>
  <c r="K658"/>
  <c r="I659"/>
  <c r="J659"/>
  <c r="K659"/>
  <c r="I660"/>
  <c r="J660"/>
  <c r="K660"/>
  <c r="I661"/>
  <c r="J661"/>
  <c r="K661"/>
  <c r="I662"/>
  <c r="J662"/>
  <c r="K662"/>
  <c r="I663"/>
  <c r="J663"/>
  <c r="K663"/>
  <c r="J13"/>
  <c r="K13"/>
  <c r="I13"/>
  <c r="I9"/>
  <c r="H9"/>
  <c r="K9" s="1"/>
  <c r="G9"/>
  <c r="J9" s="1"/>
  <c r="F9"/>
  <c r="F114"/>
  <c r="G114"/>
  <c r="H114"/>
  <c r="F115"/>
  <c r="G115"/>
  <c r="H115"/>
  <c r="F116"/>
  <c r="G116"/>
  <c r="H116"/>
  <c r="F117"/>
  <c r="G117"/>
  <c r="H117"/>
  <c r="F118"/>
  <c r="G118"/>
  <c r="H118"/>
  <c r="F119"/>
  <c r="G119"/>
  <c r="H119"/>
  <c r="F120"/>
  <c r="G120"/>
  <c r="H120"/>
  <c r="F121"/>
  <c r="G121"/>
  <c r="H121"/>
  <c r="F122"/>
  <c r="G122"/>
  <c r="H122"/>
  <c r="F123"/>
  <c r="G123"/>
  <c r="H123"/>
  <c r="F124"/>
  <c r="G124"/>
  <c r="H124"/>
  <c r="F125"/>
  <c r="G125"/>
  <c r="H125"/>
  <c r="F126"/>
  <c r="G126"/>
  <c r="H126"/>
  <c r="F127"/>
  <c r="G127"/>
  <c r="H127"/>
  <c r="F128"/>
  <c r="G128"/>
  <c r="H128"/>
  <c r="F129"/>
  <c r="G129"/>
  <c r="H129"/>
  <c r="F130"/>
  <c r="G130"/>
  <c r="H130"/>
  <c r="F131"/>
  <c r="G131"/>
  <c r="H131"/>
  <c r="F132"/>
  <c r="G132"/>
  <c r="H132"/>
  <c r="F133"/>
  <c r="G133"/>
  <c r="H133"/>
  <c r="F134"/>
  <c r="G134"/>
  <c r="H134"/>
  <c r="F135"/>
  <c r="G135"/>
  <c r="H135"/>
  <c r="F136"/>
  <c r="G136"/>
  <c r="H136"/>
  <c r="F137"/>
  <c r="G137"/>
  <c r="H137"/>
  <c r="F138"/>
  <c r="G138"/>
  <c r="H138"/>
  <c r="F139"/>
  <c r="G139"/>
  <c r="H139"/>
  <c r="F140"/>
  <c r="G140"/>
  <c r="H140"/>
  <c r="F141"/>
  <c r="G141"/>
  <c r="H141"/>
  <c r="F142"/>
  <c r="G142"/>
  <c r="H142"/>
  <c r="F143"/>
  <c r="G143"/>
  <c r="H143"/>
  <c r="F144"/>
  <c r="G144"/>
  <c r="H144"/>
  <c r="F145"/>
  <c r="G145"/>
  <c r="H145"/>
  <c r="F146"/>
  <c r="G146"/>
  <c r="H146"/>
  <c r="F147"/>
  <c r="G147"/>
  <c r="H147"/>
  <c r="F148"/>
  <c r="G148"/>
  <c r="H148"/>
  <c r="F149"/>
  <c r="G149"/>
  <c r="H149"/>
  <c r="F150"/>
  <c r="G150"/>
  <c r="H150"/>
  <c r="F151"/>
  <c r="G151"/>
  <c r="H151"/>
  <c r="F152"/>
  <c r="G152"/>
  <c r="H152"/>
  <c r="F153"/>
  <c r="G153"/>
  <c r="H153"/>
  <c r="F154"/>
  <c r="G154"/>
  <c r="H154"/>
  <c r="F155"/>
  <c r="G155"/>
  <c r="H155"/>
  <c r="F156"/>
  <c r="G156"/>
  <c r="H156"/>
  <c r="F157"/>
  <c r="G157"/>
  <c r="H157"/>
  <c r="F158"/>
  <c r="G158"/>
  <c r="H158"/>
  <c r="F159"/>
  <c r="G159"/>
  <c r="H159"/>
  <c r="F160"/>
  <c r="G160"/>
  <c r="H160"/>
  <c r="F161"/>
  <c r="G161"/>
  <c r="H161"/>
  <c r="F162"/>
  <c r="G162"/>
  <c r="H162"/>
  <c r="F163"/>
  <c r="G163"/>
  <c r="H163"/>
  <c r="F164"/>
  <c r="G164"/>
  <c r="H164"/>
  <c r="F165"/>
  <c r="G165"/>
  <c r="H165"/>
  <c r="F166"/>
  <c r="G166"/>
  <c r="H166"/>
  <c r="F167"/>
  <c r="G167"/>
  <c r="H167"/>
  <c r="F168"/>
  <c r="G168"/>
  <c r="H168"/>
  <c r="F169"/>
  <c r="G169"/>
  <c r="H169"/>
  <c r="F170"/>
  <c r="G170"/>
  <c r="H170"/>
  <c r="F171"/>
  <c r="G171"/>
  <c r="H171"/>
  <c r="F172"/>
  <c r="G172"/>
  <c r="H172"/>
  <c r="F173"/>
  <c r="G173"/>
  <c r="H173"/>
  <c r="F174"/>
  <c r="G174"/>
  <c r="H174"/>
  <c r="F175"/>
  <c r="G175"/>
  <c r="H175"/>
  <c r="F176"/>
  <c r="G176"/>
  <c r="H176"/>
  <c r="F177"/>
  <c r="G177"/>
  <c r="H177"/>
  <c r="F178"/>
  <c r="G178"/>
  <c r="H178"/>
  <c r="F179"/>
  <c r="G179"/>
  <c r="H179"/>
  <c r="F180"/>
  <c r="G180"/>
  <c r="H180"/>
  <c r="F181"/>
  <c r="G181"/>
  <c r="H181"/>
  <c r="F182"/>
  <c r="G182"/>
  <c r="H182"/>
  <c r="F183"/>
  <c r="G183"/>
  <c r="H183"/>
  <c r="F184"/>
  <c r="G184"/>
  <c r="H184"/>
  <c r="F185"/>
  <c r="G185"/>
  <c r="H185"/>
  <c r="F186"/>
  <c r="G186"/>
  <c r="H186"/>
  <c r="F187"/>
  <c r="G187"/>
  <c r="H187"/>
  <c r="F188"/>
  <c r="G188"/>
  <c r="H188"/>
  <c r="F189"/>
  <c r="G189"/>
  <c r="H189"/>
  <c r="F190"/>
  <c r="G190"/>
  <c r="H190"/>
  <c r="F191"/>
  <c r="G191"/>
  <c r="H191"/>
  <c r="F192"/>
  <c r="G192"/>
  <c r="H192"/>
  <c r="F193"/>
  <c r="G193"/>
  <c r="H193"/>
  <c r="F194"/>
  <c r="G194"/>
  <c r="H194"/>
  <c r="F195"/>
  <c r="G195"/>
  <c r="H195"/>
  <c r="F196"/>
  <c r="G196"/>
  <c r="H196"/>
  <c r="F197"/>
  <c r="G197"/>
  <c r="H197"/>
  <c r="F198"/>
  <c r="G198"/>
  <c r="H198"/>
  <c r="F199"/>
  <c r="G199"/>
  <c r="H199"/>
  <c r="F200"/>
  <c r="G200"/>
  <c r="H200"/>
  <c r="F201"/>
  <c r="G201"/>
  <c r="H201"/>
  <c r="F202"/>
  <c r="G202"/>
  <c r="H202"/>
  <c r="F203"/>
  <c r="G203"/>
  <c r="H203"/>
  <c r="F204"/>
  <c r="G204"/>
  <c r="H204"/>
  <c r="F205"/>
  <c r="G205"/>
  <c r="H205"/>
  <c r="F206"/>
  <c r="G206"/>
  <c r="H206"/>
  <c r="F207"/>
  <c r="G207"/>
  <c r="H207"/>
  <c r="F208"/>
  <c r="G208"/>
  <c r="H208"/>
  <c r="F209"/>
  <c r="G209"/>
  <c r="H209"/>
  <c r="F210"/>
  <c r="G210"/>
  <c r="H210"/>
  <c r="F211"/>
  <c r="G211"/>
  <c r="H211"/>
  <c r="F212"/>
  <c r="G212"/>
  <c r="H212"/>
  <c r="F213"/>
  <c r="G213"/>
  <c r="H213"/>
  <c r="F214"/>
  <c r="G214"/>
  <c r="H214"/>
  <c r="F215"/>
  <c r="G215"/>
  <c r="H215"/>
  <c r="F216"/>
  <c r="G216"/>
  <c r="H216"/>
  <c r="F217"/>
  <c r="G217"/>
  <c r="H217"/>
  <c r="F218"/>
  <c r="G218"/>
  <c r="H218"/>
  <c r="F219"/>
  <c r="G219"/>
  <c r="H219"/>
  <c r="F220"/>
  <c r="G220"/>
  <c r="H220"/>
  <c r="F221"/>
  <c r="G221"/>
  <c r="H221"/>
  <c r="F222"/>
  <c r="G222"/>
  <c r="H222"/>
  <c r="F223"/>
  <c r="G223"/>
  <c r="H223"/>
  <c r="F224"/>
  <c r="G224"/>
  <c r="H224"/>
  <c r="F225"/>
  <c r="G225"/>
  <c r="H225"/>
  <c r="F226"/>
  <c r="G226"/>
  <c r="H226"/>
  <c r="F227"/>
  <c r="G227"/>
  <c r="H227"/>
  <c r="F228"/>
  <c r="G228"/>
  <c r="H228"/>
  <c r="F229"/>
  <c r="G229"/>
  <c r="H229"/>
  <c r="F230"/>
  <c r="G230"/>
  <c r="H230"/>
  <c r="F231"/>
  <c r="G231"/>
  <c r="H231"/>
  <c r="F232"/>
  <c r="G232"/>
  <c r="H232"/>
  <c r="F233"/>
  <c r="G233"/>
  <c r="H233"/>
  <c r="F234"/>
  <c r="G234"/>
  <c r="H234"/>
  <c r="F235"/>
  <c r="G235"/>
  <c r="H235"/>
  <c r="F236"/>
  <c r="G236"/>
  <c r="H236"/>
  <c r="F237"/>
  <c r="G237"/>
  <c r="H237"/>
  <c r="F238"/>
  <c r="G238"/>
  <c r="H238"/>
  <c r="F239"/>
  <c r="G239"/>
  <c r="H239"/>
  <c r="F240"/>
  <c r="G240"/>
  <c r="H240"/>
  <c r="F241"/>
  <c r="G241"/>
  <c r="H241"/>
  <c r="F242"/>
  <c r="G242"/>
  <c r="H242"/>
  <c r="F243"/>
  <c r="G243"/>
  <c r="H243"/>
  <c r="F244"/>
  <c r="G244"/>
  <c r="H244"/>
  <c r="F245"/>
  <c r="G245"/>
  <c r="H245"/>
  <c r="F246"/>
  <c r="G246"/>
  <c r="H246"/>
  <c r="F247"/>
  <c r="G247"/>
  <c r="H247"/>
  <c r="F248"/>
  <c r="G248"/>
  <c r="H248"/>
  <c r="F249"/>
  <c r="G249"/>
  <c r="H249"/>
  <c r="F250"/>
  <c r="G250"/>
  <c r="H250"/>
  <c r="F251"/>
  <c r="G251"/>
  <c r="H251"/>
  <c r="F252"/>
  <c r="G252"/>
  <c r="H252"/>
  <c r="F253"/>
  <c r="G253"/>
  <c r="H253"/>
  <c r="F254"/>
  <c r="G254"/>
  <c r="H254"/>
  <c r="F255"/>
  <c r="G255"/>
  <c r="H255"/>
  <c r="F256"/>
  <c r="G256"/>
  <c r="H256"/>
  <c r="F257"/>
  <c r="G257"/>
  <c r="H257"/>
  <c r="F258"/>
  <c r="G258"/>
  <c r="H258"/>
  <c r="F259"/>
  <c r="G259"/>
  <c r="H259"/>
  <c r="F260"/>
  <c r="G260"/>
  <c r="H260"/>
  <c r="F261"/>
  <c r="G261"/>
  <c r="H261"/>
  <c r="F262"/>
  <c r="G262"/>
  <c r="H262"/>
  <c r="F263"/>
  <c r="G263"/>
  <c r="H263"/>
  <c r="F264"/>
  <c r="G264"/>
  <c r="H264"/>
  <c r="F265"/>
  <c r="G265"/>
  <c r="H265"/>
  <c r="F266"/>
  <c r="G266"/>
  <c r="H266"/>
  <c r="F267"/>
  <c r="G267"/>
  <c r="H267"/>
  <c r="F268"/>
  <c r="G268"/>
  <c r="H268"/>
  <c r="F269"/>
  <c r="G269"/>
  <c r="H269"/>
  <c r="F270"/>
  <c r="G270"/>
  <c r="H270"/>
  <c r="F271"/>
  <c r="G271"/>
  <c r="H271"/>
  <c r="F272"/>
  <c r="G272"/>
  <c r="H272"/>
  <c r="F273"/>
  <c r="G273"/>
  <c r="H273"/>
  <c r="F274"/>
  <c r="G274"/>
  <c r="H274"/>
  <c r="F275"/>
  <c r="G275"/>
  <c r="H275"/>
  <c r="F276"/>
  <c r="G276"/>
  <c r="H276"/>
  <c r="F277"/>
  <c r="G277"/>
  <c r="H277"/>
  <c r="F278"/>
  <c r="G278"/>
  <c r="H278"/>
  <c r="F279"/>
  <c r="G279"/>
  <c r="H279"/>
  <c r="F280"/>
  <c r="G280"/>
  <c r="H280"/>
  <c r="F281"/>
  <c r="G281"/>
  <c r="H281"/>
  <c r="F282"/>
  <c r="G282"/>
  <c r="H282"/>
  <c r="F283"/>
  <c r="G283"/>
  <c r="H283"/>
  <c r="F284"/>
  <c r="G284"/>
  <c r="H284"/>
  <c r="F285"/>
  <c r="G285"/>
  <c r="H285"/>
  <c r="F286"/>
  <c r="G286"/>
  <c r="H286"/>
  <c r="F287"/>
  <c r="G287"/>
  <c r="H287"/>
  <c r="F288"/>
  <c r="G288"/>
  <c r="H288"/>
  <c r="F289"/>
  <c r="G289"/>
  <c r="H289"/>
  <c r="F290"/>
  <c r="G290"/>
  <c r="H290"/>
  <c r="F291"/>
  <c r="G291"/>
  <c r="H291"/>
  <c r="F292"/>
  <c r="G292"/>
  <c r="H292"/>
  <c r="F293"/>
  <c r="G293"/>
  <c r="H293"/>
  <c r="F294"/>
  <c r="G294"/>
  <c r="H294"/>
  <c r="F295"/>
  <c r="G295"/>
  <c r="H295"/>
  <c r="F296"/>
  <c r="G296"/>
  <c r="H296"/>
  <c r="F297"/>
  <c r="G297"/>
  <c r="H297"/>
  <c r="F298"/>
  <c r="G298"/>
  <c r="H298"/>
  <c r="F299"/>
  <c r="G299"/>
  <c r="H299"/>
  <c r="F300"/>
  <c r="G300"/>
  <c r="H300"/>
  <c r="F301"/>
  <c r="G301"/>
  <c r="H301"/>
  <c r="F302"/>
  <c r="G302"/>
  <c r="H302"/>
  <c r="F303"/>
  <c r="G303"/>
  <c r="H303"/>
  <c r="F304"/>
  <c r="G304"/>
  <c r="H304"/>
  <c r="F305"/>
  <c r="G305"/>
  <c r="H305"/>
  <c r="F306"/>
  <c r="G306"/>
  <c r="H306"/>
  <c r="F307"/>
  <c r="G307"/>
  <c r="H307"/>
  <c r="F308"/>
  <c r="G308"/>
  <c r="H308"/>
  <c r="F309"/>
  <c r="G309"/>
  <c r="H309"/>
  <c r="F310"/>
  <c r="G310"/>
  <c r="H310"/>
  <c r="F311"/>
  <c r="G311"/>
  <c r="H311"/>
  <c r="F312"/>
  <c r="G312"/>
  <c r="H312"/>
  <c r="F313"/>
  <c r="G313"/>
  <c r="H313"/>
  <c r="F314"/>
  <c r="G314"/>
  <c r="H314"/>
  <c r="F315"/>
  <c r="G315"/>
  <c r="H315"/>
  <c r="F316"/>
  <c r="G316"/>
  <c r="H316"/>
  <c r="F317"/>
  <c r="G317"/>
  <c r="H317"/>
  <c r="F318"/>
  <c r="G318"/>
  <c r="H318"/>
  <c r="F319"/>
  <c r="G319"/>
  <c r="H319"/>
  <c r="F320"/>
  <c r="G320"/>
  <c r="H320"/>
  <c r="F321"/>
  <c r="G321"/>
  <c r="H321"/>
  <c r="F322"/>
  <c r="G322"/>
  <c r="H322"/>
  <c r="F323"/>
  <c r="G323"/>
  <c r="H323"/>
  <c r="F324"/>
  <c r="G324"/>
  <c r="H324"/>
  <c r="F325"/>
  <c r="G325"/>
  <c r="H325"/>
  <c r="F326"/>
  <c r="G326"/>
  <c r="H326"/>
  <c r="F327"/>
  <c r="G327"/>
  <c r="H327"/>
  <c r="F328"/>
  <c r="G328"/>
  <c r="H328"/>
  <c r="F329"/>
  <c r="G329"/>
  <c r="H329"/>
  <c r="F330"/>
  <c r="G330"/>
  <c r="H330"/>
  <c r="F331"/>
  <c r="G331"/>
  <c r="H331"/>
  <c r="F332"/>
  <c r="G332"/>
  <c r="H332"/>
  <c r="F333"/>
  <c r="G333"/>
  <c r="H333"/>
  <c r="F334"/>
  <c r="G334"/>
  <c r="H334"/>
  <c r="F335"/>
  <c r="G335"/>
  <c r="H335"/>
  <c r="F336"/>
  <c r="G336"/>
  <c r="H336"/>
  <c r="F337"/>
  <c r="G337"/>
  <c r="H337"/>
  <c r="F338"/>
  <c r="G338"/>
  <c r="H338"/>
  <c r="F339"/>
  <c r="G339"/>
  <c r="H339"/>
  <c r="F340"/>
  <c r="G340"/>
  <c r="H340"/>
  <c r="F341"/>
  <c r="G341"/>
  <c r="H341"/>
  <c r="F342"/>
  <c r="G342"/>
  <c r="H342"/>
  <c r="F343"/>
  <c r="G343"/>
  <c r="H343"/>
  <c r="F344"/>
  <c r="G344"/>
  <c r="H344"/>
  <c r="F345"/>
  <c r="G345"/>
  <c r="H345"/>
  <c r="F346"/>
  <c r="G346"/>
  <c r="H346"/>
  <c r="F347"/>
  <c r="G347"/>
  <c r="H347"/>
  <c r="F348"/>
  <c r="G348"/>
  <c r="H348"/>
  <c r="F349"/>
  <c r="G349"/>
  <c r="H349"/>
  <c r="F350"/>
  <c r="G350"/>
  <c r="H350"/>
  <c r="F351"/>
  <c r="G351"/>
  <c r="H351"/>
  <c r="F352"/>
  <c r="G352"/>
  <c r="H352"/>
  <c r="F353"/>
  <c r="G353"/>
  <c r="H353"/>
  <c r="F354"/>
  <c r="G354"/>
  <c r="H354"/>
  <c r="F355"/>
  <c r="G355"/>
  <c r="H355"/>
  <c r="F356"/>
  <c r="G356"/>
  <c r="H356"/>
  <c r="F357"/>
  <c r="G357"/>
  <c r="H357"/>
  <c r="F358"/>
  <c r="G358"/>
  <c r="H358"/>
  <c r="F359"/>
  <c r="G359"/>
  <c r="H359"/>
  <c r="F360"/>
  <c r="G360"/>
  <c r="H360"/>
  <c r="F361"/>
  <c r="G361"/>
  <c r="H361"/>
  <c r="F362"/>
  <c r="G362"/>
  <c r="H362"/>
  <c r="F363"/>
  <c r="G363"/>
  <c r="H363"/>
  <c r="F364"/>
  <c r="G364"/>
  <c r="H364"/>
  <c r="F365"/>
  <c r="G365"/>
  <c r="H365"/>
  <c r="F366"/>
  <c r="G366"/>
  <c r="H366"/>
  <c r="F367"/>
  <c r="G367"/>
  <c r="H367"/>
  <c r="F368"/>
  <c r="G368"/>
  <c r="H368"/>
  <c r="F369"/>
  <c r="G369"/>
  <c r="H369"/>
  <c r="F370"/>
  <c r="G370"/>
  <c r="H370"/>
  <c r="F371"/>
  <c r="G371"/>
  <c r="H371"/>
  <c r="F372"/>
  <c r="G372"/>
  <c r="H372"/>
  <c r="F373"/>
  <c r="G373"/>
  <c r="H373"/>
  <c r="F374"/>
  <c r="G374"/>
  <c r="H374"/>
  <c r="F375"/>
  <c r="G375"/>
  <c r="H375"/>
  <c r="F376"/>
  <c r="G376"/>
  <c r="H376"/>
  <c r="F377"/>
  <c r="G377"/>
  <c r="H377"/>
  <c r="F378"/>
  <c r="G378"/>
  <c r="H378"/>
  <c r="F379"/>
  <c r="G379"/>
  <c r="H379"/>
  <c r="F380"/>
  <c r="G380"/>
  <c r="H380"/>
  <c r="F381"/>
  <c r="G381"/>
  <c r="H381"/>
  <c r="F382"/>
  <c r="G382"/>
  <c r="H382"/>
  <c r="F383"/>
  <c r="G383"/>
  <c r="H383"/>
  <c r="F384"/>
  <c r="G384"/>
  <c r="H384"/>
  <c r="F385"/>
  <c r="G385"/>
  <c r="H385"/>
  <c r="F386"/>
  <c r="G386"/>
  <c r="H386"/>
  <c r="F387"/>
  <c r="G387"/>
  <c r="H387"/>
  <c r="F388"/>
  <c r="G388"/>
  <c r="H388"/>
  <c r="F389"/>
  <c r="G389"/>
  <c r="H389"/>
  <c r="F390"/>
  <c r="G390"/>
  <c r="H390"/>
  <c r="F391"/>
  <c r="G391"/>
  <c r="H391"/>
  <c r="F392"/>
  <c r="G392"/>
  <c r="H392"/>
  <c r="F393"/>
  <c r="G393"/>
  <c r="H393"/>
  <c r="F394"/>
  <c r="G394"/>
  <c r="H394"/>
  <c r="F395"/>
  <c r="G395"/>
  <c r="H395"/>
  <c r="F396"/>
  <c r="G396"/>
  <c r="H396"/>
  <c r="F397"/>
  <c r="G397"/>
  <c r="H397"/>
  <c r="F398"/>
  <c r="G398"/>
  <c r="H398"/>
  <c r="F399"/>
  <c r="G399"/>
  <c r="H399"/>
  <c r="F400"/>
  <c r="G400"/>
  <c r="H400"/>
  <c r="F401"/>
  <c r="G401"/>
  <c r="H401"/>
  <c r="F402"/>
  <c r="G402"/>
  <c r="H402"/>
  <c r="F403"/>
  <c r="G403"/>
  <c r="H403"/>
  <c r="F404"/>
  <c r="G404"/>
  <c r="H404"/>
  <c r="F405"/>
  <c r="G405"/>
  <c r="H405"/>
  <c r="F406"/>
  <c r="G406"/>
  <c r="H406"/>
  <c r="F407"/>
  <c r="G407"/>
  <c r="H407"/>
  <c r="F408"/>
  <c r="G408"/>
  <c r="H408"/>
  <c r="F409"/>
  <c r="G409"/>
  <c r="H409"/>
  <c r="F410"/>
  <c r="G410"/>
  <c r="H410"/>
  <c r="F411"/>
  <c r="G411"/>
  <c r="H411"/>
  <c r="F412"/>
  <c r="G412"/>
  <c r="H412"/>
  <c r="F413"/>
  <c r="G413"/>
  <c r="H413"/>
  <c r="F414"/>
  <c r="G414"/>
  <c r="H414"/>
  <c r="F415"/>
  <c r="G415"/>
  <c r="H415"/>
  <c r="F416"/>
  <c r="G416"/>
  <c r="H416"/>
  <c r="F417"/>
  <c r="G417"/>
  <c r="H417"/>
  <c r="F418"/>
  <c r="G418"/>
  <c r="H418"/>
  <c r="F419"/>
  <c r="G419"/>
  <c r="H419"/>
  <c r="F420"/>
  <c r="G420"/>
  <c r="H420"/>
  <c r="F421"/>
  <c r="G421"/>
  <c r="H421"/>
  <c r="F422"/>
  <c r="G422"/>
  <c r="H422"/>
  <c r="F423"/>
  <c r="G423"/>
  <c r="H423"/>
  <c r="F424"/>
  <c r="G424"/>
  <c r="H424"/>
  <c r="F425"/>
  <c r="G425"/>
  <c r="H425"/>
  <c r="F426"/>
  <c r="G426"/>
  <c r="H426"/>
  <c r="F427"/>
  <c r="G427"/>
  <c r="H427"/>
  <c r="F428"/>
  <c r="G428"/>
  <c r="H428"/>
  <c r="F429"/>
  <c r="G429"/>
  <c r="H429"/>
  <c r="F430"/>
  <c r="G430"/>
  <c r="H430"/>
  <c r="F431"/>
  <c r="G431"/>
  <c r="H431"/>
  <c r="F432"/>
  <c r="G432"/>
  <c r="H432"/>
  <c r="F433"/>
  <c r="G433"/>
  <c r="H433"/>
  <c r="F434"/>
  <c r="G434"/>
  <c r="H434"/>
  <c r="F435"/>
  <c r="G435"/>
  <c r="H435"/>
  <c r="F436"/>
  <c r="G436"/>
  <c r="H436"/>
  <c r="F437"/>
  <c r="G437"/>
  <c r="H437"/>
  <c r="F438"/>
  <c r="G438"/>
  <c r="H438"/>
  <c r="F439"/>
  <c r="G439"/>
  <c r="H439"/>
  <c r="F440"/>
  <c r="G440"/>
  <c r="H440"/>
  <c r="F441"/>
  <c r="G441"/>
  <c r="H441"/>
  <c r="F442"/>
  <c r="G442"/>
  <c r="H442"/>
  <c r="F443"/>
  <c r="G443"/>
  <c r="H443"/>
  <c r="F444"/>
  <c r="G444"/>
  <c r="H444"/>
  <c r="F445"/>
  <c r="G445"/>
  <c r="H445"/>
  <c r="F446"/>
  <c r="G446"/>
  <c r="H446"/>
  <c r="F447"/>
  <c r="G447"/>
  <c r="H447"/>
  <c r="F448"/>
  <c r="G448"/>
  <c r="H448"/>
  <c r="F449"/>
  <c r="G449"/>
  <c r="H449"/>
  <c r="F450"/>
  <c r="G450"/>
  <c r="H450"/>
  <c r="F451"/>
  <c r="G451"/>
  <c r="H451"/>
  <c r="F452"/>
  <c r="G452"/>
  <c r="H452"/>
  <c r="F453"/>
  <c r="G453"/>
  <c r="H453"/>
  <c r="F454"/>
  <c r="G454"/>
  <c r="H454"/>
  <c r="F455"/>
  <c r="G455"/>
  <c r="H455"/>
  <c r="F456"/>
  <c r="G456"/>
  <c r="H456"/>
  <c r="F457"/>
  <c r="G457"/>
  <c r="H457"/>
  <c r="F458"/>
  <c r="G458"/>
  <c r="H458"/>
  <c r="F459"/>
  <c r="G459"/>
  <c r="H459"/>
  <c r="F460"/>
  <c r="G460"/>
  <c r="H460"/>
  <c r="F461"/>
  <c r="G461"/>
  <c r="H461"/>
  <c r="F462"/>
  <c r="G462"/>
  <c r="H462"/>
  <c r="F463"/>
  <c r="G463"/>
  <c r="H463"/>
  <c r="F464"/>
  <c r="G464"/>
  <c r="H464"/>
  <c r="F465"/>
  <c r="G465"/>
  <c r="H465"/>
  <c r="F466"/>
  <c r="G466"/>
  <c r="H466"/>
  <c r="F467"/>
  <c r="G467"/>
  <c r="H467"/>
  <c r="F468"/>
  <c r="G468"/>
  <c r="H468"/>
  <c r="F469"/>
  <c r="G469"/>
  <c r="H469"/>
  <c r="F470"/>
  <c r="G470"/>
  <c r="H470"/>
  <c r="F471"/>
  <c r="G471"/>
  <c r="H471"/>
  <c r="F472"/>
  <c r="G472"/>
  <c r="H472"/>
  <c r="F473"/>
  <c r="G473"/>
  <c r="H473"/>
  <c r="F474"/>
  <c r="G474"/>
  <c r="H474"/>
  <c r="F475"/>
  <c r="G475"/>
  <c r="H475"/>
  <c r="F476"/>
  <c r="G476"/>
  <c r="H476"/>
  <c r="F477"/>
  <c r="G477"/>
  <c r="H477"/>
  <c r="F478"/>
  <c r="G478"/>
  <c r="H478"/>
  <c r="F479"/>
  <c r="G479"/>
  <c r="H479"/>
  <c r="F480"/>
  <c r="G480"/>
  <c r="H480"/>
  <c r="F481"/>
  <c r="G481"/>
  <c r="H481"/>
  <c r="F482"/>
  <c r="G482"/>
  <c r="H482"/>
  <c r="F483"/>
  <c r="G483"/>
  <c r="H483"/>
  <c r="F484"/>
  <c r="G484"/>
  <c r="H484"/>
  <c r="F485"/>
  <c r="G485"/>
  <c r="H485"/>
  <c r="F486"/>
  <c r="G486"/>
  <c r="H486"/>
  <c r="F487"/>
  <c r="G487"/>
  <c r="H487"/>
  <c r="F488"/>
  <c r="G488"/>
  <c r="H488"/>
  <c r="F489"/>
  <c r="G489"/>
  <c r="H489"/>
  <c r="F490"/>
  <c r="G490"/>
  <c r="H490"/>
  <c r="F491"/>
  <c r="G491"/>
  <c r="H491"/>
  <c r="F492"/>
  <c r="G492"/>
  <c r="H492"/>
  <c r="F493"/>
  <c r="G493"/>
  <c r="H493"/>
  <c r="F494"/>
  <c r="G494"/>
  <c r="H494"/>
  <c r="F495"/>
  <c r="G495"/>
  <c r="H495"/>
  <c r="F496"/>
  <c r="G496"/>
  <c r="H496"/>
  <c r="F497"/>
  <c r="G497"/>
  <c r="H497"/>
  <c r="F498"/>
  <c r="G498"/>
  <c r="H498"/>
  <c r="F499"/>
  <c r="G499"/>
  <c r="H499"/>
  <c r="F500"/>
  <c r="G500"/>
  <c r="H500"/>
  <c r="F501"/>
  <c r="G501"/>
  <c r="H501"/>
  <c r="F502"/>
  <c r="G502"/>
  <c r="H502"/>
  <c r="F503"/>
  <c r="G503"/>
  <c r="H503"/>
  <c r="F504"/>
  <c r="G504"/>
  <c r="H504"/>
  <c r="F505"/>
  <c r="G505"/>
  <c r="H505"/>
  <c r="F506"/>
  <c r="G506"/>
  <c r="H506"/>
  <c r="F507"/>
  <c r="G507"/>
  <c r="H507"/>
  <c r="F508"/>
  <c r="G508"/>
  <c r="H508"/>
  <c r="F509"/>
  <c r="G509"/>
  <c r="H509"/>
  <c r="F510"/>
  <c r="G510"/>
  <c r="H510"/>
  <c r="F511"/>
  <c r="G511"/>
  <c r="H511"/>
  <c r="F512"/>
  <c r="G512"/>
  <c r="H512"/>
  <c r="F513"/>
  <c r="G513"/>
  <c r="H513"/>
  <c r="F514"/>
  <c r="G514"/>
  <c r="H514"/>
  <c r="F515"/>
  <c r="G515"/>
  <c r="H515"/>
  <c r="F516"/>
  <c r="G516"/>
  <c r="H516"/>
  <c r="F517"/>
  <c r="G517"/>
  <c r="H517"/>
  <c r="F518"/>
  <c r="G518"/>
  <c r="H518"/>
  <c r="F519"/>
  <c r="G519"/>
  <c r="H519"/>
  <c r="F520"/>
  <c r="G520"/>
  <c r="H520"/>
  <c r="F521"/>
  <c r="G521"/>
  <c r="H521"/>
  <c r="F522"/>
  <c r="G522"/>
  <c r="H522"/>
  <c r="F523"/>
  <c r="G523"/>
  <c r="H523"/>
  <c r="F524"/>
  <c r="G524"/>
  <c r="H524"/>
  <c r="F525"/>
  <c r="G525"/>
  <c r="H525"/>
  <c r="F526"/>
  <c r="G526"/>
  <c r="H526"/>
  <c r="F527"/>
  <c r="G527"/>
  <c r="H527"/>
  <c r="F528"/>
  <c r="G528"/>
  <c r="H528"/>
  <c r="F529"/>
  <c r="G529"/>
  <c r="H529"/>
  <c r="F530"/>
  <c r="G530"/>
  <c r="H530"/>
  <c r="F531"/>
  <c r="G531"/>
  <c r="H531"/>
  <c r="F532"/>
  <c r="G532"/>
  <c r="H532"/>
  <c r="F533"/>
  <c r="G533"/>
  <c r="H533"/>
  <c r="F534"/>
  <c r="G534"/>
  <c r="H534"/>
  <c r="F535"/>
  <c r="G535"/>
  <c r="H535"/>
  <c r="F536"/>
  <c r="G536"/>
  <c r="H536"/>
  <c r="F537"/>
  <c r="G537"/>
  <c r="H537"/>
  <c r="F538"/>
  <c r="G538"/>
  <c r="H538"/>
  <c r="F539"/>
  <c r="G539"/>
  <c r="H539"/>
  <c r="F540"/>
  <c r="G540"/>
  <c r="H540"/>
  <c r="F541"/>
  <c r="G541"/>
  <c r="H541"/>
  <c r="F542"/>
  <c r="G542"/>
  <c r="H542"/>
  <c r="F543"/>
  <c r="G543"/>
  <c r="H543"/>
  <c r="F544"/>
  <c r="G544"/>
  <c r="H544"/>
  <c r="F545"/>
  <c r="G545"/>
  <c r="H545"/>
  <c r="F546"/>
  <c r="G546"/>
  <c r="H546"/>
  <c r="F547"/>
  <c r="G547"/>
  <c r="H547"/>
  <c r="F548"/>
  <c r="G548"/>
  <c r="H548"/>
  <c r="F549"/>
  <c r="G549"/>
  <c r="H549"/>
  <c r="F550"/>
  <c r="G550"/>
  <c r="H550"/>
  <c r="F551"/>
  <c r="G551"/>
  <c r="H551"/>
  <c r="F552"/>
  <c r="G552"/>
  <c r="H552"/>
  <c r="F553"/>
  <c r="G553"/>
  <c r="H553"/>
  <c r="F554"/>
  <c r="G554"/>
  <c r="H554"/>
  <c r="F555"/>
  <c r="G555"/>
  <c r="H555"/>
  <c r="F556"/>
  <c r="G556"/>
  <c r="H556"/>
  <c r="F557"/>
  <c r="G557"/>
  <c r="H557"/>
  <c r="F558"/>
  <c r="G558"/>
  <c r="H558"/>
  <c r="F559"/>
  <c r="G559"/>
  <c r="H559"/>
  <c r="F560"/>
  <c r="G560"/>
  <c r="H560"/>
  <c r="F561"/>
  <c r="G561"/>
  <c r="H561"/>
  <c r="F562"/>
  <c r="G562"/>
  <c r="H562"/>
  <c r="F563"/>
  <c r="G563"/>
  <c r="H563"/>
  <c r="F564"/>
  <c r="G564"/>
  <c r="H564"/>
  <c r="F565"/>
  <c r="G565"/>
  <c r="H565"/>
  <c r="F566"/>
  <c r="G566"/>
  <c r="H566"/>
  <c r="F567"/>
  <c r="G567"/>
  <c r="H567"/>
  <c r="F568"/>
  <c r="G568"/>
  <c r="H568"/>
  <c r="F569"/>
  <c r="G569"/>
  <c r="H569"/>
  <c r="F570"/>
  <c r="G570"/>
  <c r="H570"/>
  <c r="F571"/>
  <c r="G571"/>
  <c r="H571"/>
  <c r="F572"/>
  <c r="G572"/>
  <c r="H572"/>
  <c r="F573"/>
  <c r="G573"/>
  <c r="H573"/>
  <c r="F574"/>
  <c r="G574"/>
  <c r="H574"/>
  <c r="F575"/>
  <c r="G575"/>
  <c r="H575"/>
  <c r="F576"/>
  <c r="G576"/>
  <c r="H576"/>
  <c r="F577"/>
  <c r="G577"/>
  <c r="H577"/>
  <c r="F578"/>
  <c r="G578"/>
  <c r="H578"/>
  <c r="F579"/>
  <c r="G579"/>
  <c r="H579"/>
  <c r="F580"/>
  <c r="G580"/>
  <c r="H580"/>
  <c r="F581"/>
  <c r="G581"/>
  <c r="H581"/>
  <c r="F582"/>
  <c r="G582"/>
  <c r="H582"/>
  <c r="F583"/>
  <c r="G583"/>
  <c r="H583"/>
  <c r="F584"/>
  <c r="G584"/>
  <c r="H584"/>
  <c r="F585"/>
  <c r="G585"/>
  <c r="H585"/>
  <c r="F586"/>
  <c r="G586"/>
  <c r="H586"/>
  <c r="F587"/>
  <c r="G587"/>
  <c r="H587"/>
  <c r="F588"/>
  <c r="G588"/>
  <c r="H588"/>
  <c r="F589"/>
  <c r="G589"/>
  <c r="H589"/>
  <c r="F590"/>
  <c r="G590"/>
  <c r="H590"/>
  <c r="F591"/>
  <c r="G591"/>
  <c r="H591"/>
  <c r="F592"/>
  <c r="G592"/>
  <c r="H592"/>
  <c r="F593"/>
  <c r="G593"/>
  <c r="H593"/>
  <c r="F594"/>
  <c r="G594"/>
  <c r="H594"/>
  <c r="F595"/>
  <c r="G595"/>
  <c r="H595"/>
  <c r="F596"/>
  <c r="G596"/>
  <c r="H596"/>
  <c r="F597"/>
  <c r="G597"/>
  <c r="H597"/>
  <c r="F598"/>
  <c r="G598"/>
  <c r="H598"/>
  <c r="F599"/>
  <c r="G599"/>
  <c r="H599"/>
  <c r="F600"/>
  <c r="G600"/>
  <c r="H600"/>
  <c r="F601"/>
  <c r="G601"/>
  <c r="H601"/>
  <c r="F602"/>
  <c r="G602"/>
  <c r="H602"/>
  <c r="F603"/>
  <c r="G603"/>
  <c r="H603"/>
  <c r="F604"/>
  <c r="G604"/>
  <c r="H604"/>
  <c r="F605"/>
  <c r="G605"/>
  <c r="H605"/>
  <c r="F606"/>
  <c r="G606"/>
  <c r="H606"/>
  <c r="F607"/>
  <c r="G607"/>
  <c r="H607"/>
  <c r="F608"/>
  <c r="G608"/>
  <c r="H608"/>
  <c r="F609"/>
  <c r="G609"/>
  <c r="H609"/>
  <c r="F610"/>
  <c r="G610"/>
  <c r="H610"/>
  <c r="F611"/>
  <c r="G611"/>
  <c r="H611"/>
  <c r="F612"/>
  <c r="G612"/>
  <c r="H612"/>
  <c r="F613"/>
  <c r="G613"/>
  <c r="H613"/>
  <c r="F614"/>
  <c r="G614"/>
  <c r="H614"/>
  <c r="F615"/>
  <c r="G615"/>
  <c r="H615"/>
  <c r="F616"/>
  <c r="G616"/>
  <c r="H616"/>
  <c r="F617"/>
  <c r="G617"/>
  <c r="H617"/>
  <c r="F618"/>
  <c r="G618"/>
  <c r="H618"/>
  <c r="F619"/>
  <c r="G619"/>
  <c r="H619"/>
  <c r="F620"/>
  <c r="G620"/>
  <c r="H620"/>
  <c r="F621"/>
  <c r="G621"/>
  <c r="H621"/>
  <c r="F622"/>
  <c r="G622"/>
  <c r="H622"/>
  <c r="F623"/>
  <c r="G623"/>
  <c r="H623"/>
  <c r="F624"/>
  <c r="G624"/>
  <c r="H624"/>
  <c r="F625"/>
  <c r="G625"/>
  <c r="H625"/>
  <c r="F626"/>
  <c r="G626"/>
  <c r="H626"/>
  <c r="F627"/>
  <c r="G627"/>
  <c r="H627"/>
  <c r="F628"/>
  <c r="G628"/>
  <c r="H628"/>
  <c r="F629"/>
  <c r="G629"/>
  <c r="H629"/>
  <c r="F630"/>
  <c r="G630"/>
  <c r="H630"/>
  <c r="F631"/>
  <c r="G631"/>
  <c r="H631"/>
  <c r="F632"/>
  <c r="G632"/>
  <c r="H632"/>
  <c r="F633"/>
  <c r="G633"/>
  <c r="H633"/>
  <c r="F634"/>
  <c r="G634"/>
  <c r="H634"/>
  <c r="F635"/>
  <c r="G635"/>
  <c r="H635"/>
  <c r="F636"/>
  <c r="G636"/>
  <c r="H636"/>
  <c r="F637"/>
  <c r="G637"/>
  <c r="H637"/>
  <c r="F638"/>
  <c r="G638"/>
  <c r="H638"/>
  <c r="F639"/>
  <c r="G639"/>
  <c r="H639"/>
  <c r="F640"/>
  <c r="G640"/>
  <c r="H640"/>
  <c r="F641"/>
  <c r="G641"/>
  <c r="H641"/>
  <c r="F642"/>
  <c r="G642"/>
  <c r="H642"/>
  <c r="F643"/>
  <c r="G643"/>
  <c r="H643"/>
  <c r="F644"/>
  <c r="G644"/>
  <c r="H644"/>
  <c r="F645"/>
  <c r="G645"/>
  <c r="H645"/>
  <c r="F646"/>
  <c r="G646"/>
  <c r="H646"/>
  <c r="F647"/>
  <c r="G647"/>
  <c r="H647"/>
  <c r="F648"/>
  <c r="G648"/>
  <c r="H648"/>
  <c r="F649"/>
  <c r="G649"/>
  <c r="H649"/>
  <c r="F650"/>
  <c r="G650"/>
  <c r="H650"/>
  <c r="F651"/>
  <c r="G651"/>
  <c r="H651"/>
  <c r="F652"/>
  <c r="G652"/>
  <c r="H652"/>
  <c r="F653"/>
  <c r="G653"/>
  <c r="H653"/>
  <c r="F654"/>
  <c r="G654"/>
  <c r="H654"/>
  <c r="F655"/>
  <c r="G655"/>
  <c r="H655"/>
  <c r="F656"/>
  <c r="G656"/>
  <c r="H656"/>
  <c r="F657"/>
  <c r="G657"/>
  <c r="H657"/>
  <c r="F658"/>
  <c r="G658"/>
  <c r="H658"/>
  <c r="F659"/>
  <c r="G659"/>
  <c r="H659"/>
  <c r="F660"/>
  <c r="G660"/>
  <c r="H660"/>
  <c r="F661"/>
  <c r="G661"/>
  <c r="H661"/>
  <c r="F662"/>
  <c r="G662"/>
  <c r="H662"/>
  <c r="F663"/>
  <c r="G663"/>
  <c r="H66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F47"/>
  <c r="G47"/>
  <c r="H47"/>
  <c r="F48"/>
  <c r="G48"/>
  <c r="H48"/>
  <c r="F49"/>
  <c r="G49"/>
  <c r="H49"/>
  <c r="F50"/>
  <c r="G50"/>
  <c r="H50"/>
  <c r="F51"/>
  <c r="G51"/>
  <c r="H51"/>
  <c r="F52"/>
  <c r="G52"/>
  <c r="H52"/>
  <c r="F53"/>
  <c r="G53"/>
  <c r="H53"/>
  <c r="F54"/>
  <c r="G54"/>
  <c r="H54"/>
  <c r="F55"/>
  <c r="G55"/>
  <c r="H55"/>
  <c r="F56"/>
  <c r="G56"/>
  <c r="H56"/>
  <c r="F57"/>
  <c r="G57"/>
  <c r="H57"/>
  <c r="F58"/>
  <c r="G58"/>
  <c r="H58"/>
  <c r="F59"/>
  <c r="G59"/>
  <c r="H59"/>
  <c r="F60"/>
  <c r="G60"/>
  <c r="H60"/>
  <c r="F61"/>
  <c r="G61"/>
  <c r="H61"/>
  <c r="F62"/>
  <c r="G62"/>
  <c r="H62"/>
  <c r="F63"/>
  <c r="G63"/>
  <c r="H63"/>
  <c r="F64"/>
  <c r="G64"/>
  <c r="H64"/>
  <c r="F65"/>
  <c r="G65"/>
  <c r="H65"/>
  <c r="F66"/>
  <c r="G66"/>
  <c r="H66"/>
  <c r="F67"/>
  <c r="G67"/>
  <c r="H67"/>
  <c r="F68"/>
  <c r="G68"/>
  <c r="H68"/>
  <c r="F69"/>
  <c r="G69"/>
  <c r="H69"/>
  <c r="F70"/>
  <c r="G70"/>
  <c r="H70"/>
  <c r="F71"/>
  <c r="G71"/>
  <c r="H71"/>
  <c r="F72"/>
  <c r="G72"/>
  <c r="H72"/>
  <c r="F73"/>
  <c r="G73"/>
  <c r="H73"/>
  <c r="F74"/>
  <c r="G74"/>
  <c r="H74"/>
  <c r="F75"/>
  <c r="G75"/>
  <c r="H75"/>
  <c r="F76"/>
  <c r="G76"/>
  <c r="H76"/>
  <c r="F77"/>
  <c r="G77"/>
  <c r="H77"/>
  <c r="F78"/>
  <c r="G78"/>
  <c r="H78"/>
  <c r="F79"/>
  <c r="G79"/>
  <c r="H79"/>
  <c r="F80"/>
  <c r="G80"/>
  <c r="H80"/>
  <c r="F81"/>
  <c r="G81"/>
  <c r="H81"/>
  <c r="F82"/>
  <c r="G82"/>
  <c r="H82"/>
  <c r="F83"/>
  <c r="G83"/>
  <c r="H83"/>
  <c r="F84"/>
  <c r="G84"/>
  <c r="H84"/>
  <c r="F85"/>
  <c r="G85"/>
  <c r="H85"/>
  <c r="F86"/>
  <c r="G86"/>
  <c r="H86"/>
  <c r="F87"/>
  <c r="G87"/>
  <c r="H87"/>
  <c r="F88"/>
  <c r="G88"/>
  <c r="H88"/>
  <c r="F89"/>
  <c r="G89"/>
  <c r="H89"/>
  <c r="F90"/>
  <c r="G90"/>
  <c r="H90"/>
  <c r="F91"/>
  <c r="G91"/>
  <c r="H91"/>
  <c r="F92"/>
  <c r="G92"/>
  <c r="H92"/>
  <c r="F93"/>
  <c r="G93"/>
  <c r="H93"/>
  <c r="F94"/>
  <c r="G94"/>
  <c r="H94"/>
  <c r="F95"/>
  <c r="G95"/>
  <c r="H95"/>
  <c r="F96"/>
  <c r="G96"/>
  <c r="H96"/>
  <c r="F97"/>
  <c r="G97"/>
  <c r="H97"/>
  <c r="F98"/>
  <c r="G98"/>
  <c r="H98"/>
  <c r="F99"/>
  <c r="G99"/>
  <c r="H99"/>
  <c r="F100"/>
  <c r="G100"/>
  <c r="H100"/>
  <c r="F101"/>
  <c r="G101"/>
  <c r="H101"/>
  <c r="F102"/>
  <c r="G102"/>
  <c r="H102"/>
  <c r="F103"/>
  <c r="G103"/>
  <c r="H103"/>
  <c r="F104"/>
  <c r="G104"/>
  <c r="H104"/>
  <c r="F105"/>
  <c r="G105"/>
  <c r="H105"/>
  <c r="F106"/>
  <c r="G106"/>
  <c r="H106"/>
  <c r="F107"/>
  <c r="G107"/>
  <c r="H107"/>
  <c r="F108"/>
  <c r="G108"/>
  <c r="H108"/>
  <c r="F109"/>
  <c r="G109"/>
  <c r="H109"/>
  <c r="F110"/>
  <c r="G110"/>
  <c r="H110"/>
  <c r="F111"/>
  <c r="G111"/>
  <c r="H111"/>
  <c r="F112"/>
  <c r="G112"/>
  <c r="H112"/>
  <c r="F113"/>
  <c r="G113"/>
  <c r="H113"/>
  <c r="E15"/>
  <c r="E16" s="1"/>
  <c r="D14"/>
  <c r="E14"/>
  <c r="D15" s="1"/>
  <c r="H13"/>
  <c r="G13"/>
  <c r="F13"/>
  <c r="H8"/>
  <c r="G8"/>
  <c r="F8"/>
  <c r="O9" i="1"/>
  <c r="N9"/>
  <c r="M9"/>
  <c r="L9"/>
  <c r="AI9"/>
  <c r="AJ9"/>
  <c r="AI10"/>
  <c r="AJ10"/>
  <c r="AI11"/>
  <c r="AJ11"/>
  <c r="AI12"/>
  <c r="AJ12"/>
  <c r="AI13"/>
  <c r="AJ13"/>
  <c r="AI14"/>
  <c r="AJ14"/>
  <c r="AI15"/>
  <c r="AJ15"/>
  <c r="AI16"/>
  <c r="AJ16"/>
  <c r="AI17"/>
  <c r="AJ17"/>
  <c r="AI18"/>
  <c r="AJ18"/>
  <c r="AI19"/>
  <c r="AJ19"/>
  <c r="AI20"/>
  <c r="AJ20"/>
  <c r="AI21"/>
  <c r="AJ21"/>
  <c r="AI22"/>
  <c r="AJ22"/>
  <c r="AI23"/>
  <c r="AJ23"/>
  <c r="AI24"/>
  <c r="AJ24"/>
  <c r="AI25"/>
  <c r="AJ25"/>
  <c r="AI26"/>
  <c r="AJ26"/>
  <c r="AI27"/>
  <c r="AJ27"/>
  <c r="AI28"/>
  <c r="AJ28"/>
  <c r="AI29"/>
  <c r="AJ29"/>
  <c r="AI30"/>
  <c r="AJ30"/>
  <c r="AI31"/>
  <c r="AJ31"/>
  <c r="AI32"/>
  <c r="AJ32"/>
  <c r="AI33"/>
  <c r="AJ33"/>
  <c r="AI34"/>
  <c r="AJ34"/>
  <c r="AI35"/>
  <c r="AJ35"/>
  <c r="AI36"/>
  <c r="AJ36"/>
  <c r="AI37"/>
  <c r="AJ37"/>
  <c r="AI38"/>
  <c r="AJ38"/>
  <c r="AI39"/>
  <c r="AJ39"/>
  <c r="AI40"/>
  <c r="AJ40"/>
  <c r="AI41"/>
  <c r="AJ41"/>
  <c r="AI42"/>
  <c r="AJ42"/>
  <c r="AI43"/>
  <c r="AJ43"/>
  <c r="AI44"/>
  <c r="AJ44"/>
  <c r="AI45"/>
  <c r="AJ45"/>
  <c r="AI46"/>
  <c r="AJ46"/>
  <c r="AI47"/>
  <c r="AJ47"/>
  <c r="AI48"/>
  <c r="AJ48"/>
  <c r="AI49"/>
  <c r="AJ49"/>
  <c r="AI50"/>
  <c r="AJ50"/>
  <c r="AI51"/>
  <c r="AJ51"/>
  <c r="AI52"/>
  <c r="AJ52"/>
  <c r="AI53"/>
  <c r="AJ53"/>
  <c r="AI54"/>
  <c r="AJ54"/>
  <c r="AI55"/>
  <c r="AJ55"/>
  <c r="AI56"/>
  <c r="AJ56"/>
  <c r="AI57"/>
  <c r="AJ57"/>
  <c r="AI58"/>
  <c r="AJ58"/>
  <c r="AI59"/>
  <c r="AJ59"/>
  <c r="AI60"/>
  <c r="AJ60"/>
  <c r="AI61"/>
  <c r="AJ61"/>
  <c r="AI62"/>
  <c r="AJ62"/>
  <c r="AI63"/>
  <c r="AJ63"/>
  <c r="AI64"/>
  <c r="AJ64"/>
  <c r="AI65"/>
  <c r="AJ65"/>
  <c r="AI66"/>
  <c r="AJ66"/>
  <c r="AI67"/>
  <c r="AJ67"/>
  <c r="AI68"/>
  <c r="AJ68"/>
  <c r="AI69"/>
  <c r="AJ69"/>
  <c r="AI70"/>
  <c r="AJ70"/>
  <c r="AI71"/>
  <c r="AJ71"/>
  <c r="AI72"/>
  <c r="AJ72"/>
  <c r="AI73"/>
  <c r="AJ73"/>
  <c r="AI74"/>
  <c r="AJ74"/>
  <c r="AI75"/>
  <c r="AJ75"/>
  <c r="AI76"/>
  <c r="AJ76"/>
  <c r="AI77"/>
  <c r="AJ77"/>
  <c r="AI78"/>
  <c r="AJ78"/>
  <c r="AI79"/>
  <c r="AJ79"/>
  <c r="AI80"/>
  <c r="AJ80"/>
  <c r="AI81"/>
  <c r="AJ81"/>
  <c r="AI82"/>
  <c r="AJ82"/>
  <c r="AI83"/>
  <c r="AJ83"/>
  <c r="AI84"/>
  <c r="AJ84"/>
  <c r="AI85"/>
  <c r="AJ85"/>
  <c r="AI86"/>
  <c r="AJ86"/>
  <c r="AI87"/>
  <c r="AJ87"/>
  <c r="AI88"/>
  <c r="AJ88"/>
  <c r="AI89"/>
  <c r="AJ89"/>
  <c r="AI90"/>
  <c r="AJ90"/>
  <c r="AI91"/>
  <c r="AJ91"/>
  <c r="AI92"/>
  <c r="AJ92"/>
  <c r="AI93"/>
  <c r="AJ93"/>
  <c r="AI94"/>
  <c r="AJ94"/>
  <c r="AI95"/>
  <c r="AJ95"/>
  <c r="AI96"/>
  <c r="AJ96"/>
  <c r="AI97"/>
  <c r="AJ97"/>
  <c r="AI98"/>
  <c r="AJ98"/>
  <c r="AI99"/>
  <c r="AJ99"/>
  <c r="AI100"/>
  <c r="AJ100"/>
  <c r="AI101"/>
  <c r="AJ101"/>
  <c r="AI102"/>
  <c r="AJ102"/>
  <c r="AI103"/>
  <c r="AJ103"/>
  <c r="AI104"/>
  <c r="AJ104"/>
  <c r="AI105"/>
  <c r="AJ105"/>
  <c r="AI106"/>
  <c r="AJ106"/>
  <c r="AI107"/>
  <c r="AJ107"/>
  <c r="AI108"/>
  <c r="AJ108"/>
  <c r="AI109"/>
  <c r="AJ109"/>
  <c r="AI110"/>
  <c r="AJ110"/>
  <c r="AI111"/>
  <c r="AJ111"/>
  <c r="AI112"/>
  <c r="AJ112"/>
  <c r="AI113"/>
  <c r="AJ113"/>
  <c r="AI114"/>
  <c r="AJ114"/>
  <c r="AI115"/>
  <c r="AJ115"/>
  <c r="AI116"/>
  <c r="AJ116"/>
  <c r="AI117"/>
  <c r="AJ117"/>
  <c r="AI118"/>
  <c r="AJ118"/>
  <c r="AI119"/>
  <c r="AJ119"/>
  <c r="AI120"/>
  <c r="AJ120"/>
  <c r="AI121"/>
  <c r="AJ121"/>
  <c r="AI122"/>
  <c r="AJ122"/>
  <c r="AI123"/>
  <c r="AJ123"/>
  <c r="AI124"/>
  <c r="AJ124"/>
  <c r="AI125"/>
  <c r="AJ125"/>
  <c r="AI126"/>
  <c r="AJ126"/>
  <c r="AI127"/>
  <c r="AJ127"/>
  <c r="AI128"/>
  <c r="AJ128"/>
  <c r="AI129"/>
  <c r="AJ129"/>
  <c r="AI130"/>
  <c r="AJ130"/>
  <c r="AI131"/>
  <c r="AJ131"/>
  <c r="AI132"/>
  <c r="AJ132"/>
  <c r="AI133"/>
  <c r="AJ133"/>
  <c r="AI134"/>
  <c r="AJ134"/>
  <c r="AI135"/>
  <c r="AJ135"/>
  <c r="AI136"/>
  <c r="AJ136"/>
  <c r="AI137"/>
  <c r="AJ137"/>
  <c r="AI138"/>
  <c r="AJ138"/>
  <c r="AI139"/>
  <c r="AJ139"/>
  <c r="AI140"/>
  <c r="AJ140"/>
  <c r="AI141"/>
  <c r="AJ141"/>
  <c r="AI142"/>
  <c r="AJ142"/>
  <c r="AI143"/>
  <c r="AJ143"/>
  <c r="AI144"/>
  <c r="AJ144"/>
  <c r="AI145"/>
  <c r="AJ145"/>
  <c r="AI146"/>
  <c r="AJ146"/>
  <c r="AI147"/>
  <c r="AJ147"/>
  <c r="AI148"/>
  <c r="AJ148"/>
  <c r="AI149"/>
  <c r="AJ149"/>
  <c r="AI150"/>
  <c r="AJ150"/>
  <c r="AI151"/>
  <c r="AJ151"/>
  <c r="AI152"/>
  <c r="AJ152"/>
  <c r="AI153"/>
  <c r="AJ153"/>
  <c r="AI154"/>
  <c r="AJ154"/>
  <c r="AI155"/>
  <c r="AJ155"/>
  <c r="AI156"/>
  <c r="AJ156"/>
  <c r="AI157"/>
  <c r="AJ157"/>
  <c r="AI158"/>
  <c r="AJ158"/>
  <c r="AI159"/>
  <c r="AJ159"/>
  <c r="AI160"/>
  <c r="AJ160"/>
  <c r="AI161"/>
  <c r="AJ161"/>
  <c r="AI162"/>
  <c r="AJ162"/>
  <c r="AI163"/>
  <c r="AJ163"/>
  <c r="AI164"/>
  <c r="AJ164"/>
  <c r="AI165"/>
  <c r="AJ165"/>
  <c r="AI166"/>
  <c r="AJ166"/>
  <c r="AI167"/>
  <c r="AJ167"/>
  <c r="AI168"/>
  <c r="AJ168"/>
  <c r="AI169"/>
  <c r="AJ169"/>
  <c r="AI170"/>
  <c r="AJ170"/>
  <c r="AI171"/>
  <c r="AJ171"/>
  <c r="AI172"/>
  <c r="AJ172"/>
  <c r="AI173"/>
  <c r="AJ173"/>
  <c r="AI174"/>
  <c r="AJ174"/>
  <c r="AI175"/>
  <c r="AJ175"/>
  <c r="AI176"/>
  <c r="AJ176"/>
  <c r="AI177"/>
  <c r="AJ177"/>
  <c r="AI178"/>
  <c r="AJ178"/>
  <c r="AI179"/>
  <c r="AJ179"/>
  <c r="AI180"/>
  <c r="AJ180"/>
  <c r="AI181"/>
  <c r="AJ181"/>
  <c r="AI182"/>
  <c r="AJ182"/>
  <c r="AI183"/>
  <c r="AJ183"/>
  <c r="AI184"/>
  <c r="AJ184"/>
  <c r="AI185"/>
  <c r="AJ185"/>
  <c r="AI186"/>
  <c r="AJ186"/>
  <c r="AI187"/>
  <c r="AJ187"/>
  <c r="AI188"/>
  <c r="AJ188"/>
  <c r="AI189"/>
  <c r="AJ189"/>
  <c r="AI190"/>
  <c r="AJ190"/>
  <c r="AI191"/>
  <c r="AJ191"/>
  <c r="AI192"/>
  <c r="AJ192"/>
  <c r="AI193"/>
  <c r="AJ193"/>
  <c r="AI194"/>
  <c r="AJ194"/>
  <c r="AI195"/>
  <c r="AJ195"/>
  <c r="AI196"/>
  <c r="AJ196"/>
  <c r="AI197"/>
  <c r="AJ197"/>
  <c r="AI198"/>
  <c r="AJ198"/>
  <c r="AI199"/>
  <c r="AJ199"/>
  <c r="AI200"/>
  <c r="AJ200"/>
  <c r="AI201"/>
  <c r="AJ201"/>
  <c r="AI202"/>
  <c r="AJ202"/>
  <c r="AI203"/>
  <c r="AJ203"/>
  <c r="AI204"/>
  <c r="AJ204"/>
  <c r="AI205"/>
  <c r="AJ205"/>
  <c r="AI206"/>
  <c r="AJ206"/>
  <c r="AI207"/>
  <c r="AJ207"/>
  <c r="AI208"/>
  <c r="AJ208"/>
  <c r="AI209"/>
  <c r="AJ209"/>
  <c r="AI210"/>
  <c r="AJ210"/>
  <c r="AI211"/>
  <c r="AJ211"/>
  <c r="AI212"/>
  <c r="AJ212"/>
  <c r="AI213"/>
  <c r="AJ213"/>
  <c r="AI214"/>
  <c r="AJ214"/>
  <c r="AI215"/>
  <c r="AJ215"/>
  <c r="AI216"/>
  <c r="AJ216"/>
  <c r="AI217"/>
  <c r="AJ217"/>
  <c r="AI218"/>
  <c r="AJ218"/>
  <c r="AI219"/>
  <c r="AJ219"/>
  <c r="AI220"/>
  <c r="AJ220"/>
  <c r="AI221"/>
  <c r="AJ221"/>
  <c r="AI222"/>
  <c r="AJ222"/>
  <c r="AI223"/>
  <c r="AJ223"/>
  <c r="AI224"/>
  <c r="AJ224"/>
  <c r="AI225"/>
  <c r="AJ225"/>
  <c r="AI226"/>
  <c r="AJ226"/>
  <c r="AI227"/>
  <c r="AJ227"/>
  <c r="AI228"/>
  <c r="AJ228"/>
  <c r="AI229"/>
  <c r="AJ229"/>
  <c r="AI230"/>
  <c r="AJ230"/>
  <c r="AI231"/>
  <c r="AJ231"/>
  <c r="AI232"/>
  <c r="AJ232"/>
  <c r="AI233"/>
  <c r="AJ233"/>
  <c r="AI234"/>
  <c r="AJ234"/>
  <c r="AI235"/>
  <c r="AJ235"/>
  <c r="AI236"/>
  <c r="AJ236"/>
  <c r="AI237"/>
  <c r="AJ237"/>
  <c r="AI238"/>
  <c r="AJ238"/>
  <c r="AI239"/>
  <c r="AJ239"/>
  <c r="AI240"/>
  <c r="AJ240"/>
  <c r="AI241"/>
  <c r="AJ241"/>
  <c r="AI242"/>
  <c r="AJ242"/>
  <c r="AI243"/>
  <c r="AJ243"/>
  <c r="AI244"/>
  <c r="AJ244"/>
  <c r="AI245"/>
  <c r="AJ245"/>
  <c r="AI246"/>
  <c r="AJ246"/>
  <c r="AI247"/>
  <c r="AJ247"/>
  <c r="AI248"/>
  <c r="AJ248"/>
  <c r="AI249"/>
  <c r="AJ249"/>
  <c r="AI250"/>
  <c r="AJ250"/>
  <c r="AI251"/>
  <c r="AJ251"/>
  <c r="AI252"/>
  <c r="AJ252"/>
  <c r="AI253"/>
  <c r="AJ253"/>
  <c r="AI254"/>
  <c r="AJ254"/>
  <c r="AI255"/>
  <c r="AJ255"/>
  <c r="AI256"/>
  <c r="AJ256"/>
  <c r="AI257"/>
  <c r="AJ257"/>
  <c r="AI258"/>
  <c r="AJ258"/>
  <c r="AI259"/>
  <c r="AJ259"/>
  <c r="AI260"/>
  <c r="AJ260"/>
  <c r="AI261"/>
  <c r="AJ261"/>
  <c r="AI262"/>
  <c r="AJ262"/>
  <c r="AI263"/>
  <c r="AJ263"/>
  <c r="AI264"/>
  <c r="AJ264"/>
  <c r="AI265"/>
  <c r="AJ265"/>
  <c r="AI266"/>
  <c r="AJ266"/>
  <c r="AI267"/>
  <c r="AJ267"/>
  <c r="AI268"/>
  <c r="AJ268"/>
  <c r="AI269"/>
  <c r="AJ269"/>
  <c r="AI270"/>
  <c r="AJ270"/>
  <c r="AI271"/>
  <c r="AJ271"/>
  <c r="AI272"/>
  <c r="AJ272"/>
  <c r="AI273"/>
  <c r="AJ273"/>
  <c r="AI274"/>
  <c r="AJ274"/>
  <c r="AI275"/>
  <c r="AJ275"/>
  <c r="AI276"/>
  <c r="AJ276"/>
  <c r="AI277"/>
  <c r="AJ277"/>
  <c r="AI278"/>
  <c r="AJ278"/>
  <c r="AI279"/>
  <c r="AJ279"/>
  <c r="AI280"/>
  <c r="AJ280"/>
  <c r="AI281"/>
  <c r="AJ281"/>
  <c r="AI282"/>
  <c r="AJ282"/>
  <c r="AI283"/>
  <c r="AJ283"/>
  <c r="AI284"/>
  <c r="AJ284"/>
  <c r="AI285"/>
  <c r="AJ285"/>
  <c r="AI286"/>
  <c r="AJ286"/>
  <c r="AI287"/>
  <c r="AJ287"/>
  <c r="AI288"/>
  <c r="AJ288"/>
  <c r="AI289"/>
  <c r="AJ289"/>
  <c r="AI290"/>
  <c r="AJ290"/>
  <c r="AI291"/>
  <c r="AJ291"/>
  <c r="AI292"/>
  <c r="AJ292"/>
  <c r="AI293"/>
  <c r="AJ293"/>
  <c r="AI294"/>
  <c r="AJ294"/>
  <c r="AI295"/>
  <c r="AJ295"/>
  <c r="AI296"/>
  <c r="AJ296"/>
  <c r="AI297"/>
  <c r="AJ297"/>
  <c r="AI298"/>
  <c r="AJ298"/>
  <c r="AI299"/>
  <c r="AJ299"/>
  <c r="AI300"/>
  <c r="AJ300"/>
  <c r="AI301"/>
  <c r="AJ301"/>
  <c r="AI302"/>
  <c r="AJ302"/>
  <c r="AI303"/>
  <c r="AJ303"/>
  <c r="AI304"/>
  <c r="AJ304"/>
  <c r="AI305"/>
  <c r="AJ305"/>
  <c r="AI306"/>
  <c r="AJ306"/>
  <c r="AI307"/>
  <c r="AJ307"/>
  <c r="AI308"/>
  <c r="AJ308"/>
  <c r="AI309"/>
  <c r="AJ309"/>
  <c r="AI310"/>
  <c r="AJ310"/>
  <c r="AI311"/>
  <c r="AJ311"/>
  <c r="AI312"/>
  <c r="AJ312"/>
  <c r="AI313"/>
  <c r="AJ313"/>
  <c r="AI314"/>
  <c r="AJ314"/>
  <c r="AI315"/>
  <c r="AJ315"/>
  <c r="AI316"/>
  <c r="AJ316"/>
  <c r="AI317"/>
  <c r="AJ317"/>
  <c r="AI318"/>
  <c r="AJ318"/>
  <c r="AI319"/>
  <c r="AJ319"/>
  <c r="AI320"/>
  <c r="AJ320"/>
  <c r="AI321"/>
  <c r="AJ321"/>
  <c r="AI322"/>
  <c r="AJ322"/>
  <c r="AI323"/>
  <c r="AJ323"/>
  <c r="AI324"/>
  <c r="AJ324"/>
  <c r="AI325"/>
  <c r="AJ325"/>
  <c r="AI326"/>
  <c r="AJ326"/>
  <c r="AI327"/>
  <c r="AJ327"/>
  <c r="AI328"/>
  <c r="AJ328"/>
  <c r="AI329"/>
  <c r="AJ329"/>
  <c r="AI330"/>
  <c r="AJ330"/>
  <c r="AI331"/>
  <c r="AJ331"/>
  <c r="AI332"/>
  <c r="AJ332"/>
  <c r="AI333"/>
  <c r="AJ333"/>
  <c r="AI334"/>
  <c r="AJ334"/>
  <c r="AI335"/>
  <c r="AJ335"/>
  <c r="AI336"/>
  <c r="AJ336"/>
  <c r="AI337"/>
  <c r="AJ337"/>
  <c r="AI338"/>
  <c r="AJ338"/>
  <c r="AI339"/>
  <c r="AJ339"/>
  <c r="AI340"/>
  <c r="AJ340"/>
  <c r="AI341"/>
  <c r="AJ341"/>
  <c r="AI342"/>
  <c r="AJ342"/>
  <c r="AI343"/>
  <c r="AJ343"/>
  <c r="AI344"/>
  <c r="AJ344"/>
  <c r="AI345"/>
  <c r="AJ345"/>
  <c r="AI346"/>
  <c r="AJ346"/>
  <c r="AI347"/>
  <c r="AJ347"/>
  <c r="AI348"/>
  <c r="AJ348"/>
  <c r="AI349"/>
  <c r="AJ349"/>
  <c r="AI350"/>
  <c r="AJ350"/>
  <c r="AI351"/>
  <c r="AJ351"/>
  <c r="AI352"/>
  <c r="AJ352"/>
  <c r="AI353"/>
  <c r="AJ353"/>
  <c r="AI354"/>
  <c r="AJ354"/>
  <c r="AI355"/>
  <c r="AJ355"/>
  <c r="AI356"/>
  <c r="AJ356"/>
  <c r="AI357"/>
  <c r="AJ357"/>
  <c r="AI358"/>
  <c r="AJ358"/>
  <c r="AI359"/>
  <c r="AJ359"/>
  <c r="AI360"/>
  <c r="AJ360"/>
  <c r="AI361"/>
  <c r="AJ361"/>
  <c r="AI362"/>
  <c r="AJ362"/>
  <c r="AI363"/>
  <c r="AJ363"/>
  <c r="AI364"/>
  <c r="AJ364"/>
  <c r="AI365"/>
  <c r="AJ365"/>
  <c r="AI366"/>
  <c r="AJ366"/>
  <c r="AI367"/>
  <c r="AJ367"/>
  <c r="AI368"/>
  <c r="AJ368"/>
  <c r="AI369"/>
  <c r="AJ369"/>
  <c r="AI370"/>
  <c r="AJ370"/>
  <c r="AI371"/>
  <c r="AJ371"/>
  <c r="AI372"/>
  <c r="AJ372"/>
  <c r="AI373"/>
  <c r="AJ373"/>
  <c r="AI374"/>
  <c r="AJ374"/>
  <c r="AI375"/>
  <c r="AJ375"/>
  <c r="AI376"/>
  <c r="AJ376"/>
  <c r="AI377"/>
  <c r="AJ377"/>
  <c r="AI378"/>
  <c r="AJ378"/>
  <c r="AI379"/>
  <c r="AJ379"/>
  <c r="AI380"/>
  <c r="AJ380"/>
  <c r="AI381"/>
  <c r="AJ381"/>
  <c r="AI382"/>
  <c r="AJ382"/>
  <c r="AI383"/>
  <c r="AJ383"/>
  <c r="AI384"/>
  <c r="AJ384"/>
  <c r="AI385"/>
  <c r="AJ385"/>
  <c r="AI386"/>
  <c r="AJ386"/>
  <c r="AI387"/>
  <c r="AJ387"/>
  <c r="AI388"/>
  <c r="AJ388"/>
  <c r="AI389"/>
  <c r="AJ389"/>
  <c r="AI390"/>
  <c r="AJ390"/>
  <c r="AI391"/>
  <c r="AJ391"/>
  <c r="AI392"/>
  <c r="AJ392"/>
  <c r="AI393"/>
  <c r="AJ393"/>
  <c r="AI394"/>
  <c r="AJ394"/>
  <c r="AI395"/>
  <c r="AJ395"/>
  <c r="AI396"/>
  <c r="AJ396"/>
  <c r="AI397"/>
  <c r="AJ397"/>
  <c r="AI398"/>
  <c r="AJ398"/>
  <c r="AI399"/>
  <c r="AJ399"/>
  <c r="AI400"/>
  <c r="AJ400"/>
  <c r="AI401"/>
  <c r="AJ401"/>
  <c r="AI402"/>
  <c r="AJ402"/>
  <c r="AI403"/>
  <c r="AJ403"/>
  <c r="AI404"/>
  <c r="AJ404"/>
  <c r="AI405"/>
  <c r="AJ405"/>
  <c r="AI406"/>
  <c r="AJ406"/>
  <c r="AI407"/>
  <c r="AJ407"/>
  <c r="AI408"/>
  <c r="AJ408"/>
  <c r="AI409"/>
  <c r="AJ409"/>
  <c r="AI410"/>
  <c r="AJ410"/>
  <c r="AI411"/>
  <c r="AJ411"/>
  <c r="AI412"/>
  <c r="AJ412"/>
  <c r="AI413"/>
  <c r="AJ413"/>
  <c r="AI414"/>
  <c r="AJ414"/>
  <c r="AI415"/>
  <c r="AJ415"/>
  <c r="AI416"/>
  <c r="AJ416"/>
  <c r="AI417"/>
  <c r="AJ417"/>
  <c r="AI418"/>
  <c r="AJ418"/>
  <c r="AI419"/>
  <c r="AJ419"/>
  <c r="AI420"/>
  <c r="AJ420"/>
  <c r="AI421"/>
  <c r="AJ421"/>
  <c r="AI422"/>
  <c r="AJ422"/>
  <c r="AI423"/>
  <c r="AJ423"/>
  <c r="AI424"/>
  <c r="AJ424"/>
  <c r="AI425"/>
  <c r="AJ425"/>
  <c r="AI426"/>
  <c r="AJ426"/>
  <c r="AI427"/>
  <c r="AJ427"/>
  <c r="AI428"/>
  <c r="AJ428"/>
  <c r="AI429"/>
  <c r="AJ429"/>
  <c r="AI430"/>
  <c r="AJ430"/>
  <c r="AI431"/>
  <c r="AJ431"/>
  <c r="AI432"/>
  <c r="AJ432"/>
  <c r="AI433"/>
  <c r="AJ433"/>
  <c r="AI434"/>
  <c r="AJ434"/>
  <c r="AI435"/>
  <c r="AJ435"/>
  <c r="AI436"/>
  <c r="AJ436"/>
  <c r="AI437"/>
  <c r="AJ437"/>
  <c r="AI438"/>
  <c r="AJ438"/>
  <c r="AI439"/>
  <c r="AJ439"/>
  <c r="AI440"/>
  <c r="AJ440"/>
  <c r="AI441"/>
  <c r="AJ441"/>
  <c r="AI442"/>
  <c r="AJ442"/>
  <c r="AI443"/>
  <c r="AJ443"/>
  <c r="AI444"/>
  <c r="AJ444"/>
  <c r="AI445"/>
  <c r="AJ445"/>
  <c r="AI446"/>
  <c r="AJ446"/>
  <c r="AI447"/>
  <c r="AJ447"/>
  <c r="AI448"/>
  <c r="AJ448"/>
  <c r="AI449"/>
  <c r="AJ449"/>
  <c r="AI450"/>
  <c r="AJ450"/>
  <c r="AI451"/>
  <c r="AJ451"/>
  <c r="AI452"/>
  <c r="AJ452"/>
  <c r="AI453"/>
  <c r="AJ453"/>
  <c r="AI454"/>
  <c r="AJ454"/>
  <c r="AI455"/>
  <c r="AJ455"/>
  <c r="AI456"/>
  <c r="AJ456"/>
  <c r="AI457"/>
  <c r="AJ457"/>
  <c r="AI458"/>
  <c r="AJ458"/>
  <c r="AI459"/>
  <c r="AJ459"/>
  <c r="AI460"/>
  <c r="AJ460"/>
  <c r="AI461"/>
  <c r="AJ461"/>
  <c r="AI462"/>
  <c r="AJ462"/>
  <c r="AI463"/>
  <c r="AJ463"/>
  <c r="AI464"/>
  <c r="AJ464"/>
  <c r="AI465"/>
  <c r="AJ465"/>
  <c r="AI466"/>
  <c r="AJ466"/>
  <c r="AI467"/>
  <c r="AJ467"/>
  <c r="AI468"/>
  <c r="AJ468"/>
  <c r="AI469"/>
  <c r="AJ469"/>
  <c r="AI470"/>
  <c r="AJ470"/>
  <c r="AI471"/>
  <c r="AJ471"/>
  <c r="AI472"/>
  <c r="AJ472"/>
  <c r="AI473"/>
  <c r="AJ473"/>
  <c r="AI474"/>
  <c r="AJ474"/>
  <c r="AI475"/>
  <c r="AJ475"/>
  <c r="AI476"/>
  <c r="AJ476"/>
  <c r="AI477"/>
  <c r="AJ477"/>
  <c r="AI478"/>
  <c r="AJ478"/>
  <c r="AI479"/>
  <c r="AJ479"/>
  <c r="AI480"/>
  <c r="AJ480"/>
  <c r="AI481"/>
  <c r="AJ481"/>
  <c r="AI482"/>
  <c r="AJ482"/>
  <c r="AI483"/>
  <c r="AJ483"/>
  <c r="AI484"/>
  <c r="AJ484"/>
  <c r="AI485"/>
  <c r="AJ485"/>
  <c r="AI486"/>
  <c r="AJ486"/>
  <c r="AI487"/>
  <c r="AJ487"/>
  <c r="AI488"/>
  <c r="AJ488"/>
  <c r="AI489"/>
  <c r="AJ489"/>
  <c r="AI490"/>
  <c r="AJ490"/>
  <c r="AI491"/>
  <c r="AJ491"/>
  <c r="AI492"/>
  <c r="AJ492"/>
  <c r="AI493"/>
  <c r="AJ493"/>
  <c r="AI494"/>
  <c r="AJ494"/>
  <c r="AI495"/>
  <c r="AJ495"/>
  <c r="AI496"/>
  <c r="AJ496"/>
  <c r="AI497"/>
  <c r="AJ497"/>
  <c r="AI498"/>
  <c r="AJ498"/>
  <c r="AI499"/>
  <c r="AJ499"/>
  <c r="AI500"/>
  <c r="AJ500"/>
  <c r="AI501"/>
  <c r="AJ501"/>
  <c r="AI502"/>
  <c r="AJ502"/>
  <c r="AI503"/>
  <c r="AJ503"/>
  <c r="AI504"/>
  <c r="AJ504"/>
  <c r="AI505"/>
  <c r="AJ505"/>
  <c r="AI506"/>
  <c r="AJ506"/>
  <c r="AI507"/>
  <c r="AJ507"/>
  <c r="AI508"/>
  <c r="AJ508"/>
  <c r="AI509"/>
  <c r="AJ509"/>
  <c r="AI510"/>
  <c r="AJ510"/>
  <c r="AI511"/>
  <c r="AJ511"/>
  <c r="AI512"/>
  <c r="AJ512"/>
  <c r="AI513"/>
  <c r="AJ513"/>
  <c r="AI514"/>
  <c r="AJ514"/>
  <c r="AI515"/>
  <c r="AJ515"/>
  <c r="AI516"/>
  <c r="AJ516"/>
  <c r="AI517"/>
  <c r="AJ517"/>
  <c r="AI518"/>
  <c r="AJ518"/>
  <c r="AI519"/>
  <c r="AJ519"/>
  <c r="AI520"/>
  <c r="AJ520"/>
  <c r="AI521"/>
  <c r="AJ521"/>
  <c r="AI522"/>
  <c r="AJ522"/>
  <c r="AI523"/>
  <c r="AJ523"/>
  <c r="AI524"/>
  <c r="AJ524"/>
  <c r="AI525"/>
  <c r="AJ525"/>
  <c r="AI526"/>
  <c r="AJ526"/>
  <c r="AI527"/>
  <c r="AJ527"/>
  <c r="AI528"/>
  <c r="AJ528"/>
  <c r="AI529"/>
  <c r="AJ529"/>
  <c r="AI530"/>
  <c r="AJ530"/>
  <c r="AI531"/>
  <c r="AJ531"/>
  <c r="AI532"/>
  <c r="AJ532"/>
  <c r="AI533"/>
  <c r="AJ533"/>
  <c r="AI534"/>
  <c r="AJ534"/>
  <c r="AI535"/>
  <c r="AJ535"/>
  <c r="AI536"/>
  <c r="AJ536"/>
  <c r="AI537"/>
  <c r="AJ537"/>
  <c r="AI538"/>
  <c r="AJ538"/>
  <c r="AI539"/>
  <c r="AJ539"/>
  <c r="AI540"/>
  <c r="AJ540"/>
  <c r="AI541"/>
  <c r="AJ541"/>
  <c r="AI542"/>
  <c r="AJ542"/>
  <c r="AI543"/>
  <c r="AJ543"/>
  <c r="AI544"/>
  <c r="AJ544"/>
  <c r="AI545"/>
  <c r="AJ545"/>
  <c r="AI546"/>
  <c r="AJ546"/>
  <c r="AI547"/>
  <c r="AJ547"/>
  <c r="AI548"/>
  <c r="AJ548"/>
  <c r="AI549"/>
  <c r="AJ549"/>
  <c r="AI550"/>
  <c r="AJ550"/>
  <c r="AI551"/>
  <c r="AJ551"/>
  <c r="AI552"/>
  <c r="AJ552"/>
  <c r="AI553"/>
  <c r="AJ553"/>
  <c r="AI554"/>
  <c r="AJ554"/>
  <c r="AI555"/>
  <c r="AJ555"/>
  <c r="AI556"/>
  <c r="AJ556"/>
  <c r="AI557"/>
  <c r="AJ557"/>
  <c r="AI558"/>
  <c r="AJ558"/>
  <c r="AI559"/>
  <c r="AJ559"/>
  <c r="AI560"/>
  <c r="AJ560"/>
  <c r="AI561"/>
  <c r="AJ561"/>
  <c r="AI562"/>
  <c r="AJ562"/>
  <c r="AI563"/>
  <c r="AJ563"/>
  <c r="AI564"/>
  <c r="AJ564"/>
  <c r="AI565"/>
  <c r="AJ565"/>
  <c r="AI566"/>
  <c r="AJ566"/>
  <c r="AI567"/>
  <c r="AJ567"/>
  <c r="AI568"/>
  <c r="AJ568"/>
  <c r="AI569"/>
  <c r="AJ569"/>
  <c r="AI570"/>
  <c r="AJ570"/>
  <c r="AI571"/>
  <c r="AJ571"/>
  <c r="AI572"/>
  <c r="AJ572"/>
  <c r="AI573"/>
  <c r="AJ573"/>
  <c r="AI574"/>
  <c r="AJ574"/>
  <c r="AI575"/>
  <c r="AJ575"/>
  <c r="AI576"/>
  <c r="AJ576"/>
  <c r="AI577"/>
  <c r="AJ577"/>
  <c r="AI578"/>
  <c r="AJ578"/>
  <c r="AI579"/>
  <c r="AJ579"/>
  <c r="AI580"/>
  <c r="AJ580"/>
  <c r="AI581"/>
  <c r="AJ581"/>
  <c r="AI582"/>
  <c r="AJ582"/>
  <c r="AI583"/>
  <c r="AJ583"/>
  <c r="AI584"/>
  <c r="AJ584"/>
  <c r="AI585"/>
  <c r="AJ585"/>
  <c r="AI586"/>
  <c r="AJ586"/>
  <c r="AI587"/>
  <c r="AJ587"/>
  <c r="AI588"/>
  <c r="AJ588"/>
  <c r="AI589"/>
  <c r="AJ589"/>
  <c r="AI590"/>
  <c r="AJ590"/>
  <c r="AI591"/>
  <c r="AJ591"/>
  <c r="AI592"/>
  <c r="AJ592"/>
  <c r="AI593"/>
  <c r="AJ593"/>
  <c r="AI594"/>
  <c r="AJ594"/>
  <c r="AI595"/>
  <c r="AJ595"/>
  <c r="AI596"/>
  <c r="AJ596"/>
  <c r="AI597"/>
  <c r="AJ597"/>
  <c r="AI598"/>
  <c r="AJ598"/>
  <c r="AI599"/>
  <c r="AJ599"/>
  <c r="AI600"/>
  <c r="AJ600"/>
  <c r="AI601"/>
  <c r="AJ601"/>
  <c r="AI602"/>
  <c r="AJ602"/>
  <c r="AI603"/>
  <c r="AJ603"/>
  <c r="AI604"/>
  <c r="AJ604"/>
  <c r="AI605"/>
  <c r="AJ605"/>
  <c r="AI606"/>
  <c r="AJ606"/>
  <c r="AI607"/>
  <c r="AJ607"/>
  <c r="AI608"/>
  <c r="AJ608"/>
  <c r="AI609"/>
  <c r="AJ609"/>
  <c r="AI610"/>
  <c r="AJ610"/>
  <c r="AI611"/>
  <c r="AJ611"/>
  <c r="AI612"/>
  <c r="AJ612"/>
  <c r="AI613"/>
  <c r="AJ613"/>
  <c r="AI614"/>
  <c r="AJ614"/>
  <c r="AI615"/>
  <c r="AJ615"/>
  <c r="AI616"/>
  <c r="AJ616"/>
  <c r="AI617"/>
  <c r="AJ617"/>
  <c r="AI618"/>
  <c r="AJ618"/>
  <c r="AI619"/>
  <c r="AJ619"/>
  <c r="AI620"/>
  <c r="AJ620"/>
  <c r="AI621"/>
  <c r="AJ621"/>
  <c r="AI622"/>
  <c r="AJ622"/>
  <c r="AI623"/>
  <c r="AJ623"/>
  <c r="AI624"/>
  <c r="AJ624"/>
  <c r="AI625"/>
  <c r="AJ625"/>
  <c r="AI626"/>
  <c r="AJ626"/>
  <c r="AI627"/>
  <c r="AJ627"/>
  <c r="AI628"/>
  <c r="AJ628"/>
  <c r="AI629"/>
  <c r="AJ629"/>
  <c r="AI630"/>
  <c r="AJ630"/>
  <c r="AI631"/>
  <c r="AJ631"/>
  <c r="AI632"/>
  <c r="AJ632"/>
  <c r="AI633"/>
  <c r="AJ633"/>
  <c r="AI634"/>
  <c r="AJ634"/>
  <c r="AI635"/>
  <c r="AJ635"/>
  <c r="AI636"/>
  <c r="AJ636"/>
  <c r="AI637"/>
  <c r="AJ637"/>
  <c r="AI638"/>
  <c r="AJ638"/>
  <c r="AI639"/>
  <c r="AJ639"/>
  <c r="AI640"/>
  <c r="AJ640"/>
  <c r="AI641"/>
  <c r="AJ641"/>
  <c r="AI642"/>
  <c r="AJ642"/>
  <c r="AI643"/>
  <c r="AJ643"/>
  <c r="AI644"/>
  <c r="AJ644"/>
  <c r="AI645"/>
  <c r="AJ645"/>
  <c r="AI646"/>
  <c r="AJ646"/>
  <c r="AI647"/>
  <c r="AJ647"/>
  <c r="AI648"/>
  <c r="AJ648"/>
  <c r="AI649"/>
  <c r="AJ649"/>
  <c r="AI650"/>
  <c r="AJ650"/>
  <c r="AI651"/>
  <c r="AJ651"/>
  <c r="AI652"/>
  <c r="AJ652"/>
  <c r="AI653"/>
  <c r="AJ653"/>
  <c r="AI654"/>
  <c r="AJ654"/>
  <c r="AI655"/>
  <c r="AJ655"/>
  <c r="AI656"/>
  <c r="AJ656"/>
  <c r="AI657"/>
  <c r="AJ657"/>
  <c r="AI658"/>
  <c r="AJ658"/>
  <c r="AI659"/>
  <c r="AJ659"/>
  <c r="AI660"/>
  <c r="AJ660"/>
  <c r="AI661"/>
  <c r="AJ661"/>
  <c r="AI662"/>
  <c r="AJ662"/>
  <c r="AI663"/>
  <c r="AJ663"/>
  <c r="AI664"/>
  <c r="AJ664"/>
  <c r="AI665"/>
  <c r="AJ665"/>
  <c r="AI666"/>
  <c r="AJ666"/>
  <c r="AI667"/>
  <c r="AJ667"/>
  <c r="AI668"/>
  <c r="AJ668"/>
  <c r="AI669"/>
  <c r="AJ669"/>
  <c r="AI670"/>
  <c r="AJ670"/>
  <c r="AI671"/>
  <c r="AJ671"/>
  <c r="AI672"/>
  <c r="AJ672"/>
  <c r="AI673"/>
  <c r="AJ673"/>
  <c r="AI674"/>
  <c r="AJ674"/>
  <c r="AI675"/>
  <c r="AJ675"/>
  <c r="AI676"/>
  <c r="AJ676"/>
  <c r="AI677"/>
  <c r="AJ677"/>
  <c r="AI678"/>
  <c r="AJ678"/>
  <c r="AI679"/>
  <c r="AJ679"/>
  <c r="AI680"/>
  <c r="AJ680"/>
  <c r="AI681"/>
  <c r="AJ681"/>
  <c r="AI682"/>
  <c r="AJ682"/>
  <c r="AI683"/>
  <c r="AJ683"/>
  <c r="AI684"/>
  <c r="AJ684"/>
  <c r="AI685"/>
  <c r="AJ685"/>
  <c r="AI686"/>
  <c r="AJ686"/>
  <c r="AI687"/>
  <c r="AJ687"/>
  <c r="AI688"/>
  <c r="AJ688"/>
  <c r="AI689"/>
  <c r="AJ689"/>
  <c r="AI690"/>
  <c r="AJ690"/>
  <c r="AI691"/>
  <c r="AJ691"/>
  <c r="AI692"/>
  <c r="AJ692"/>
  <c r="AI693"/>
  <c r="AJ693"/>
  <c r="AI694"/>
  <c r="AJ694"/>
  <c r="AI695"/>
  <c r="AJ695"/>
  <c r="AI696"/>
  <c r="AJ696"/>
  <c r="AI697"/>
  <c r="AJ697"/>
  <c r="AI698"/>
  <c r="AJ698"/>
  <c r="AI699"/>
  <c r="AJ699"/>
  <c r="AI700"/>
  <c r="AJ700"/>
  <c r="AI701"/>
  <c r="AJ701"/>
  <c r="AI702"/>
  <c r="AJ702"/>
  <c r="AI703"/>
  <c r="AJ703"/>
  <c r="AI704"/>
  <c r="AJ704"/>
  <c r="AI705"/>
  <c r="AJ705"/>
  <c r="AI706"/>
  <c r="AJ706"/>
  <c r="AI707"/>
  <c r="AJ707"/>
  <c r="AI708"/>
  <c r="AJ708"/>
  <c r="AI709"/>
  <c r="AJ709"/>
  <c r="AI710"/>
  <c r="AJ710"/>
  <c r="AI711"/>
  <c r="AJ711"/>
  <c r="AI712"/>
  <c r="AJ712"/>
  <c r="AI713"/>
  <c r="AJ713"/>
  <c r="AI714"/>
  <c r="AJ714"/>
  <c r="AI715"/>
  <c r="AJ715"/>
  <c r="AI716"/>
  <c r="AJ716"/>
  <c r="AI717"/>
  <c r="AJ717"/>
  <c r="AI718"/>
  <c r="AJ718"/>
  <c r="AI719"/>
  <c r="AJ719"/>
  <c r="AI720"/>
  <c r="AJ720"/>
  <c r="AI721"/>
  <c r="AJ721"/>
  <c r="AI722"/>
  <c r="AJ722"/>
  <c r="AI723"/>
  <c r="AJ723"/>
  <c r="AI724"/>
  <c r="AJ724"/>
  <c r="AI725"/>
  <c r="AJ725"/>
  <c r="AI726"/>
  <c r="AJ726"/>
  <c r="AI727"/>
  <c r="AJ727"/>
  <c r="AI728"/>
  <c r="AJ728"/>
  <c r="AI729"/>
  <c r="AJ729"/>
  <c r="AI730"/>
  <c r="AJ730"/>
  <c r="AI731"/>
  <c r="AJ731"/>
  <c r="AI732"/>
  <c r="AJ732"/>
  <c r="AI733"/>
  <c r="AJ733"/>
  <c r="AI734"/>
  <c r="AJ734"/>
  <c r="AI735"/>
  <c r="AJ735"/>
  <c r="AI736"/>
  <c r="AJ736"/>
  <c r="AI737"/>
  <c r="AJ737"/>
  <c r="AI738"/>
  <c r="AJ738"/>
  <c r="AI739"/>
  <c r="AJ739"/>
  <c r="AI740"/>
  <c r="AJ740"/>
  <c r="AI741"/>
  <c r="AJ741"/>
  <c r="AI742"/>
  <c r="AJ742"/>
  <c r="AI743"/>
  <c r="AJ743"/>
  <c r="AI744"/>
  <c r="AJ744"/>
  <c r="AI745"/>
  <c r="AJ745"/>
  <c r="AI746"/>
  <c r="AJ746"/>
  <c r="AI747"/>
  <c r="AJ747"/>
  <c r="AI748"/>
  <c r="AJ748"/>
  <c r="AI749"/>
  <c r="AJ749"/>
  <c r="AI750"/>
  <c r="AJ750"/>
  <c r="AI751"/>
  <c r="AJ751"/>
  <c r="AI752"/>
  <c r="AJ752"/>
  <c r="AI753"/>
  <c r="AJ753"/>
  <c r="AI754"/>
  <c r="AJ754"/>
  <c r="AI755"/>
  <c r="AJ755"/>
  <c r="AI756"/>
  <c r="AJ756"/>
  <c r="AI757"/>
  <c r="AJ757"/>
  <c r="AI758"/>
  <c r="AJ758"/>
  <c r="AI759"/>
  <c r="AJ759"/>
  <c r="AI760"/>
  <c r="AJ760"/>
  <c r="AI761"/>
  <c r="AJ761"/>
  <c r="AI762"/>
  <c r="AJ762"/>
  <c r="AI763"/>
  <c r="AJ763"/>
  <c r="AI764"/>
  <c r="AJ764"/>
  <c r="AI765"/>
  <c r="AJ765"/>
  <c r="AI766"/>
  <c r="AJ766"/>
  <c r="AI767"/>
  <c r="AJ767"/>
  <c r="AI768"/>
  <c r="AJ768"/>
  <c r="AI769"/>
  <c r="AJ769"/>
  <c r="AI770"/>
  <c r="AJ770"/>
  <c r="AI771"/>
  <c r="AJ771"/>
  <c r="AI772"/>
  <c r="AJ772"/>
  <c r="AI773"/>
  <c r="AJ773"/>
  <c r="AI774"/>
  <c r="AJ774"/>
  <c r="AI775"/>
  <c r="AJ775"/>
  <c r="AI776"/>
  <c r="AJ776"/>
  <c r="AI777"/>
  <c r="AJ777"/>
  <c r="AI778"/>
  <c r="AJ778"/>
  <c r="AI779"/>
  <c r="AJ779"/>
  <c r="AI780"/>
  <c r="AJ780"/>
  <c r="AI781"/>
  <c r="AJ781"/>
  <c r="AI782"/>
  <c r="AJ782"/>
  <c r="AI783"/>
  <c r="AJ783"/>
  <c r="AI784"/>
  <c r="AJ784"/>
  <c r="AI785"/>
  <c r="AJ785"/>
  <c r="AI786"/>
  <c r="AJ786"/>
  <c r="AI787"/>
  <c r="AJ787"/>
  <c r="AI788"/>
  <c r="AJ788"/>
  <c r="AI789"/>
  <c r="AJ789"/>
  <c r="AI790"/>
  <c r="AJ790"/>
  <c r="AI791"/>
  <c r="AJ791"/>
  <c r="AI792"/>
  <c r="AJ792"/>
  <c r="AI793"/>
  <c r="AJ793"/>
  <c r="AI794"/>
  <c r="AJ794"/>
  <c r="AI795"/>
  <c r="AJ795"/>
  <c r="AI796"/>
  <c r="AJ796"/>
  <c r="AI797"/>
  <c r="AJ797"/>
  <c r="AI798"/>
  <c r="AJ798"/>
  <c r="AI799"/>
  <c r="AJ799"/>
  <c r="AI800"/>
  <c r="AJ800"/>
  <c r="AI801"/>
  <c r="AJ801"/>
  <c r="AI802"/>
  <c r="AJ802"/>
  <c r="AI803"/>
  <c r="AJ803"/>
  <c r="AI804"/>
  <c r="AJ804"/>
  <c r="AI805"/>
  <c r="AJ805"/>
  <c r="AI806"/>
  <c r="AJ806"/>
  <c r="AI807"/>
  <c r="AJ807"/>
  <c r="AI808"/>
  <c r="AJ808"/>
  <c r="AI809"/>
  <c r="AJ809"/>
  <c r="AI810"/>
  <c r="AJ810"/>
  <c r="AI811"/>
  <c r="AJ811"/>
  <c r="AI812"/>
  <c r="AJ812"/>
  <c r="AI813"/>
  <c r="AJ813"/>
  <c r="AI814"/>
  <c r="AJ814"/>
  <c r="AI815"/>
  <c r="AJ815"/>
  <c r="AI816"/>
  <c r="AJ816"/>
  <c r="AI817"/>
  <c r="AJ817"/>
  <c r="AI818"/>
  <c r="AJ818"/>
  <c r="AI819"/>
  <c r="AJ819"/>
  <c r="AI820"/>
  <c r="AJ820"/>
  <c r="AI821"/>
  <c r="AJ821"/>
  <c r="AI822"/>
  <c r="AJ822"/>
  <c r="AI823"/>
  <c r="AJ823"/>
  <c r="AI824"/>
  <c r="AJ824"/>
  <c r="AI825"/>
  <c r="AJ825"/>
  <c r="AI826"/>
  <c r="AJ826"/>
  <c r="AI827"/>
  <c r="AJ827"/>
  <c r="AI828"/>
  <c r="AJ828"/>
  <c r="AI829"/>
  <c r="AJ829"/>
  <c r="AI830"/>
  <c r="AJ830"/>
  <c r="AI831"/>
  <c r="AJ831"/>
  <c r="AI832"/>
  <c r="AJ832"/>
  <c r="AI833"/>
  <c r="AJ833"/>
  <c r="AI834"/>
  <c r="AJ834"/>
  <c r="AI835"/>
  <c r="AJ835"/>
  <c r="AI836"/>
  <c r="AJ836"/>
  <c r="AI837"/>
  <c r="AJ837"/>
  <c r="AI838"/>
  <c r="AJ838"/>
  <c r="AI839"/>
  <c r="AJ839"/>
  <c r="AI840"/>
  <c r="AJ840"/>
  <c r="AI841"/>
  <c r="AJ841"/>
  <c r="AI842"/>
  <c r="AJ842"/>
  <c r="AI843"/>
  <c r="AJ843"/>
  <c r="AI844"/>
  <c r="AJ844"/>
  <c r="AI845"/>
  <c r="AJ845"/>
  <c r="AI846"/>
  <c r="AJ846"/>
  <c r="AI847"/>
  <c r="AJ847"/>
  <c r="AI848"/>
  <c r="AJ848"/>
  <c r="AI849"/>
  <c r="AJ849"/>
  <c r="AI850"/>
  <c r="AJ850"/>
  <c r="AI851"/>
  <c r="AJ851"/>
  <c r="AI852"/>
  <c r="AJ852"/>
  <c r="AI853"/>
  <c r="AJ853"/>
  <c r="AI854"/>
  <c r="AJ854"/>
  <c r="AI855"/>
  <c r="AJ855"/>
  <c r="AI856"/>
  <c r="AJ856"/>
  <c r="AI857"/>
  <c r="AJ857"/>
  <c r="AI858"/>
  <c r="AJ858"/>
  <c r="AI859"/>
  <c r="AJ859"/>
  <c r="AI860"/>
  <c r="AJ860"/>
  <c r="AI861"/>
  <c r="AJ861"/>
  <c r="AI862"/>
  <c r="AJ862"/>
  <c r="AI863"/>
  <c r="AJ863"/>
  <c r="AI864"/>
  <c r="AJ864"/>
  <c r="AI865"/>
  <c r="AJ865"/>
  <c r="AI866"/>
  <c r="AJ866"/>
  <c r="AI867"/>
  <c r="AJ867"/>
  <c r="AI868"/>
  <c r="AJ868"/>
  <c r="AI869"/>
  <c r="AJ869"/>
  <c r="AI870"/>
  <c r="AJ870"/>
  <c r="AI871"/>
  <c r="AJ871"/>
  <c r="AI872"/>
  <c r="AJ872"/>
  <c r="AI873"/>
  <c r="AJ873"/>
  <c r="AI874"/>
  <c r="AJ874"/>
  <c r="AI875"/>
  <c r="AJ875"/>
  <c r="AI876"/>
  <c r="AJ876"/>
  <c r="AI877"/>
  <c r="AJ877"/>
  <c r="AI878"/>
  <c r="AJ878"/>
  <c r="AI879"/>
  <c r="AJ879"/>
  <c r="AI880"/>
  <c r="AJ880"/>
  <c r="AI881"/>
  <c r="AJ881"/>
  <c r="AI882"/>
  <c r="AJ882"/>
  <c r="AI883"/>
  <c r="AJ883"/>
  <c r="AI884"/>
  <c r="AJ884"/>
  <c r="AI885"/>
  <c r="AJ885"/>
  <c r="AI886"/>
  <c r="AJ886"/>
  <c r="AI887"/>
  <c r="AJ887"/>
  <c r="AI888"/>
  <c r="AJ888"/>
  <c r="AI889"/>
  <c r="AJ889"/>
  <c r="AI890"/>
  <c r="AJ890"/>
  <c r="AI891"/>
  <c r="AJ891"/>
  <c r="AI892"/>
  <c r="AJ892"/>
  <c r="AI893"/>
  <c r="AJ893"/>
  <c r="AI894"/>
  <c r="AJ894"/>
  <c r="AI895"/>
  <c r="AJ895"/>
  <c r="AI896"/>
  <c r="AJ896"/>
  <c r="AI897"/>
  <c r="AJ897"/>
  <c r="AI898"/>
  <c r="AJ898"/>
  <c r="AI899"/>
  <c r="AJ899"/>
  <c r="AI900"/>
  <c r="AJ900"/>
  <c r="AI901"/>
  <c r="AJ901"/>
  <c r="AI902"/>
  <c r="AJ902"/>
  <c r="AI903"/>
  <c r="AJ903"/>
  <c r="AI904"/>
  <c r="AJ904"/>
  <c r="AI905"/>
  <c r="AJ905"/>
  <c r="AI906"/>
  <c r="AJ906"/>
  <c r="AI907"/>
  <c r="AJ907"/>
  <c r="AI908"/>
  <c r="AJ908"/>
  <c r="AI909"/>
  <c r="AJ909"/>
  <c r="AI910"/>
  <c r="AJ910"/>
  <c r="AI911"/>
  <c r="AJ911"/>
  <c r="AI912"/>
  <c r="AJ912"/>
  <c r="AI913"/>
  <c r="AJ913"/>
  <c r="AI914"/>
  <c r="AJ914"/>
  <c r="AI915"/>
  <c r="AJ915"/>
  <c r="AI916"/>
  <c r="AJ916"/>
  <c r="AI917"/>
  <c r="AJ917"/>
  <c r="AI918"/>
  <c r="AJ918"/>
  <c r="AI919"/>
  <c r="AJ919"/>
  <c r="AI920"/>
  <c r="AJ920"/>
  <c r="AI921"/>
  <c r="AJ921"/>
  <c r="AI922"/>
  <c r="AJ922"/>
  <c r="AI923"/>
  <c r="AJ923"/>
  <c r="AI924"/>
  <c r="AJ924"/>
  <c r="AI925"/>
  <c r="AJ925"/>
  <c r="AI926"/>
  <c r="AJ926"/>
  <c r="AI927"/>
  <c r="AJ927"/>
  <c r="AI928"/>
  <c r="AJ928"/>
  <c r="AI929"/>
  <c r="AJ929"/>
  <c r="AI930"/>
  <c r="AJ930"/>
  <c r="AI931"/>
  <c r="AJ931"/>
  <c r="AI932"/>
  <c r="AJ932"/>
  <c r="AI933"/>
  <c r="AJ933"/>
  <c r="AI934"/>
  <c r="AJ934"/>
  <c r="AI935"/>
  <c r="AJ935"/>
  <c r="AI936"/>
  <c r="AJ936"/>
  <c r="AI937"/>
  <c r="AJ937"/>
  <c r="AI938"/>
  <c r="AJ938"/>
  <c r="AI939"/>
  <c r="AJ939"/>
  <c r="AI940"/>
  <c r="AJ940"/>
  <c r="AI941"/>
  <c r="AJ941"/>
  <c r="AI942"/>
  <c r="AJ942"/>
  <c r="AI943"/>
  <c r="AJ943"/>
  <c r="AI944"/>
  <c r="AJ944"/>
  <c r="AI945"/>
  <c r="AJ945"/>
  <c r="AI946"/>
  <c r="AJ946"/>
  <c r="AI947"/>
  <c r="AJ947"/>
  <c r="AI948"/>
  <c r="AJ948"/>
  <c r="AI949"/>
  <c r="AJ949"/>
  <c r="AI950"/>
  <c r="AJ950"/>
  <c r="AI951"/>
  <c r="AJ951"/>
  <c r="AI952"/>
  <c r="AJ952"/>
  <c r="AI953"/>
  <c r="AJ953"/>
  <c r="AI954"/>
  <c r="AJ954"/>
  <c r="AI955"/>
  <c r="AJ955"/>
  <c r="AI956"/>
  <c r="AJ956"/>
  <c r="AI957"/>
  <c r="AJ957"/>
  <c r="AI958"/>
  <c r="AJ958"/>
  <c r="AI959"/>
  <c r="AJ959"/>
  <c r="AI960"/>
  <c r="AJ960"/>
  <c r="AI961"/>
  <c r="AJ961"/>
  <c r="AI962"/>
  <c r="AJ962"/>
  <c r="AI963"/>
  <c r="AJ963"/>
  <c r="AI964"/>
  <c r="AJ964"/>
  <c r="AI965"/>
  <c r="AJ965"/>
  <c r="AI966"/>
  <c r="AJ966"/>
  <c r="AI967"/>
  <c r="AJ967"/>
  <c r="AI968"/>
  <c r="AJ968"/>
  <c r="AI969"/>
  <c r="AJ969"/>
  <c r="AI970"/>
  <c r="AJ970"/>
  <c r="AI971"/>
  <c r="AJ971"/>
  <c r="AI972"/>
  <c r="AJ972"/>
  <c r="AI973"/>
  <c r="AJ973"/>
  <c r="AI974"/>
  <c r="AJ974"/>
  <c r="AI975"/>
  <c r="AJ975"/>
  <c r="AI976"/>
  <c r="AJ976"/>
  <c r="AI977"/>
  <c r="AJ977"/>
  <c r="AI978"/>
  <c r="AJ978"/>
  <c r="AI979"/>
  <c r="AJ979"/>
  <c r="AI980"/>
  <c r="AJ980"/>
  <c r="AI981"/>
  <c r="AJ981"/>
  <c r="AI982"/>
  <c r="AJ982"/>
  <c r="AI983"/>
  <c r="AJ983"/>
  <c r="AI984"/>
  <c r="AJ984"/>
  <c r="AI985"/>
  <c r="AJ985"/>
  <c r="AI986"/>
  <c r="AJ986"/>
  <c r="AI987"/>
  <c r="AJ987"/>
  <c r="AI988"/>
  <c r="AJ988"/>
  <c r="AI989"/>
  <c r="AJ989"/>
  <c r="AI990"/>
  <c r="AJ990"/>
  <c r="AI991"/>
  <c r="AJ991"/>
  <c r="AI992"/>
  <c r="AJ992"/>
  <c r="AI993"/>
  <c r="AJ993"/>
  <c r="AI994"/>
  <c r="AJ994"/>
  <c r="AI995"/>
  <c r="AJ995"/>
  <c r="AI996"/>
  <c r="AJ996"/>
  <c r="AI997"/>
  <c r="AJ997"/>
  <c r="AI998"/>
  <c r="AJ998"/>
  <c r="AI999"/>
  <c r="AJ999"/>
  <c r="AI1000"/>
  <c r="AJ1000"/>
  <c r="AI1001"/>
  <c r="AJ1001"/>
  <c r="AI1002"/>
  <c r="AJ1002"/>
  <c r="AI1003"/>
  <c r="AJ1003"/>
  <c r="AI1004"/>
  <c r="AJ1004"/>
  <c r="AI1005"/>
  <c r="AJ1005"/>
  <c r="AI1006"/>
  <c r="AJ1006"/>
  <c r="AI1007"/>
  <c r="AJ1007"/>
  <c r="AI1008"/>
  <c r="AJ1008"/>
  <c r="AI1009"/>
  <c r="AJ1009"/>
  <c r="AI1010"/>
  <c r="AJ1010"/>
  <c r="AI1011"/>
  <c r="AJ1011"/>
  <c r="AI1012"/>
  <c r="AJ1012"/>
  <c r="AI1013"/>
  <c r="AJ1013"/>
  <c r="AI1014"/>
  <c r="AJ1014"/>
  <c r="AI1015"/>
  <c r="AJ1015"/>
  <c r="AI1016"/>
  <c r="AJ1016"/>
  <c r="AI1017"/>
  <c r="AJ1017"/>
  <c r="AI1018"/>
  <c r="AJ1018"/>
  <c r="AI1019"/>
  <c r="AJ1019"/>
  <c r="AI1020"/>
  <c r="AJ1020"/>
  <c r="AI1021"/>
  <c r="AJ1021"/>
  <c r="AI1022"/>
  <c r="AJ1022"/>
  <c r="AI1023"/>
  <c r="AJ1023"/>
  <c r="AI1024"/>
  <c r="AJ1024"/>
  <c r="AI1025"/>
  <c r="AJ1025"/>
  <c r="AI1026"/>
  <c r="AJ1026"/>
  <c r="AI1027"/>
  <c r="AJ1027"/>
  <c r="AI1028"/>
  <c r="AJ1028"/>
  <c r="AI1029"/>
  <c r="AJ1029"/>
  <c r="AI1030"/>
  <c r="AJ1030"/>
  <c r="AI1031"/>
  <c r="AJ1031"/>
  <c r="AI1032"/>
  <c r="AJ1032"/>
  <c r="AI1033"/>
  <c r="AJ1033"/>
  <c r="AI1034"/>
  <c r="AJ1034"/>
  <c r="AI1035"/>
  <c r="AJ1035"/>
  <c r="AI1036"/>
  <c r="AJ1036"/>
  <c r="AI1037"/>
  <c r="AJ1037"/>
  <c r="AI1038"/>
  <c r="AJ1038"/>
  <c r="AI1039"/>
  <c r="AJ1039"/>
  <c r="AI1040"/>
  <c r="AJ1040"/>
  <c r="AI1041"/>
  <c r="AJ1041"/>
  <c r="AI1042"/>
  <c r="AJ1042"/>
  <c r="AI1043"/>
  <c r="AJ1043"/>
  <c r="AI1044"/>
  <c r="AJ1044"/>
  <c r="AI1045"/>
  <c r="AJ1045"/>
  <c r="AI1046"/>
  <c r="AJ1046"/>
  <c r="AI1047"/>
  <c r="AJ1047"/>
  <c r="AI1048"/>
  <c r="AJ1048"/>
  <c r="AI1049"/>
  <c r="AJ1049"/>
  <c r="AI1050"/>
  <c r="AJ1050"/>
  <c r="AI1051"/>
  <c r="AJ1051"/>
  <c r="AI1052"/>
  <c r="AJ1052"/>
  <c r="AI1053"/>
  <c r="AJ1053"/>
  <c r="AI1054"/>
  <c r="AJ1054"/>
  <c r="AI1055"/>
  <c r="AJ1055"/>
  <c r="AI1056"/>
  <c r="AJ1056"/>
  <c r="AI1057"/>
  <c r="AJ1057"/>
  <c r="AI1058"/>
  <c r="AJ1058"/>
  <c r="AI1059"/>
  <c r="AJ1059"/>
  <c r="AI1060"/>
  <c r="AJ1060"/>
  <c r="AI1061"/>
  <c r="AJ1061"/>
  <c r="AI1062"/>
  <c r="AJ1062"/>
  <c r="AI1063"/>
  <c r="AJ1063"/>
  <c r="AI1064"/>
  <c r="AJ1064"/>
  <c r="AI1065"/>
  <c r="AJ1065"/>
  <c r="AI1066"/>
  <c r="AJ1066"/>
  <c r="AI1067"/>
  <c r="AJ1067"/>
  <c r="AI1068"/>
  <c r="AJ1068"/>
  <c r="AI1069"/>
  <c r="AJ1069"/>
  <c r="AI1070"/>
  <c r="AJ1070"/>
  <c r="AI1071"/>
  <c r="AJ1071"/>
  <c r="AI1072"/>
  <c r="AJ1072"/>
  <c r="AI1073"/>
  <c r="AJ1073"/>
  <c r="AI1074"/>
  <c r="AJ1074"/>
  <c r="AI1075"/>
  <c r="AJ1075"/>
  <c r="AI1076"/>
  <c r="AJ1076"/>
  <c r="AI1077"/>
  <c r="AJ1077"/>
  <c r="AI1078"/>
  <c r="AJ1078"/>
  <c r="AI1079"/>
  <c r="AJ1079"/>
  <c r="AI1080"/>
  <c r="AJ1080"/>
  <c r="AI1081"/>
  <c r="AJ1081"/>
  <c r="AI1082"/>
  <c r="AJ1082"/>
  <c r="AI1083"/>
  <c r="AJ1083"/>
  <c r="AI1084"/>
  <c r="AJ1084"/>
  <c r="AI1085"/>
  <c r="AJ1085"/>
  <c r="AI1086"/>
  <c r="AJ1086"/>
  <c r="AI1087"/>
  <c r="AJ1087"/>
  <c r="AI1088"/>
  <c r="AJ1088"/>
  <c r="AI1089"/>
  <c r="AJ1089"/>
  <c r="AI1090"/>
  <c r="AJ1090"/>
  <c r="AI1091"/>
  <c r="AJ1091"/>
  <c r="AI1092"/>
  <c r="AJ1092"/>
  <c r="AI1093"/>
  <c r="AJ1093"/>
  <c r="AI1094"/>
  <c r="AJ1094"/>
  <c r="AI1095"/>
  <c r="AJ1095"/>
  <c r="AI1096"/>
  <c r="AJ1096"/>
  <c r="AJ8"/>
  <c r="AI8"/>
  <c r="N10"/>
  <c r="N12"/>
  <c r="N14"/>
  <c r="O20"/>
  <c r="N24"/>
  <c r="O24"/>
  <c r="N25"/>
  <c r="O25"/>
  <c r="O30"/>
  <c r="O32"/>
  <c r="N33"/>
  <c r="O33"/>
  <c r="N34"/>
  <c r="O34"/>
  <c r="J34"/>
  <c r="K34" s="1"/>
  <c r="U9"/>
  <c r="U4"/>
  <c r="T9"/>
  <c r="T4"/>
  <c r="F10"/>
  <c r="G10"/>
  <c r="H10"/>
  <c r="O10" s="1"/>
  <c r="F11"/>
  <c r="O11" s="1"/>
  <c r="G11"/>
  <c r="H11"/>
  <c r="F12"/>
  <c r="O12" s="1"/>
  <c r="G12"/>
  <c r="H12"/>
  <c r="F13"/>
  <c r="O13" s="1"/>
  <c r="G13"/>
  <c r="H13"/>
  <c r="F14"/>
  <c r="G14"/>
  <c r="H14"/>
  <c r="O14" s="1"/>
  <c r="F16"/>
  <c r="O16" s="1"/>
  <c r="G16"/>
  <c r="H16"/>
  <c r="F17"/>
  <c r="N17" s="1"/>
  <c r="G17"/>
  <c r="H17"/>
  <c r="F18"/>
  <c r="O18" s="1"/>
  <c r="G18"/>
  <c r="H18"/>
  <c r="F19"/>
  <c r="O19" s="1"/>
  <c r="G19"/>
  <c r="H19"/>
  <c r="F21"/>
  <c r="G21"/>
  <c r="H21"/>
  <c r="F22"/>
  <c r="N22" s="1"/>
  <c r="G22"/>
  <c r="H22"/>
  <c r="F23"/>
  <c r="O23" s="1"/>
  <c r="G23"/>
  <c r="H23"/>
  <c r="F26"/>
  <c r="G26"/>
  <c r="H26"/>
  <c r="F27"/>
  <c r="G27"/>
  <c r="H27"/>
  <c r="F28"/>
  <c r="G28"/>
  <c r="H28"/>
  <c r="F29"/>
  <c r="N29" s="1"/>
  <c r="G29"/>
  <c r="H29"/>
  <c r="F30"/>
  <c r="N30" s="1"/>
  <c r="G30"/>
  <c r="H30"/>
  <c r="F31"/>
  <c r="O31" s="1"/>
  <c r="G31"/>
  <c r="H31"/>
  <c r="N31" s="1"/>
  <c r="F32"/>
  <c r="N32" s="1"/>
  <c r="G32"/>
  <c r="H32"/>
  <c r="J33"/>
  <c r="K33" s="1"/>
  <c r="H9"/>
  <c r="G9"/>
  <c r="R9" s="1"/>
  <c r="F9"/>
  <c r="H4"/>
  <c r="G4"/>
  <c r="F4"/>
  <c r="AE9"/>
  <c r="AD9"/>
  <c r="Y9"/>
  <c r="Y10" s="1"/>
  <c r="X9"/>
  <c r="AA8"/>
  <c r="AB8" s="1"/>
  <c r="B15"/>
  <c r="B12"/>
  <c r="T31" l="1"/>
  <c r="N18"/>
  <c r="O29"/>
  <c r="N19"/>
  <c r="T19" s="1"/>
  <c r="N16"/>
  <c r="N13"/>
  <c r="N11"/>
  <c r="O26"/>
  <c r="O15"/>
  <c r="N15"/>
  <c r="O17"/>
  <c r="E17" i="2"/>
  <c r="D16"/>
  <c r="N21" i="1"/>
  <c r="O21"/>
  <c r="N23"/>
  <c r="O22"/>
  <c r="O28"/>
  <c r="N28"/>
  <c r="O27"/>
  <c r="N27"/>
  <c r="N26"/>
  <c r="J32"/>
  <c r="K32" s="1"/>
  <c r="P18"/>
  <c r="J31"/>
  <c r="Q15"/>
  <c r="S24"/>
  <c r="S4"/>
  <c r="S18"/>
  <c r="R4"/>
  <c r="M34"/>
  <c r="S32"/>
  <c r="L26"/>
  <c r="M25"/>
  <c r="P21"/>
  <c r="L20"/>
  <c r="M18"/>
  <c r="M17"/>
  <c r="Q11"/>
  <c r="S20"/>
  <c r="Q25"/>
  <c r="U25" s="1"/>
  <c r="S30"/>
  <c r="P29"/>
  <c r="R28"/>
  <c r="L25"/>
  <c r="M22"/>
  <c r="R20"/>
  <c r="L18"/>
  <c r="T18" s="1"/>
  <c r="L17"/>
  <c r="R14"/>
  <c r="R10"/>
  <c r="R21"/>
  <c r="S10"/>
  <c r="P20"/>
  <c r="N4"/>
  <c r="Q9"/>
  <c r="M30"/>
  <c r="U30" s="1"/>
  <c r="S28"/>
  <c r="J27"/>
  <c r="P25"/>
  <c r="L24"/>
  <c r="L22"/>
  <c r="M21"/>
  <c r="Q17"/>
  <c r="L16"/>
  <c r="S14"/>
  <c r="J13"/>
  <c r="R15"/>
  <c r="Q21"/>
  <c r="P10"/>
  <c r="P33"/>
  <c r="R32"/>
  <c r="J29"/>
  <c r="J28"/>
  <c r="S26"/>
  <c r="R24"/>
  <c r="L21"/>
  <c r="S16"/>
  <c r="M15"/>
  <c r="S12"/>
  <c r="R25"/>
  <c r="P24"/>
  <c r="S9"/>
  <c r="R33"/>
  <c r="R31"/>
  <c r="R29"/>
  <c r="R27"/>
  <c r="R23"/>
  <c r="R19"/>
  <c r="R17"/>
  <c r="R13"/>
  <c r="R11"/>
  <c r="P34"/>
  <c r="P32"/>
  <c r="P30"/>
  <c r="P28"/>
  <c r="P26"/>
  <c r="P22"/>
  <c r="P16"/>
  <c r="P14"/>
  <c r="P12"/>
  <c r="L34"/>
  <c r="M33"/>
  <c r="L33"/>
  <c r="L32"/>
  <c r="T32" s="1"/>
  <c r="L30"/>
  <c r="M29"/>
  <c r="L29"/>
  <c r="T29" s="1"/>
  <c r="L28"/>
  <c r="M26"/>
  <c r="M23"/>
  <c r="M19"/>
  <c r="U19" s="1"/>
  <c r="J18"/>
  <c r="J15"/>
  <c r="J12"/>
  <c r="S33"/>
  <c r="S31"/>
  <c r="S29"/>
  <c r="S27"/>
  <c r="S25"/>
  <c r="S23"/>
  <c r="S21"/>
  <c r="S19"/>
  <c r="S17"/>
  <c r="S15"/>
  <c r="S13"/>
  <c r="S11"/>
  <c r="Q34"/>
  <c r="Q32"/>
  <c r="Q30"/>
  <c r="Q28"/>
  <c r="Q26"/>
  <c r="Q24"/>
  <c r="Q22"/>
  <c r="Q20"/>
  <c r="Q18"/>
  <c r="Q16"/>
  <c r="Q14"/>
  <c r="Q12"/>
  <c r="Q10"/>
  <c r="M31"/>
  <c r="U31" s="1"/>
  <c r="M27"/>
  <c r="J26"/>
  <c r="J23"/>
  <c r="J22"/>
  <c r="J19"/>
  <c r="J17"/>
  <c r="J16"/>
  <c r="L12"/>
  <c r="P9"/>
  <c r="R34"/>
  <c r="R30"/>
  <c r="R26"/>
  <c r="R22"/>
  <c r="R18"/>
  <c r="R16"/>
  <c r="R12"/>
  <c r="P31"/>
  <c r="P27"/>
  <c r="P23"/>
  <c r="P19"/>
  <c r="P17"/>
  <c r="P15"/>
  <c r="P13"/>
  <c r="P11"/>
  <c r="O4"/>
  <c r="J25"/>
  <c r="J24"/>
  <c r="J21"/>
  <c r="J20"/>
  <c r="S34"/>
  <c r="S22"/>
  <c r="Q33"/>
  <c r="Q31"/>
  <c r="Q29"/>
  <c r="Q27"/>
  <c r="Q23"/>
  <c r="Q19"/>
  <c r="Q13"/>
  <c r="L10"/>
  <c r="T10" s="1"/>
  <c r="M10"/>
  <c r="J10"/>
  <c r="M14"/>
  <c r="U14" s="1"/>
  <c r="J14"/>
  <c r="L14"/>
  <c r="M13"/>
  <c r="U13" s="1"/>
  <c r="L13"/>
  <c r="J11"/>
  <c r="M11"/>
  <c r="U11" s="1"/>
  <c r="L15"/>
  <c r="L11"/>
  <c r="J30"/>
  <c r="M32"/>
  <c r="M28"/>
  <c r="U28" s="1"/>
  <c r="M24"/>
  <c r="M20"/>
  <c r="M16"/>
  <c r="U16" s="1"/>
  <c r="M12"/>
  <c r="L31"/>
  <c r="L27"/>
  <c r="L23"/>
  <c r="L19"/>
  <c r="J9"/>
  <c r="AG8"/>
  <c r="AD10"/>
  <c r="AE10"/>
  <c r="AE11" s="1"/>
  <c r="X10"/>
  <c r="X11" s="1"/>
  <c r="AH8"/>
  <c r="AG9"/>
  <c r="AH9"/>
  <c r="Y11"/>
  <c r="P4"/>
  <c r="Q4"/>
  <c r="M4"/>
  <c r="L4"/>
  <c r="J4"/>
  <c r="K4" s="1"/>
  <c r="T23" l="1"/>
  <c r="T14"/>
  <c r="T16"/>
  <c r="U12"/>
  <c r="T17"/>
  <c r="T30"/>
  <c r="T13"/>
  <c r="U10"/>
  <c r="T12"/>
  <c r="U18"/>
  <c r="U29"/>
  <c r="T11"/>
  <c r="U20"/>
  <c r="T20"/>
  <c r="T15"/>
  <c r="U15"/>
  <c r="U17"/>
  <c r="E18" i="2"/>
  <c r="D17"/>
  <c r="U21" i="1"/>
  <c r="T21"/>
  <c r="T25"/>
  <c r="T24"/>
  <c r="U24"/>
  <c r="U23"/>
  <c r="T22"/>
  <c r="U22"/>
  <c r="U26"/>
  <c r="T26"/>
  <c r="T28"/>
  <c r="U27"/>
  <c r="T27"/>
  <c r="U32"/>
  <c r="U33"/>
  <c r="T33"/>
  <c r="T34"/>
  <c r="U34"/>
  <c r="K31"/>
  <c r="K14"/>
  <c r="K18"/>
  <c r="K29"/>
  <c r="K12"/>
  <c r="K23"/>
  <c r="K19"/>
  <c r="K28"/>
  <c r="K13"/>
  <c r="K27"/>
  <c r="K26"/>
  <c r="K30"/>
  <c r="K24"/>
  <c r="K9"/>
  <c r="K10"/>
  <c r="K20"/>
  <c r="K25"/>
  <c r="K15"/>
  <c r="K17"/>
  <c r="K11"/>
  <c r="K21"/>
  <c r="K16"/>
  <c r="K22"/>
  <c r="AD11"/>
  <c r="AD12" s="1"/>
  <c r="AE12"/>
  <c r="X12"/>
  <c r="Y12"/>
  <c r="AA9"/>
  <c r="AB9" s="1"/>
  <c r="E19" i="2" l="1"/>
  <c r="D19"/>
  <c r="D18"/>
  <c r="AE13" i="1"/>
  <c r="AD13"/>
  <c r="AG11"/>
  <c r="AH11"/>
  <c r="AH10"/>
  <c r="AG10"/>
  <c r="Y13"/>
  <c r="X13"/>
  <c r="AA10"/>
  <c r="AB10" s="1"/>
  <c r="E20" i="2" l="1"/>
  <c r="D20"/>
  <c r="AD14" i="1"/>
  <c r="AE14"/>
  <c r="AH12"/>
  <c r="AG12"/>
  <c r="X14"/>
  <c r="Y14"/>
  <c r="AA13"/>
  <c r="AB13" s="1"/>
  <c r="AA11"/>
  <c r="AB11" s="1"/>
  <c r="AA12"/>
  <c r="AB12" s="1"/>
  <c r="E21" i="2" l="1"/>
  <c r="D21"/>
  <c r="AE15" i="1"/>
  <c r="AD15"/>
  <c r="AG13"/>
  <c r="AH13"/>
  <c r="Y15"/>
  <c r="X15"/>
  <c r="E22" i="2" l="1"/>
  <c r="D22"/>
  <c r="AE16" i="1"/>
  <c r="AD16"/>
  <c r="AH14"/>
  <c r="AG14"/>
  <c r="X16"/>
  <c r="Y16"/>
  <c r="AA14"/>
  <c r="AB14" s="1"/>
  <c r="E23" i="2" l="1"/>
  <c r="D23"/>
  <c r="AE17" i="1"/>
  <c r="AD17"/>
  <c r="AG15"/>
  <c r="AH15"/>
  <c r="Y17"/>
  <c r="X17"/>
  <c r="AA16"/>
  <c r="AB16" s="1"/>
  <c r="AA15"/>
  <c r="AB15" s="1"/>
  <c r="E24" i="2" l="1"/>
  <c r="D24"/>
  <c r="AD18" i="1"/>
  <c r="AE18"/>
  <c r="AH16"/>
  <c r="AG16"/>
  <c r="X18"/>
  <c r="Y18"/>
  <c r="AA17"/>
  <c r="AB17" s="1"/>
  <c r="E25" i="2" l="1"/>
  <c r="D25"/>
  <c r="AE19" i="1"/>
  <c r="AD19"/>
  <c r="AG17"/>
  <c r="AH17"/>
  <c r="Y19"/>
  <c r="X19"/>
  <c r="AA18"/>
  <c r="AB18" s="1"/>
  <c r="E26" i="2" l="1"/>
  <c r="D26"/>
  <c r="AE20" i="1"/>
  <c r="AD20"/>
  <c r="AH18"/>
  <c r="AG18"/>
  <c r="X20"/>
  <c r="Y20"/>
  <c r="AA19"/>
  <c r="AB19" s="1"/>
  <c r="E27" i="2" l="1"/>
  <c r="D27"/>
  <c r="AE21" i="1"/>
  <c r="AD21"/>
  <c r="AG19"/>
  <c r="AH19"/>
  <c r="Y21"/>
  <c r="X21"/>
  <c r="AA20"/>
  <c r="AB20" s="1"/>
  <c r="E28" i="2" l="1"/>
  <c r="D28"/>
  <c r="AD22" i="1"/>
  <c r="AE22"/>
  <c r="AH20"/>
  <c r="AG20"/>
  <c r="X22"/>
  <c r="Y22"/>
  <c r="E29" i="2" l="1"/>
  <c r="D29"/>
  <c r="AE23" i="1"/>
  <c r="AD23"/>
  <c r="AG21"/>
  <c r="AH21"/>
  <c r="Y23"/>
  <c r="X23"/>
  <c r="AA21"/>
  <c r="AB21" s="1"/>
  <c r="AA22"/>
  <c r="AB22" s="1"/>
  <c r="E30" i="2" l="1"/>
  <c r="D30"/>
  <c r="AE24" i="1"/>
  <c r="AD24"/>
  <c r="AH22"/>
  <c r="AG22"/>
  <c r="X24"/>
  <c r="Y24"/>
  <c r="E31" i="2" l="1"/>
  <c r="D31"/>
  <c r="AE25" i="1"/>
  <c r="AD25"/>
  <c r="AG23"/>
  <c r="AH23"/>
  <c r="Y25"/>
  <c r="X25"/>
  <c r="AA24"/>
  <c r="AB24" s="1"/>
  <c r="AA23"/>
  <c r="AB23" s="1"/>
  <c r="E32" i="2" l="1"/>
  <c r="D32"/>
  <c r="AD26" i="1"/>
  <c r="AE26"/>
  <c r="AH24"/>
  <c r="AG24"/>
  <c r="X26"/>
  <c r="Y26"/>
  <c r="AA25"/>
  <c r="AB25" s="1"/>
  <c r="E33" i="2" l="1"/>
  <c r="D33"/>
  <c r="AE27" i="1"/>
  <c r="AD27"/>
  <c r="AG25"/>
  <c r="AH25"/>
  <c r="Y27"/>
  <c r="X27"/>
  <c r="AA26"/>
  <c r="AB26" s="1"/>
  <c r="D34" i="2" l="1"/>
  <c r="E34"/>
  <c r="AE28" i="1"/>
  <c r="AD28"/>
  <c r="AH26"/>
  <c r="AG26"/>
  <c r="X28"/>
  <c r="Y28"/>
  <c r="AA27"/>
  <c r="AB27" s="1"/>
  <c r="E35" i="2" l="1"/>
  <c r="D35"/>
  <c r="AE29" i="1"/>
  <c r="AD29"/>
  <c r="AG27"/>
  <c r="AH27"/>
  <c r="Y29"/>
  <c r="X29"/>
  <c r="D36" i="2" l="1"/>
  <c r="E36"/>
  <c r="AD30" i="1"/>
  <c r="AE30"/>
  <c r="AH28"/>
  <c r="AG28"/>
  <c r="X30"/>
  <c r="Y30"/>
  <c r="AA28"/>
  <c r="AB28" s="1"/>
  <c r="E37" i="2" l="1"/>
  <c r="D37"/>
  <c r="AE31" i="1"/>
  <c r="AD31"/>
  <c r="AG29"/>
  <c r="AH29"/>
  <c r="Y31"/>
  <c r="X31"/>
  <c r="AA30"/>
  <c r="AB30" s="1"/>
  <c r="AA29"/>
  <c r="AB29" s="1"/>
  <c r="D38" i="2" l="1"/>
  <c r="E38"/>
  <c r="AE32" i="1"/>
  <c r="AD32"/>
  <c r="AH30"/>
  <c r="AG30"/>
  <c r="X32"/>
  <c r="Y32"/>
  <c r="D39" i="2" l="1"/>
  <c r="E39"/>
  <c r="AE33" i="1"/>
  <c r="AD33"/>
  <c r="AG31"/>
  <c r="AH31"/>
  <c r="Y33"/>
  <c r="X33"/>
  <c r="AA31"/>
  <c r="AB31" s="1"/>
  <c r="AA32"/>
  <c r="AB32" s="1"/>
  <c r="E40" i="2" l="1"/>
  <c r="D40"/>
  <c r="AD34" i="1"/>
  <c r="AE34"/>
  <c r="AH32"/>
  <c r="AG32"/>
  <c r="X34"/>
  <c r="Y34"/>
  <c r="AA33"/>
  <c r="AB33" s="1"/>
  <c r="E41" i="2" l="1"/>
  <c r="D41"/>
  <c r="AE35" i="1"/>
  <c r="AD35"/>
  <c r="AG33"/>
  <c r="AH33"/>
  <c r="Y35"/>
  <c r="X35"/>
  <c r="AA34"/>
  <c r="AB34" s="1"/>
  <c r="E42" i="2" l="1"/>
  <c r="D42"/>
  <c r="AE36" i="1"/>
  <c r="AD36"/>
  <c r="AH34"/>
  <c r="AG34"/>
  <c r="X36"/>
  <c r="Y36"/>
  <c r="E43" i="2" l="1"/>
  <c r="D43"/>
  <c r="AE37" i="1"/>
  <c r="AD37"/>
  <c r="AG35"/>
  <c r="AH35"/>
  <c r="Y37"/>
  <c r="X37"/>
  <c r="AA36"/>
  <c r="AB36" s="1"/>
  <c r="AA35"/>
  <c r="AB35" s="1"/>
  <c r="D44" i="2" l="1"/>
  <c r="E44"/>
  <c r="AD38" i="1"/>
  <c r="AE38"/>
  <c r="AH36"/>
  <c r="AG36"/>
  <c r="X38"/>
  <c r="Y38"/>
  <c r="AA37"/>
  <c r="AB37" s="1"/>
  <c r="D45" i="2" l="1"/>
  <c r="E45"/>
  <c r="AE39" i="1"/>
  <c r="AD39"/>
  <c r="AG37"/>
  <c r="AH37"/>
  <c r="Y39"/>
  <c r="X39"/>
  <c r="AA38"/>
  <c r="AB38" s="1"/>
  <c r="D46" i="2" l="1"/>
  <c r="E46"/>
  <c r="AE40" i="1"/>
  <c r="AD40"/>
  <c r="AH38"/>
  <c r="AG38"/>
  <c r="X40"/>
  <c r="Y40"/>
  <c r="AA39"/>
  <c r="AB39" s="1"/>
  <c r="D47" i="2" l="1"/>
  <c r="E47"/>
  <c r="AE41" i="1"/>
  <c r="AD41"/>
  <c r="AG39"/>
  <c r="AH39"/>
  <c r="Y41"/>
  <c r="X41"/>
  <c r="AA40"/>
  <c r="AB40" s="1"/>
  <c r="D48" i="2" l="1"/>
  <c r="E48"/>
  <c r="AD42" i="1"/>
  <c r="AE42"/>
  <c r="AH40"/>
  <c r="AG40"/>
  <c r="X42"/>
  <c r="Y42"/>
  <c r="AA41"/>
  <c r="AB41" s="1"/>
  <c r="E49" i="2" l="1"/>
  <c r="D49"/>
  <c r="AE43" i="1"/>
  <c r="AD43"/>
  <c r="AG41"/>
  <c r="AH41"/>
  <c r="Y43"/>
  <c r="X43"/>
  <c r="AA42"/>
  <c r="AB42" s="1"/>
  <c r="E50" i="2" l="1"/>
  <c r="D50"/>
  <c r="AE44" i="1"/>
  <c r="AD44"/>
  <c r="AH42"/>
  <c r="AG42"/>
  <c r="X44"/>
  <c r="Y44"/>
  <c r="E51" i="2" l="1"/>
  <c r="D51"/>
  <c r="AE45" i="1"/>
  <c r="AD45"/>
  <c r="AG43"/>
  <c r="AH43"/>
  <c r="Y45"/>
  <c r="X45"/>
  <c r="AA44"/>
  <c r="AB44" s="1"/>
  <c r="AA43"/>
  <c r="AB43" s="1"/>
  <c r="E52" i="2" l="1"/>
  <c r="D52"/>
  <c r="AD46" i="1"/>
  <c r="AE46"/>
  <c r="AH44"/>
  <c r="AG44"/>
  <c r="X46"/>
  <c r="Y46"/>
  <c r="D53" i="2" l="1"/>
  <c r="E53"/>
  <c r="AE47" i="1"/>
  <c r="AD47"/>
  <c r="AG45"/>
  <c r="AH45"/>
  <c r="Y47"/>
  <c r="X47"/>
  <c r="AA45"/>
  <c r="AB45" s="1"/>
  <c r="D54" i="2" l="1"/>
  <c r="E54"/>
  <c r="AE48" i="1"/>
  <c r="AD48"/>
  <c r="AH46"/>
  <c r="AG46"/>
  <c r="X48"/>
  <c r="Y48"/>
  <c r="AA47"/>
  <c r="AB47" s="1"/>
  <c r="AA46"/>
  <c r="AB46" s="1"/>
  <c r="D55" i="2" l="1"/>
  <c r="E55"/>
  <c r="AE49" i="1"/>
  <c r="AD49"/>
  <c r="AG47"/>
  <c r="AH47"/>
  <c r="Y49"/>
  <c r="X49"/>
  <c r="E56" i="2" l="1"/>
  <c r="D56"/>
  <c r="AD50" i="1"/>
  <c r="AE50"/>
  <c r="AH48"/>
  <c r="AG48"/>
  <c r="X50"/>
  <c r="Y50"/>
  <c r="AA48"/>
  <c r="AB48" s="1"/>
  <c r="D57" i="2" l="1"/>
  <c r="E57"/>
  <c r="AE51" i="1"/>
  <c r="AD51"/>
  <c r="AG49"/>
  <c r="AH49"/>
  <c r="Y51"/>
  <c r="X51"/>
  <c r="AA49"/>
  <c r="AB49" s="1"/>
  <c r="D58" i="2" l="1"/>
  <c r="E58"/>
  <c r="AE52" i="1"/>
  <c r="AD52"/>
  <c r="AH50"/>
  <c r="AG50"/>
  <c r="X52"/>
  <c r="Y52"/>
  <c r="AA50"/>
  <c r="AB50" s="1"/>
  <c r="D59" i="2" l="1"/>
  <c r="E59"/>
  <c r="AE53" i="1"/>
  <c r="AD53"/>
  <c r="AG51"/>
  <c r="AH51"/>
  <c r="Y53"/>
  <c r="X53"/>
  <c r="AA51"/>
  <c r="AB51" s="1"/>
  <c r="D60" i="2" l="1"/>
  <c r="E60"/>
  <c r="AD54" i="1"/>
  <c r="AE54"/>
  <c r="AH52"/>
  <c r="AG52"/>
  <c r="X54"/>
  <c r="Y54"/>
  <c r="AA52"/>
  <c r="AB52" s="1"/>
  <c r="D61" i="2" l="1"/>
  <c r="E61"/>
  <c r="AE55" i="1"/>
  <c r="AD55"/>
  <c r="AG53"/>
  <c r="AH53"/>
  <c r="Y55"/>
  <c r="X55"/>
  <c r="AA53"/>
  <c r="AB53" s="1"/>
  <c r="E62" i="2" l="1"/>
  <c r="D62"/>
  <c r="AE56" i="1"/>
  <c r="AD56"/>
  <c r="AH54"/>
  <c r="AG54"/>
  <c r="X56"/>
  <c r="Y56"/>
  <c r="AA55"/>
  <c r="AB55" s="1"/>
  <c r="AA54"/>
  <c r="AB54" s="1"/>
  <c r="D63" i="2" l="1"/>
  <c r="E63"/>
  <c r="AE57" i="1"/>
  <c r="AD57"/>
  <c r="AG55"/>
  <c r="AH55"/>
  <c r="Y57"/>
  <c r="X57"/>
  <c r="AA56"/>
  <c r="AB56" s="1"/>
  <c r="D64" i="2" l="1"/>
  <c r="E64"/>
  <c r="AD58" i="1"/>
  <c r="AE58"/>
  <c r="AH56"/>
  <c r="AG56"/>
  <c r="X58"/>
  <c r="Y58"/>
  <c r="D65" i="2" l="1"/>
  <c r="E65"/>
  <c r="AE59" i="1"/>
  <c r="AD59"/>
  <c r="AG57"/>
  <c r="AH57"/>
  <c r="Y59"/>
  <c r="X59"/>
  <c r="AA58"/>
  <c r="AB58" s="1"/>
  <c r="AA57"/>
  <c r="AB57" s="1"/>
  <c r="E66" i="2" l="1"/>
  <c r="D66"/>
  <c r="AE60" i="1"/>
  <c r="AD60"/>
  <c r="AH58"/>
  <c r="AG58"/>
  <c r="X60"/>
  <c r="Y60"/>
  <c r="D67" i="2" l="1"/>
  <c r="E67"/>
  <c r="AE61" i="1"/>
  <c r="AD61"/>
  <c r="AG59"/>
  <c r="AH59"/>
  <c r="Y61"/>
  <c r="X61"/>
  <c r="AA59"/>
  <c r="AB59" s="1"/>
  <c r="D68" i="2" l="1"/>
  <c r="E68"/>
  <c r="AD62" i="1"/>
  <c r="AE62"/>
  <c r="AH60"/>
  <c r="AG60"/>
  <c r="X62"/>
  <c r="Y62"/>
  <c r="AA60"/>
  <c r="AB60" s="1"/>
  <c r="D69" i="2" l="1"/>
  <c r="E69"/>
  <c r="AE63" i="1"/>
  <c r="AD63"/>
  <c r="AG61"/>
  <c r="AH61"/>
  <c r="Y63"/>
  <c r="X63"/>
  <c r="AA62"/>
  <c r="AB62" s="1"/>
  <c r="AA61"/>
  <c r="AB61" s="1"/>
  <c r="D70" i="2" l="1"/>
  <c r="E70"/>
  <c r="AE64" i="1"/>
  <c r="AD64"/>
  <c r="AH62"/>
  <c r="AG62"/>
  <c r="X64"/>
  <c r="Y64"/>
  <c r="D71" i="2" l="1"/>
  <c r="E71"/>
  <c r="AE65" i="1"/>
  <c r="AD65"/>
  <c r="AG63"/>
  <c r="AH63"/>
  <c r="Y65"/>
  <c r="X65"/>
  <c r="AA64"/>
  <c r="AB64" s="1"/>
  <c r="AA63"/>
  <c r="AB63" s="1"/>
  <c r="E72" i="2" l="1"/>
  <c r="D72"/>
  <c r="AD66" i="1"/>
  <c r="AE66"/>
  <c r="AH64"/>
  <c r="AG64"/>
  <c r="X66"/>
  <c r="Y66"/>
  <c r="D73" i="2" l="1"/>
  <c r="E73"/>
  <c r="AE67" i="1"/>
  <c r="AD67"/>
  <c r="AG65"/>
  <c r="AH65"/>
  <c r="Y67"/>
  <c r="X67"/>
  <c r="AA66"/>
  <c r="AB66" s="1"/>
  <c r="AA65"/>
  <c r="AB65" s="1"/>
  <c r="D74" i="2" l="1"/>
  <c r="E74"/>
  <c r="AE68" i="1"/>
  <c r="AD68"/>
  <c r="AH66"/>
  <c r="AG66"/>
  <c r="X68"/>
  <c r="Y68"/>
  <c r="D75" i="2" l="1"/>
  <c r="E75"/>
  <c r="AE69" i="1"/>
  <c r="AD69"/>
  <c r="AG67"/>
  <c r="AH67"/>
  <c r="Y69"/>
  <c r="X69"/>
  <c r="AA68"/>
  <c r="AB68" s="1"/>
  <c r="AA67"/>
  <c r="AB67" s="1"/>
  <c r="E76" i="2" l="1"/>
  <c r="D76"/>
  <c r="AD70" i="1"/>
  <c r="AE70"/>
  <c r="AH68"/>
  <c r="AG68"/>
  <c r="X70"/>
  <c r="Y70"/>
  <c r="AA69"/>
  <c r="AB69" s="1"/>
  <c r="D77" i="2" l="1"/>
  <c r="E77"/>
  <c r="AE71" i="1"/>
  <c r="AD71"/>
  <c r="AG69"/>
  <c r="AH69"/>
  <c r="Y71"/>
  <c r="X71"/>
  <c r="AA70"/>
  <c r="AB70" s="1"/>
  <c r="D78" i="2" l="1"/>
  <c r="E78"/>
  <c r="AE72" i="1"/>
  <c r="AD72"/>
  <c r="AH70"/>
  <c r="AG70"/>
  <c r="X72"/>
  <c r="Y72"/>
  <c r="AA71"/>
  <c r="AB71" s="1"/>
  <c r="E79" i="2" l="1"/>
  <c r="D79"/>
  <c r="AE73" i="1"/>
  <c r="AD73"/>
  <c r="AG71"/>
  <c r="AH71"/>
  <c r="Y73"/>
  <c r="X73"/>
  <c r="AA72"/>
  <c r="AB72" s="1"/>
  <c r="E80" i="2" l="1"/>
  <c r="D80"/>
  <c r="AD74" i="1"/>
  <c r="AE74"/>
  <c r="AH72"/>
  <c r="AG72"/>
  <c r="X74"/>
  <c r="Y74"/>
  <c r="E81" i="2" l="1"/>
  <c r="D81"/>
  <c r="AE75" i="1"/>
  <c r="AD75"/>
  <c r="AG73"/>
  <c r="AH73"/>
  <c r="Y75"/>
  <c r="X75"/>
  <c r="AA73"/>
  <c r="AB73" s="1"/>
  <c r="E82" i="2" l="1"/>
  <c r="D82"/>
  <c r="AE76" i="1"/>
  <c r="AD76"/>
  <c r="AH74"/>
  <c r="AG74"/>
  <c r="X76"/>
  <c r="Y76"/>
  <c r="AA74"/>
  <c r="AB74" s="1"/>
  <c r="D83" i="2" l="1"/>
  <c r="E83"/>
  <c r="AE77" i="1"/>
  <c r="AD77"/>
  <c r="AG75"/>
  <c r="AH75"/>
  <c r="Y77"/>
  <c r="X77"/>
  <c r="AA75"/>
  <c r="AB75" s="1"/>
  <c r="E84" i="2" l="1"/>
  <c r="D84"/>
  <c r="AD78" i="1"/>
  <c r="AE78"/>
  <c r="AH76"/>
  <c r="AG76"/>
  <c r="X78"/>
  <c r="Y78"/>
  <c r="AA76"/>
  <c r="AB76" s="1"/>
  <c r="D85" i="2" l="1"/>
  <c r="E85"/>
  <c r="AE79" i="1"/>
  <c r="AD79"/>
  <c r="AG77"/>
  <c r="AH77"/>
  <c r="Y79"/>
  <c r="X79"/>
  <c r="AA78"/>
  <c r="AB78" s="1"/>
  <c r="AA77"/>
  <c r="AB77" s="1"/>
  <c r="D86" i="2" l="1"/>
  <c r="E86"/>
  <c r="AE80" i="1"/>
  <c r="AD80"/>
  <c r="AH78"/>
  <c r="AG78"/>
  <c r="X80"/>
  <c r="Y80"/>
  <c r="D87" i="2" l="1"/>
  <c r="E87"/>
  <c r="AE81" i="1"/>
  <c r="AD81"/>
  <c r="AG79"/>
  <c r="AH79"/>
  <c r="Y81"/>
  <c r="X81"/>
  <c r="AA80"/>
  <c r="AB80" s="1"/>
  <c r="AA79"/>
  <c r="AB79" s="1"/>
  <c r="D88" i="2" l="1"/>
  <c r="E88"/>
  <c r="AD82" i="1"/>
  <c r="AE82"/>
  <c r="AH80"/>
  <c r="AG80"/>
  <c r="X82"/>
  <c r="Y82"/>
  <c r="D89" i="2" l="1"/>
  <c r="E89"/>
  <c r="AE83" i="1"/>
  <c r="AD83"/>
  <c r="AG81"/>
  <c r="AH81"/>
  <c r="Y83"/>
  <c r="X83"/>
  <c r="AA82"/>
  <c r="AB82" s="1"/>
  <c r="AA81"/>
  <c r="AB81" s="1"/>
  <c r="D90" i="2" l="1"/>
  <c r="E90"/>
  <c r="AE84" i="1"/>
  <c r="AD84"/>
  <c r="AH82"/>
  <c r="AG82"/>
  <c r="X84"/>
  <c r="Y84"/>
  <c r="AA83"/>
  <c r="AB83" s="1"/>
  <c r="D91" i="2" l="1"/>
  <c r="E91"/>
  <c r="AE85" i="1"/>
  <c r="AD85"/>
  <c r="AG83"/>
  <c r="AH83"/>
  <c r="Y85"/>
  <c r="X85"/>
  <c r="D92" i="2" l="1"/>
  <c r="E92"/>
  <c r="AD86" i="1"/>
  <c r="AE86"/>
  <c r="AH84"/>
  <c r="AG84"/>
  <c r="X86"/>
  <c r="Y86"/>
  <c r="AA84"/>
  <c r="AB84" s="1"/>
  <c r="D93" i="2" l="1"/>
  <c r="E93"/>
  <c r="AE87" i="1"/>
  <c r="AD87"/>
  <c r="AG85"/>
  <c r="AH85"/>
  <c r="Y87"/>
  <c r="X87"/>
  <c r="AA85"/>
  <c r="AB85" s="1"/>
  <c r="D94" i="2" l="1"/>
  <c r="E94"/>
  <c r="AE88" i="1"/>
  <c r="AD88"/>
  <c r="AH86"/>
  <c r="AG86"/>
  <c r="X88"/>
  <c r="Y88"/>
  <c r="AA86"/>
  <c r="AB86" s="1"/>
  <c r="D95" i="2" l="1"/>
  <c r="E95"/>
  <c r="AE89" i="1"/>
  <c r="AD89"/>
  <c r="AG87"/>
  <c r="AH87"/>
  <c r="Y89"/>
  <c r="X89"/>
  <c r="AA88"/>
  <c r="AB88" s="1"/>
  <c r="AA87"/>
  <c r="AB87" s="1"/>
  <c r="D96" i="2" l="1"/>
  <c r="E96"/>
  <c r="AD90" i="1"/>
  <c r="AE90"/>
  <c r="AH88"/>
  <c r="AG88"/>
  <c r="X90"/>
  <c r="Y90"/>
  <c r="AA89"/>
  <c r="AB89" s="1"/>
  <c r="D97" i="2" l="1"/>
  <c r="E97"/>
  <c r="AE91" i="1"/>
  <c r="AD91"/>
  <c r="AG89"/>
  <c r="AH89"/>
  <c r="Y91"/>
  <c r="X91"/>
  <c r="D98" i="2" l="1"/>
  <c r="E98"/>
  <c r="AE92" i="1"/>
  <c r="AD92"/>
  <c r="AH90"/>
  <c r="AG90"/>
  <c r="X92"/>
  <c r="Y92"/>
  <c r="AA90"/>
  <c r="AB90" s="1"/>
  <c r="E99" i="2" l="1"/>
  <c r="D99"/>
  <c r="AE93" i="1"/>
  <c r="AD93"/>
  <c r="AG91"/>
  <c r="AH91"/>
  <c r="Y93"/>
  <c r="X93"/>
  <c r="AA92"/>
  <c r="AB92" s="1"/>
  <c r="AA91"/>
  <c r="AB91" s="1"/>
  <c r="E100" i="2" l="1"/>
  <c r="D100"/>
  <c r="AD94" i="1"/>
  <c r="AE94"/>
  <c r="AH92"/>
  <c r="AG92"/>
  <c r="X94"/>
  <c r="Y94"/>
  <c r="E101" i="2" l="1"/>
  <c r="D101"/>
  <c r="AE95" i="1"/>
  <c r="AD95"/>
  <c r="AG93"/>
  <c r="AH93"/>
  <c r="Y95"/>
  <c r="X95"/>
  <c r="AA94"/>
  <c r="AB94" s="1"/>
  <c r="AA93"/>
  <c r="AB93" s="1"/>
  <c r="E102" i="2" l="1"/>
  <c r="D102"/>
  <c r="AE96" i="1"/>
  <c r="AD96"/>
  <c r="AH94"/>
  <c r="AG94"/>
  <c r="X96"/>
  <c r="Y96"/>
  <c r="AA95"/>
  <c r="AB95" s="1"/>
  <c r="E103" i="2" l="1"/>
  <c r="D103"/>
  <c r="AE97" i="1"/>
  <c r="AD97"/>
  <c r="AG95"/>
  <c r="AH95"/>
  <c r="Y97"/>
  <c r="X97"/>
  <c r="AA96"/>
  <c r="AB96" s="1"/>
  <c r="D104" i="2" l="1"/>
  <c r="E104"/>
  <c r="AD98" i="1"/>
  <c r="AE98"/>
  <c r="AH96"/>
  <c r="AG96"/>
  <c r="X98"/>
  <c r="Y98"/>
  <c r="AA97"/>
  <c r="AB97" s="1"/>
  <c r="D105" i="2" l="1"/>
  <c r="E105"/>
  <c r="AE99" i="1"/>
  <c r="AD99"/>
  <c r="AG97"/>
  <c r="AH97"/>
  <c r="Y99"/>
  <c r="X99"/>
  <c r="AA98"/>
  <c r="AB98" s="1"/>
  <c r="D106" i="2" l="1"/>
  <c r="E106"/>
  <c r="AE100" i="1"/>
  <c r="AD100"/>
  <c r="AH98"/>
  <c r="AG98"/>
  <c r="X100"/>
  <c r="Y100"/>
  <c r="AA99"/>
  <c r="AB99" s="1"/>
  <c r="D107" i="2" l="1"/>
  <c r="E107"/>
  <c r="AE101" i="1"/>
  <c r="AD101"/>
  <c r="AG99"/>
  <c r="AH99"/>
  <c r="Y101"/>
  <c r="X101"/>
  <c r="D108" i="2" l="1"/>
  <c r="E108"/>
  <c r="AD102" i="1"/>
  <c r="AE102"/>
  <c r="AH100"/>
  <c r="AG100"/>
  <c r="X102"/>
  <c r="Y102"/>
  <c r="AA100"/>
  <c r="AB100" s="1"/>
  <c r="D109" i="2" l="1"/>
  <c r="E109"/>
  <c r="AE103" i="1"/>
  <c r="AD103"/>
  <c r="AG101"/>
  <c r="AH101"/>
  <c r="Y103"/>
  <c r="X103"/>
  <c r="AA101"/>
  <c r="AB101" s="1"/>
  <c r="D110" i="2" l="1"/>
  <c r="E110"/>
  <c r="AE104" i="1"/>
  <c r="AD104"/>
  <c r="AH102"/>
  <c r="AG102"/>
  <c r="X104"/>
  <c r="Y104"/>
  <c r="AA102"/>
  <c r="AB102" s="1"/>
  <c r="D111" i="2" l="1"/>
  <c r="E111"/>
  <c r="AE105" i="1"/>
  <c r="AD105"/>
  <c r="AG103"/>
  <c r="AH103"/>
  <c r="Y105"/>
  <c r="X105"/>
  <c r="AA103"/>
  <c r="AB103" s="1"/>
  <c r="AA104"/>
  <c r="AB104" s="1"/>
  <c r="E112" i="2" l="1"/>
  <c r="D112"/>
  <c r="AD106" i="1"/>
  <c r="AE106"/>
  <c r="AH104"/>
  <c r="AG104"/>
  <c r="X106"/>
  <c r="Y106"/>
  <c r="AA105"/>
  <c r="AB105" s="1"/>
  <c r="E113" i="2" l="1"/>
  <c r="D113"/>
  <c r="AE107" i="1"/>
  <c r="AD107"/>
  <c r="AG105"/>
  <c r="AH105"/>
  <c r="Y107"/>
  <c r="X107"/>
  <c r="AA106"/>
  <c r="AB106" s="1"/>
  <c r="D114" i="2" l="1"/>
  <c r="E114"/>
  <c r="AE108" i="1"/>
  <c r="AD108"/>
  <c r="AH106"/>
  <c r="AG106"/>
  <c r="X108"/>
  <c r="Y108"/>
  <c r="AA107"/>
  <c r="AB107" s="1"/>
  <c r="D115" i="2" l="1"/>
  <c r="E115"/>
  <c r="AE109" i="1"/>
  <c r="AD109"/>
  <c r="AG107"/>
  <c r="AH107"/>
  <c r="Y109"/>
  <c r="X109"/>
  <c r="AA108"/>
  <c r="AB108" s="1"/>
  <c r="D116" i="2" l="1"/>
  <c r="E116"/>
  <c r="AD110" i="1"/>
  <c r="AE110"/>
  <c r="AH108"/>
  <c r="AG108"/>
  <c r="X110"/>
  <c r="Y110"/>
  <c r="AA109"/>
  <c r="AB109" s="1"/>
  <c r="D117" i="2" l="1"/>
  <c r="E117"/>
  <c r="AE111" i="1"/>
  <c r="AD111"/>
  <c r="AG109"/>
  <c r="AH109"/>
  <c r="Y111"/>
  <c r="X111"/>
  <c r="D118" i="2" l="1"/>
  <c r="E118"/>
  <c r="AE112" i="1"/>
  <c r="AD112"/>
  <c r="AH110"/>
  <c r="AG110"/>
  <c r="X112"/>
  <c r="Y112"/>
  <c r="AA110"/>
  <c r="AB110" s="1"/>
  <c r="D119" i="2" l="1"/>
  <c r="E119"/>
  <c r="AE113" i="1"/>
  <c r="AD113"/>
  <c r="AG111"/>
  <c r="AH111"/>
  <c r="Y113"/>
  <c r="X113"/>
  <c r="AA111"/>
  <c r="AB111" s="1"/>
  <c r="D120" i="2" l="1"/>
  <c r="E120"/>
  <c r="AD114" i="1"/>
  <c r="AE114"/>
  <c r="AH112"/>
  <c r="AG112"/>
  <c r="X114"/>
  <c r="Y114"/>
  <c r="AA113"/>
  <c r="AB113" s="1"/>
  <c r="AA112"/>
  <c r="AB112" s="1"/>
  <c r="D121" i="2" l="1"/>
  <c r="E121"/>
  <c r="AE115" i="1"/>
  <c r="AD115"/>
  <c r="AG113"/>
  <c r="AH113"/>
  <c r="Y115"/>
  <c r="X115"/>
  <c r="AA114"/>
  <c r="AB114" s="1"/>
  <c r="D122" i="2" l="1"/>
  <c r="E122"/>
  <c r="AE116" i="1"/>
  <c r="AD116"/>
  <c r="AH114"/>
  <c r="AG114"/>
  <c r="X116"/>
  <c r="Y116"/>
  <c r="D123" i="2" l="1"/>
  <c r="E123"/>
  <c r="AE117" i="1"/>
  <c r="AD117"/>
  <c r="AG115"/>
  <c r="AH115"/>
  <c r="Y117"/>
  <c r="X117"/>
  <c r="AA115"/>
  <c r="AB115" s="1"/>
  <c r="D124" i="2" l="1"/>
  <c r="E124"/>
  <c r="AD118" i="1"/>
  <c r="AE118"/>
  <c r="AH116"/>
  <c r="AG116"/>
  <c r="X118"/>
  <c r="Y118"/>
  <c r="AA116"/>
  <c r="AB116" s="1"/>
  <c r="D125" i="2" l="1"/>
  <c r="E125"/>
  <c r="AE119" i="1"/>
  <c r="AD119"/>
  <c r="AG117"/>
  <c r="AH117"/>
  <c r="Y119"/>
  <c r="X119"/>
  <c r="AA117"/>
  <c r="AB117" s="1"/>
  <c r="D126" i="2" l="1"/>
  <c r="E126"/>
  <c r="AE120" i="1"/>
  <c r="AD120"/>
  <c r="AH118"/>
  <c r="AG118"/>
  <c r="X120"/>
  <c r="Y120"/>
  <c r="AA118"/>
  <c r="AB118" s="1"/>
  <c r="D127" i="2" l="1"/>
  <c r="E127"/>
  <c r="AE121" i="1"/>
  <c r="AD121"/>
  <c r="AG119"/>
  <c r="AH119"/>
  <c r="Y121"/>
  <c r="X121"/>
  <c r="AA119"/>
  <c r="AB119" s="1"/>
  <c r="AA120"/>
  <c r="AB120" s="1"/>
  <c r="D128" i="2" l="1"/>
  <c r="E128"/>
  <c r="AD122" i="1"/>
  <c r="AE122"/>
  <c r="AH120"/>
  <c r="AG120"/>
  <c r="X122"/>
  <c r="Y122"/>
  <c r="AA121"/>
  <c r="AB121" s="1"/>
  <c r="D129" i="2" l="1"/>
  <c r="E129"/>
  <c r="AE123" i="1"/>
  <c r="AD123"/>
  <c r="AG121"/>
  <c r="AH121"/>
  <c r="Y123"/>
  <c r="X123"/>
  <c r="D130" i="2" l="1"/>
  <c r="E130"/>
  <c r="AE124" i="1"/>
  <c r="AD124"/>
  <c r="AH122"/>
  <c r="AG122"/>
  <c r="X124"/>
  <c r="Y124"/>
  <c r="AA123"/>
  <c r="AB123" s="1"/>
  <c r="AA122"/>
  <c r="AB122" s="1"/>
  <c r="D131" i="2" l="1"/>
  <c r="E131"/>
  <c r="AE125" i="1"/>
  <c r="AD125"/>
  <c r="AG123"/>
  <c r="AH123"/>
  <c r="Y125"/>
  <c r="X125"/>
  <c r="D132" i="2" l="1"/>
  <c r="E132"/>
  <c r="AD126" i="1"/>
  <c r="AE126"/>
  <c r="AH124"/>
  <c r="AG124"/>
  <c r="X126"/>
  <c r="Y126"/>
  <c r="AA124"/>
  <c r="AB124" s="1"/>
  <c r="D133" i="2" l="1"/>
  <c r="E133"/>
  <c r="AE127" i="1"/>
  <c r="AD127"/>
  <c r="AG125"/>
  <c r="AH125"/>
  <c r="Y127"/>
  <c r="X127"/>
  <c r="AA125"/>
  <c r="AB125" s="1"/>
  <c r="D134" i="2" l="1"/>
  <c r="E134"/>
  <c r="AE128" i="1"/>
  <c r="AD128"/>
  <c r="AH126"/>
  <c r="AG126"/>
  <c r="X128"/>
  <c r="Y128"/>
  <c r="AA127"/>
  <c r="AB127" s="1"/>
  <c r="AA126"/>
  <c r="AB126" s="1"/>
  <c r="D135" i="2" l="1"/>
  <c r="E135"/>
  <c r="AE129" i="1"/>
  <c r="AD129"/>
  <c r="AG127"/>
  <c r="AH127"/>
  <c r="Y129"/>
  <c r="X129"/>
  <c r="AA128"/>
  <c r="AB128" s="1"/>
  <c r="D136" i="2" l="1"/>
  <c r="E136"/>
  <c r="AD130" i="1"/>
  <c r="AE130"/>
  <c r="AH128"/>
  <c r="AG128"/>
  <c r="X130"/>
  <c r="Y130"/>
  <c r="D137" i="2" l="1"/>
  <c r="E137"/>
  <c r="AE131" i="1"/>
  <c r="AD131"/>
  <c r="AG129"/>
  <c r="AH129"/>
  <c r="Y131"/>
  <c r="X131"/>
  <c r="AA130"/>
  <c r="AB130" s="1"/>
  <c r="AA129"/>
  <c r="AB129" s="1"/>
  <c r="D138" i="2" l="1"/>
  <c r="E138"/>
  <c r="AE132" i="1"/>
  <c r="AD132"/>
  <c r="AH130"/>
  <c r="AG130"/>
  <c r="X132"/>
  <c r="Y132"/>
  <c r="D139" i="2" l="1"/>
  <c r="E139"/>
  <c r="AE133" i="1"/>
  <c r="AD133"/>
  <c r="AG131"/>
  <c r="AH131"/>
  <c r="Y133"/>
  <c r="X133"/>
  <c r="AA131"/>
  <c r="AB131" s="1"/>
  <c r="D140" i="2" l="1"/>
  <c r="E140"/>
  <c r="AD134" i="1"/>
  <c r="AE134"/>
  <c r="AH132"/>
  <c r="AG132"/>
  <c r="X134"/>
  <c r="Y134"/>
  <c r="AA132"/>
  <c r="AB132" s="1"/>
  <c r="D141" i="2" l="1"/>
  <c r="E141"/>
  <c r="AE135" i="1"/>
  <c r="AD135"/>
  <c r="AG133"/>
  <c r="AH133"/>
  <c r="Y135"/>
  <c r="X135"/>
  <c r="AA133"/>
  <c r="AB133" s="1"/>
  <c r="D142" i="2" l="1"/>
  <c r="E142"/>
  <c r="AE136" i="1"/>
  <c r="AD136"/>
  <c r="AH134"/>
  <c r="AG134"/>
  <c r="X136"/>
  <c r="Y136"/>
  <c r="AA134"/>
  <c r="AB134" s="1"/>
  <c r="D143" i="2" l="1"/>
  <c r="E143"/>
  <c r="AE137" i="1"/>
  <c r="AD137"/>
  <c r="AG135"/>
  <c r="AH135"/>
  <c r="Y137"/>
  <c r="X137"/>
  <c r="AA136"/>
  <c r="AB136" s="1"/>
  <c r="AA135"/>
  <c r="AB135" s="1"/>
  <c r="D144" i="2" l="1"/>
  <c r="E144"/>
  <c r="AD138" i="1"/>
  <c r="AE138"/>
  <c r="AH136"/>
  <c r="AG136"/>
  <c r="X138"/>
  <c r="Y138"/>
  <c r="D145" i="2" l="1"/>
  <c r="E145"/>
  <c r="AE139" i="1"/>
  <c r="AD139"/>
  <c r="AG137"/>
  <c r="AH137"/>
  <c r="Y139"/>
  <c r="X139"/>
  <c r="AA138"/>
  <c r="AB138" s="1"/>
  <c r="AA137"/>
  <c r="AB137" s="1"/>
  <c r="E146" i="2" l="1"/>
  <c r="D146"/>
  <c r="AE140" i="1"/>
  <c r="AD140"/>
  <c r="AH138"/>
  <c r="AG138"/>
  <c r="X140"/>
  <c r="Y140"/>
  <c r="D147" i="2" l="1"/>
  <c r="E147"/>
  <c r="AE141" i="1"/>
  <c r="AD141"/>
  <c r="AG139"/>
  <c r="AH139"/>
  <c r="Y141"/>
  <c r="X141"/>
  <c r="AA139"/>
  <c r="AB139" s="1"/>
  <c r="D148" i="2" l="1"/>
  <c r="E148"/>
  <c r="AD142" i="1"/>
  <c r="AE142"/>
  <c r="AH140"/>
  <c r="AG140"/>
  <c r="X142"/>
  <c r="Y142"/>
  <c r="AA140"/>
  <c r="AB140" s="1"/>
  <c r="D149" i="2" l="1"/>
  <c r="E149"/>
  <c r="AE143" i="1"/>
  <c r="AD143"/>
  <c r="AG141"/>
  <c r="AH141"/>
  <c r="Y143"/>
  <c r="X143"/>
  <c r="AA142"/>
  <c r="AB142" s="1"/>
  <c r="AA141"/>
  <c r="AB141" s="1"/>
  <c r="D150" i="2" l="1"/>
  <c r="E150"/>
  <c r="AE144" i="1"/>
  <c r="AD144"/>
  <c r="AH142"/>
  <c r="AG142"/>
  <c r="X144"/>
  <c r="Y144"/>
  <c r="AA143"/>
  <c r="AB143" s="1"/>
  <c r="D151" i="2" l="1"/>
  <c r="E151"/>
  <c r="AE145" i="1"/>
  <c r="AD145"/>
  <c r="AG143"/>
  <c r="AH143"/>
  <c r="Y145"/>
  <c r="X145"/>
  <c r="AA144"/>
  <c r="AB144" s="1"/>
  <c r="D152" i="2" l="1"/>
  <c r="E152"/>
  <c r="AD146" i="1"/>
  <c r="AE146"/>
  <c r="AH144"/>
  <c r="AG144"/>
  <c r="X146"/>
  <c r="Y146"/>
  <c r="D153" i="2" l="1"/>
  <c r="E153"/>
  <c r="AE147" i="1"/>
  <c r="AD147"/>
  <c r="AG145"/>
  <c r="AH145"/>
  <c r="Y147"/>
  <c r="X147"/>
  <c r="AA145"/>
  <c r="AB145" s="1"/>
  <c r="D154" i="2" l="1"/>
  <c r="E154"/>
  <c r="AE148" i="1"/>
  <c r="AD148"/>
  <c r="AH146"/>
  <c r="AG146"/>
  <c r="X148"/>
  <c r="Y148"/>
  <c r="AA146"/>
  <c r="AB146" s="1"/>
  <c r="D155" i="2" l="1"/>
  <c r="E155"/>
  <c r="AE149" i="1"/>
  <c r="AD149"/>
  <c r="AG147"/>
  <c r="AH147"/>
  <c r="Y149"/>
  <c r="X149"/>
  <c r="AA147"/>
  <c r="AB147" s="1"/>
  <c r="D156" i="2" l="1"/>
  <c r="E156"/>
  <c r="AD150" i="1"/>
  <c r="AE150"/>
  <c r="AH148"/>
  <c r="AG148"/>
  <c r="X150"/>
  <c r="Y150"/>
  <c r="AA148"/>
  <c r="AB148" s="1"/>
  <c r="D157" i="2" l="1"/>
  <c r="E157"/>
  <c r="AE151" i="1"/>
  <c r="AD151"/>
  <c r="AG149"/>
  <c r="AH149"/>
  <c r="Y151"/>
  <c r="X151"/>
  <c r="AA149"/>
  <c r="AB149" s="1"/>
  <c r="D158" i="2" l="1"/>
  <c r="E158"/>
  <c r="AE152" i="1"/>
  <c r="AD152"/>
  <c r="AH150"/>
  <c r="AG150"/>
  <c r="X152"/>
  <c r="Y152"/>
  <c r="AA151"/>
  <c r="AB151" s="1"/>
  <c r="AA150"/>
  <c r="AB150" s="1"/>
  <c r="D159" i="2" l="1"/>
  <c r="E159"/>
  <c r="AE153" i="1"/>
  <c r="AD153"/>
  <c r="AG151"/>
  <c r="AH151"/>
  <c r="Y153"/>
  <c r="X153"/>
  <c r="AA152"/>
  <c r="AB152" s="1"/>
  <c r="D160" i="2" l="1"/>
  <c r="E160"/>
  <c r="AD154" i="1"/>
  <c r="AE154"/>
  <c r="AH152"/>
  <c r="AG152"/>
  <c r="X154"/>
  <c r="Y154"/>
  <c r="D161" i="2" l="1"/>
  <c r="E161"/>
  <c r="AE155" i="1"/>
  <c r="AD155"/>
  <c r="AG153"/>
  <c r="AH153"/>
  <c r="Y155"/>
  <c r="X155"/>
  <c r="AA154"/>
  <c r="AB154" s="1"/>
  <c r="AA153"/>
  <c r="AB153" s="1"/>
  <c r="D162" i="2" l="1"/>
  <c r="E162"/>
  <c r="AE156" i="1"/>
  <c r="AD156"/>
  <c r="AH154"/>
  <c r="AG154"/>
  <c r="X156"/>
  <c r="Y156"/>
  <c r="D163" i="2" l="1"/>
  <c r="E163"/>
  <c r="AE157" i="1"/>
  <c r="AD157"/>
  <c r="AG155"/>
  <c r="AH155"/>
  <c r="Y157"/>
  <c r="X157"/>
  <c r="AA155"/>
  <c r="AB155" s="1"/>
  <c r="D164" i="2" l="1"/>
  <c r="E164"/>
  <c r="AD158" i="1"/>
  <c r="AE158"/>
  <c r="AH156"/>
  <c r="AG156"/>
  <c r="X158"/>
  <c r="Y158"/>
  <c r="AA157"/>
  <c r="AB157" s="1"/>
  <c r="AA156"/>
  <c r="AB156" s="1"/>
  <c r="D165" i="2" l="1"/>
  <c r="E165"/>
  <c r="AE159" i="1"/>
  <c r="AD159"/>
  <c r="AG157"/>
  <c r="AH157"/>
  <c r="Y159"/>
  <c r="X159"/>
  <c r="AA158"/>
  <c r="AB158" s="1"/>
  <c r="D166" i="2" l="1"/>
  <c r="E166"/>
  <c r="AE160" i="1"/>
  <c r="AD160"/>
  <c r="AH158"/>
  <c r="AG158"/>
  <c r="X160"/>
  <c r="Y160"/>
  <c r="AA159"/>
  <c r="AB159" s="1"/>
  <c r="D167" i="2" l="1"/>
  <c r="E167"/>
  <c r="AE161" i="1"/>
  <c r="AD161"/>
  <c r="AG159"/>
  <c r="AH159"/>
  <c r="Y161"/>
  <c r="X161"/>
  <c r="AA160"/>
  <c r="AB160" s="1"/>
  <c r="D168" i="2" l="1"/>
  <c r="E168"/>
  <c r="AD162" i="1"/>
  <c r="AE162"/>
  <c r="AH160"/>
  <c r="AG160"/>
  <c r="X162"/>
  <c r="Y162"/>
  <c r="D169" i="2" l="1"/>
  <c r="E169"/>
  <c r="AE163" i="1"/>
  <c r="AD163"/>
  <c r="AG161"/>
  <c r="AH161"/>
  <c r="Y163"/>
  <c r="X163"/>
  <c r="AA161"/>
  <c r="AB161" s="1"/>
  <c r="D170" i="2" l="1"/>
  <c r="E170"/>
  <c r="AE164" i="1"/>
  <c r="AD164"/>
  <c r="AH162"/>
  <c r="AG162"/>
  <c r="X164"/>
  <c r="Y164"/>
  <c r="AA162"/>
  <c r="AB162" s="1"/>
  <c r="D171" i="2" l="1"/>
  <c r="E171"/>
  <c r="AE165" i="1"/>
  <c r="AD165"/>
  <c r="AG163"/>
  <c r="AH163"/>
  <c r="Y165"/>
  <c r="X165"/>
  <c r="AA163"/>
  <c r="AB163" s="1"/>
  <c r="AA164"/>
  <c r="AB164" s="1"/>
  <c r="D172" i="2" l="1"/>
  <c r="E172"/>
  <c r="AD166" i="1"/>
  <c r="AE166"/>
  <c r="AH164"/>
  <c r="AG164"/>
  <c r="X166"/>
  <c r="Y166"/>
  <c r="D173" i="2" l="1"/>
  <c r="E173"/>
  <c r="AE167" i="1"/>
  <c r="AD167"/>
  <c r="AG165"/>
  <c r="AH165"/>
  <c r="Y167"/>
  <c r="X167"/>
  <c r="AA165"/>
  <c r="AB165" s="1"/>
  <c r="D174" i="2" l="1"/>
  <c r="E174"/>
  <c r="AE168" i="1"/>
  <c r="AD168"/>
  <c r="AH166"/>
  <c r="AG166"/>
  <c r="X168"/>
  <c r="Y168"/>
  <c r="AA167"/>
  <c r="AB167" s="1"/>
  <c r="AA166"/>
  <c r="AB166" s="1"/>
  <c r="D175" i="2" l="1"/>
  <c r="E175"/>
  <c r="AE169" i="1"/>
  <c r="AD169"/>
  <c r="AG167"/>
  <c r="AH167"/>
  <c r="Y169"/>
  <c r="X169"/>
  <c r="AA168"/>
  <c r="AB168" s="1"/>
  <c r="D176" i="2" l="1"/>
  <c r="E176"/>
  <c r="AD170" i="1"/>
  <c r="AE170"/>
  <c r="AH168"/>
  <c r="AG168"/>
  <c r="X170"/>
  <c r="Y170"/>
  <c r="D177" i="2" l="1"/>
  <c r="E177"/>
  <c r="AE171" i="1"/>
  <c r="AD171"/>
  <c r="AG169"/>
  <c r="AH169"/>
  <c r="Y171"/>
  <c r="X171"/>
  <c r="AA170"/>
  <c r="AB170" s="1"/>
  <c r="AA169"/>
  <c r="AB169" s="1"/>
  <c r="D178" i="2" l="1"/>
  <c r="E178"/>
  <c r="AE172" i="1"/>
  <c r="AD172"/>
  <c r="AH170"/>
  <c r="AG170"/>
  <c r="X172"/>
  <c r="Y172"/>
  <c r="D179" i="2" l="1"/>
  <c r="E179"/>
  <c r="AE173" i="1"/>
  <c r="AD173"/>
  <c r="AG171"/>
  <c r="AH171"/>
  <c r="Y173"/>
  <c r="X173"/>
  <c r="AA171"/>
  <c r="AB171" s="1"/>
  <c r="D180" i="2" l="1"/>
  <c r="E180"/>
  <c r="AD174" i="1"/>
  <c r="AE174"/>
  <c r="AH172"/>
  <c r="AG172"/>
  <c r="X174"/>
  <c r="Y174"/>
  <c r="AA172"/>
  <c r="AB172" s="1"/>
  <c r="D181" i="2" l="1"/>
  <c r="E181"/>
  <c r="AE175" i="1"/>
  <c r="AD175"/>
  <c r="AG173"/>
  <c r="AH173"/>
  <c r="Y175"/>
  <c r="X175"/>
  <c r="AA173"/>
  <c r="AB173" s="1"/>
  <c r="D182" i="2" l="1"/>
  <c r="E182"/>
  <c r="AE176" i="1"/>
  <c r="AD176"/>
  <c r="AH174"/>
  <c r="AG174"/>
  <c r="X176"/>
  <c r="Y176"/>
  <c r="AA174"/>
  <c r="AB174" s="1"/>
  <c r="D183" i="2" l="1"/>
  <c r="E183"/>
  <c r="AE177" i="1"/>
  <c r="AD177"/>
  <c r="AG175"/>
  <c r="AH175"/>
  <c r="Y177"/>
  <c r="X177"/>
  <c r="AA176"/>
  <c r="AB176" s="1"/>
  <c r="AA175"/>
  <c r="AB175" s="1"/>
  <c r="D184" i="2" l="1"/>
  <c r="E184"/>
  <c r="AD178" i="1"/>
  <c r="AE178"/>
  <c r="AH176"/>
  <c r="AG176"/>
  <c r="X178"/>
  <c r="Y178"/>
  <c r="D185" i="2" l="1"/>
  <c r="E185"/>
  <c r="AE179" i="1"/>
  <c r="AD179"/>
  <c r="AG177"/>
  <c r="AH177"/>
  <c r="Y179"/>
  <c r="X179"/>
  <c r="AA177"/>
  <c r="AB177" s="1"/>
  <c r="D186" i="2" l="1"/>
  <c r="E186"/>
  <c r="AE180" i="1"/>
  <c r="AD180"/>
  <c r="AH178"/>
  <c r="AG178"/>
  <c r="X180"/>
  <c r="Y180"/>
  <c r="AA178"/>
  <c r="AB178" s="1"/>
  <c r="D187" i="2" l="1"/>
  <c r="E187"/>
  <c r="AE181" i="1"/>
  <c r="AD181"/>
  <c r="AG179"/>
  <c r="AH179"/>
  <c r="Y181"/>
  <c r="X181"/>
  <c r="AA180"/>
  <c r="AB180" s="1"/>
  <c r="AA179"/>
  <c r="AB179" s="1"/>
  <c r="D188" i="2" l="1"/>
  <c r="E188"/>
  <c r="AD182" i="1"/>
  <c r="AE182"/>
  <c r="AH180"/>
  <c r="AG180"/>
  <c r="X182"/>
  <c r="Y182"/>
  <c r="D189" i="2" l="1"/>
  <c r="E189"/>
  <c r="AE183" i="1"/>
  <c r="AD183"/>
  <c r="AG181"/>
  <c r="AH181"/>
  <c r="Y183"/>
  <c r="X183"/>
  <c r="AA182"/>
  <c r="AB182" s="1"/>
  <c r="AA181"/>
  <c r="AB181" s="1"/>
  <c r="D190" i="2" l="1"/>
  <c r="E190"/>
  <c r="AE184" i="1"/>
  <c r="AD184"/>
  <c r="AH182"/>
  <c r="AG182"/>
  <c r="X184"/>
  <c r="Y184"/>
  <c r="AA183"/>
  <c r="AB183" s="1"/>
  <c r="D191" i="2" l="1"/>
  <c r="E191"/>
  <c r="AE185" i="1"/>
  <c r="AD185"/>
  <c r="AG183"/>
  <c r="AH183"/>
  <c r="Y185"/>
  <c r="X185"/>
  <c r="AA184"/>
  <c r="AB184" s="1"/>
  <c r="D192" i="2" l="1"/>
  <c r="E192"/>
  <c r="AD186" i="1"/>
  <c r="AE186"/>
  <c r="AH184"/>
  <c r="AG184"/>
  <c r="X186"/>
  <c r="Y186"/>
  <c r="D193" i="2" l="1"/>
  <c r="E193"/>
  <c r="AE187" i="1"/>
  <c r="AD187"/>
  <c r="AG185"/>
  <c r="AH185"/>
  <c r="Y187"/>
  <c r="X187"/>
  <c r="AA186"/>
  <c r="AB186" s="1"/>
  <c r="AA185"/>
  <c r="AB185" s="1"/>
  <c r="D194" i="2" l="1"/>
  <c r="E194"/>
  <c r="AE188" i="1"/>
  <c r="AD188"/>
  <c r="AH186"/>
  <c r="AG186"/>
  <c r="X188"/>
  <c r="Y188"/>
  <c r="D195" i="2" l="1"/>
  <c r="E195"/>
  <c r="AE189" i="1"/>
  <c r="AD189"/>
  <c r="AG187"/>
  <c r="AH187"/>
  <c r="Y189"/>
  <c r="X189"/>
  <c r="AA188"/>
  <c r="AB188" s="1"/>
  <c r="AA187"/>
  <c r="AB187" s="1"/>
  <c r="D196" i="2" l="1"/>
  <c r="E196"/>
  <c r="AD190" i="1"/>
  <c r="AE190"/>
  <c r="AH188"/>
  <c r="AG188"/>
  <c r="X190"/>
  <c r="Y190"/>
  <c r="AA189"/>
  <c r="AB189" s="1"/>
  <c r="D197" i="2" l="1"/>
  <c r="E197"/>
  <c r="AE191" i="1"/>
  <c r="AD191"/>
  <c r="AG189"/>
  <c r="AH189"/>
  <c r="Y191"/>
  <c r="X191"/>
  <c r="AA190"/>
  <c r="AB190" s="1"/>
  <c r="D198" i="2" l="1"/>
  <c r="E198"/>
  <c r="AE192" i="1"/>
  <c r="AD192"/>
  <c r="AH190"/>
  <c r="AG190"/>
  <c r="X192"/>
  <c r="Y192"/>
  <c r="AA191"/>
  <c r="AB191" s="1"/>
  <c r="D199" i="2" l="1"/>
  <c r="E199"/>
  <c r="AE193" i="1"/>
  <c r="AD193"/>
  <c r="AG191"/>
  <c r="AH191"/>
  <c r="Y193"/>
  <c r="X193"/>
  <c r="D200" i="2" l="1"/>
  <c r="E200"/>
  <c r="AD194" i="1"/>
  <c r="AE194"/>
  <c r="AH192"/>
  <c r="AG192"/>
  <c r="X194"/>
  <c r="Y194"/>
  <c r="AA192"/>
  <c r="AB192" s="1"/>
  <c r="D201" i="2" l="1"/>
  <c r="E201"/>
  <c r="AE195" i="1"/>
  <c r="AD195"/>
  <c r="AG193"/>
  <c r="AH193"/>
  <c r="Y195"/>
  <c r="X195"/>
  <c r="AA193"/>
  <c r="AB193" s="1"/>
  <c r="D202" i="2" l="1"/>
  <c r="E202"/>
  <c r="AE196" i="1"/>
  <c r="AD196"/>
  <c r="AH194"/>
  <c r="AG194"/>
  <c r="X196"/>
  <c r="Y196"/>
  <c r="AA194"/>
  <c r="AB194" s="1"/>
  <c r="D203" i="2" l="1"/>
  <c r="E203"/>
  <c r="AE197" i="1"/>
  <c r="AD197"/>
  <c r="AG195"/>
  <c r="AH195"/>
  <c r="Y197"/>
  <c r="X197"/>
  <c r="AA195"/>
  <c r="AB195" s="1"/>
  <c r="D204" i="2" l="1"/>
  <c r="E204"/>
  <c r="AD198" i="1"/>
  <c r="AE198"/>
  <c r="AH196"/>
  <c r="AG196"/>
  <c r="X198"/>
  <c r="Y198"/>
  <c r="AA197"/>
  <c r="AB197" s="1"/>
  <c r="AA196"/>
  <c r="AB196" s="1"/>
  <c r="D205" i="2" l="1"/>
  <c r="E205"/>
  <c r="AE199" i="1"/>
  <c r="AD199"/>
  <c r="AG197"/>
  <c r="AH197"/>
  <c r="Y199"/>
  <c r="X199"/>
  <c r="AA198"/>
  <c r="AB198" s="1"/>
  <c r="D206" i="2" l="1"/>
  <c r="E206"/>
  <c r="AE200" i="1"/>
  <c r="AD200"/>
  <c r="AH198"/>
  <c r="AG198"/>
  <c r="X200"/>
  <c r="Y200"/>
  <c r="AA199"/>
  <c r="AB199" s="1"/>
  <c r="D207" i="2" l="1"/>
  <c r="E207"/>
  <c r="AE201" i="1"/>
  <c r="AD201"/>
  <c r="AG199"/>
  <c r="AH199"/>
  <c r="Y201"/>
  <c r="X201"/>
  <c r="AA200"/>
  <c r="AB200" s="1"/>
  <c r="D208" i="2" l="1"/>
  <c r="E208"/>
  <c r="AD202" i="1"/>
  <c r="AE202"/>
  <c r="AH200"/>
  <c r="AG200"/>
  <c r="X202"/>
  <c r="Y202"/>
  <c r="D209" i="2" l="1"/>
  <c r="E209"/>
  <c r="AE203" i="1"/>
  <c r="AD203"/>
  <c r="AG201"/>
  <c r="AH201"/>
  <c r="Y203"/>
  <c r="X203"/>
  <c r="AA202"/>
  <c r="AB202" s="1"/>
  <c r="AA201"/>
  <c r="AB201" s="1"/>
  <c r="D210" i="2" l="1"/>
  <c r="E210"/>
  <c r="AE204" i="1"/>
  <c r="AD204"/>
  <c r="AH202"/>
  <c r="AG202"/>
  <c r="X204"/>
  <c r="Y204"/>
  <c r="E211" i="2" l="1"/>
  <c r="D211"/>
  <c r="AE205" i="1"/>
  <c r="AD205"/>
  <c r="AG203"/>
  <c r="AH203"/>
  <c r="Y205"/>
  <c r="X205"/>
  <c r="AA204"/>
  <c r="AB204" s="1"/>
  <c r="AA203"/>
  <c r="AB203" s="1"/>
  <c r="E212" i="2" l="1"/>
  <c r="D212"/>
  <c r="AD206" i="1"/>
  <c r="AE206"/>
  <c r="AH204"/>
  <c r="AG204"/>
  <c r="X206"/>
  <c r="Y206"/>
  <c r="AA205"/>
  <c r="AB205" s="1"/>
  <c r="D213" i="2" l="1"/>
  <c r="E213"/>
  <c r="AE207" i="1"/>
  <c r="AD207"/>
  <c r="AG205"/>
  <c r="AH205"/>
  <c r="Y207"/>
  <c r="X207"/>
  <c r="AA206"/>
  <c r="AB206" s="1"/>
  <c r="D214" i="2" l="1"/>
  <c r="E214"/>
  <c r="AE208" i="1"/>
  <c r="AD208"/>
  <c r="AH206"/>
  <c r="AG206"/>
  <c r="X208"/>
  <c r="Y208"/>
  <c r="AA207"/>
  <c r="AB207" s="1"/>
  <c r="D215" i="2" l="1"/>
  <c r="E215"/>
  <c r="AE209" i="1"/>
  <c r="AD209"/>
  <c r="AG207"/>
  <c r="AH207"/>
  <c r="Y209"/>
  <c r="X209"/>
  <c r="AA208"/>
  <c r="AB208" s="1"/>
  <c r="D216" i="2" l="1"/>
  <c r="E216"/>
  <c r="AD210" i="1"/>
  <c r="AE210"/>
  <c r="AH208"/>
  <c r="AG208"/>
  <c r="X210"/>
  <c r="Y210"/>
  <c r="AA209"/>
  <c r="AB209" s="1"/>
  <c r="D217" i="2" l="1"/>
  <c r="E217"/>
  <c r="AE211" i="1"/>
  <c r="AD211"/>
  <c r="AG209"/>
  <c r="AH209"/>
  <c r="Y211"/>
  <c r="X211"/>
  <c r="AA210"/>
  <c r="AB210" s="1"/>
  <c r="D218" i="2" l="1"/>
  <c r="E218"/>
  <c r="AE212" i="1"/>
  <c r="AD212"/>
  <c r="AH210"/>
  <c r="AG210"/>
  <c r="X212"/>
  <c r="Y212"/>
  <c r="AA211"/>
  <c r="AB211" s="1"/>
  <c r="D219" i="2" l="1"/>
  <c r="E219"/>
  <c r="AE213" i="1"/>
  <c r="AD213"/>
  <c r="AG211"/>
  <c r="AH211"/>
  <c r="Y213"/>
  <c r="X213"/>
  <c r="AA212"/>
  <c r="AB212" s="1"/>
  <c r="D220" i="2" l="1"/>
  <c r="E220"/>
  <c r="AD214" i="1"/>
  <c r="AE214"/>
  <c r="AH212"/>
  <c r="AG212"/>
  <c r="X214"/>
  <c r="Y214"/>
  <c r="AA213"/>
  <c r="AB213" s="1"/>
  <c r="D221" i="2" l="1"/>
  <c r="E221"/>
  <c r="AE215" i="1"/>
  <c r="AD215"/>
  <c r="AG213"/>
  <c r="AH213"/>
  <c r="Y215"/>
  <c r="X215"/>
  <c r="D222" i="2" l="1"/>
  <c r="E222"/>
  <c r="AE216" i="1"/>
  <c r="AD216"/>
  <c r="AH214"/>
  <c r="AG214"/>
  <c r="X216"/>
  <c r="Y216"/>
  <c r="AA214"/>
  <c r="AB214" s="1"/>
  <c r="E223" i="2" l="1"/>
  <c r="D223"/>
  <c r="AE217" i="1"/>
  <c r="AD217"/>
  <c r="AG215"/>
  <c r="AH215"/>
  <c r="Y217"/>
  <c r="X217"/>
  <c r="AA216"/>
  <c r="AB216" s="1"/>
  <c r="AA215"/>
  <c r="AB215" s="1"/>
  <c r="D224" i="2" l="1"/>
  <c r="E224"/>
  <c r="AD218" i="1"/>
  <c r="AE218"/>
  <c r="AH216"/>
  <c r="AG216"/>
  <c r="X218"/>
  <c r="Y218"/>
  <c r="AA217"/>
  <c r="AB217" s="1"/>
  <c r="D225" i="2" l="1"/>
  <c r="E225"/>
  <c r="AE219" i="1"/>
  <c r="AD219"/>
  <c r="AG217"/>
  <c r="AH217"/>
  <c r="Y219"/>
  <c r="X219"/>
  <c r="AA218"/>
  <c r="AB218" s="1"/>
  <c r="D226" i="2" l="1"/>
  <c r="E226"/>
  <c r="AE220" i="1"/>
  <c r="AD220"/>
  <c r="AH218"/>
  <c r="AG218"/>
  <c r="X220"/>
  <c r="Y220"/>
  <c r="AA219"/>
  <c r="AB219" s="1"/>
  <c r="D227" i="2" l="1"/>
  <c r="E227"/>
  <c r="AE221" i="1"/>
  <c r="AD221"/>
  <c r="AG219"/>
  <c r="AH219"/>
  <c r="Y221"/>
  <c r="X221"/>
  <c r="D228" i="2" l="1"/>
  <c r="E228"/>
  <c r="AD222" i="1"/>
  <c r="AE222"/>
  <c r="AH220"/>
  <c r="AG220"/>
  <c r="X222"/>
  <c r="Y222"/>
  <c r="AA221"/>
  <c r="AB221" s="1"/>
  <c r="AA220"/>
  <c r="AB220" s="1"/>
  <c r="D229" i="2" l="1"/>
  <c r="E229"/>
  <c r="AE223" i="1"/>
  <c r="AD223"/>
  <c r="AG221"/>
  <c r="AH221"/>
  <c r="Y223"/>
  <c r="X223"/>
  <c r="D230" i="2" l="1"/>
  <c r="E230"/>
  <c r="AE224" i="1"/>
  <c r="AD224"/>
  <c r="AH222"/>
  <c r="AG222"/>
  <c r="X224"/>
  <c r="Y224"/>
  <c r="AA222"/>
  <c r="AB222" s="1"/>
  <c r="D231" i="2" l="1"/>
  <c r="E231"/>
  <c r="AE225" i="1"/>
  <c r="AD225"/>
  <c r="AG223"/>
  <c r="AH223"/>
  <c r="Y225"/>
  <c r="X225"/>
  <c r="AA224"/>
  <c r="AB224" s="1"/>
  <c r="AA223"/>
  <c r="AB223" s="1"/>
  <c r="D232" i="2" l="1"/>
  <c r="E232"/>
  <c r="AD226" i="1"/>
  <c r="AE226"/>
  <c r="AH224"/>
  <c r="AG224"/>
  <c r="X226"/>
  <c r="Y226"/>
  <c r="D233" i="2" l="1"/>
  <c r="E233"/>
  <c r="AE227" i="1"/>
  <c r="AD227"/>
  <c r="AG225"/>
  <c r="AH225"/>
  <c r="Y227"/>
  <c r="X227"/>
  <c r="AA225"/>
  <c r="AB225" s="1"/>
  <c r="D234" i="2" l="1"/>
  <c r="E234"/>
  <c r="AE228" i="1"/>
  <c r="AD228"/>
  <c r="AH226"/>
  <c r="AG226"/>
  <c r="X228"/>
  <c r="Y228"/>
  <c r="AA226"/>
  <c r="AB226" s="1"/>
  <c r="D235" i="2" l="1"/>
  <c r="E235"/>
  <c r="AE229" i="1"/>
  <c r="AD229"/>
  <c r="AG227"/>
  <c r="AH227"/>
  <c r="Y229"/>
  <c r="X229"/>
  <c r="AA227"/>
  <c r="AB227" s="1"/>
  <c r="D236" i="2" l="1"/>
  <c r="E236"/>
  <c r="AD230" i="1"/>
  <c r="AE230"/>
  <c r="AH228"/>
  <c r="AG228"/>
  <c r="X230"/>
  <c r="Y230"/>
  <c r="AA229"/>
  <c r="AB229" s="1"/>
  <c r="AA228"/>
  <c r="AB228" s="1"/>
  <c r="D237" i="2" l="1"/>
  <c r="E237"/>
  <c r="AE231" i="1"/>
  <c r="AD231"/>
  <c r="AG229"/>
  <c r="AH229"/>
  <c r="Y231"/>
  <c r="X231"/>
  <c r="D238" i="2" l="1"/>
  <c r="E238"/>
  <c r="AE232" i="1"/>
  <c r="AD232"/>
  <c r="AH230"/>
  <c r="AG230"/>
  <c r="X232"/>
  <c r="Y232"/>
  <c r="AA230"/>
  <c r="AB230" s="1"/>
  <c r="E239" i="2" l="1"/>
  <c r="D239"/>
  <c r="AE233" i="1"/>
  <c r="AD233"/>
  <c r="AG231"/>
  <c r="AH231"/>
  <c r="Y233"/>
  <c r="X233"/>
  <c r="AA231"/>
  <c r="AB231" s="1"/>
  <c r="D240" i="2" l="1"/>
  <c r="E240"/>
  <c r="AD234" i="1"/>
  <c r="AE234"/>
  <c r="AH232"/>
  <c r="AG232"/>
  <c r="X234"/>
  <c r="Y234"/>
  <c r="AA233"/>
  <c r="AB233" s="1"/>
  <c r="AA232"/>
  <c r="AB232" s="1"/>
  <c r="D241" i="2" l="1"/>
  <c r="E241"/>
  <c r="AE235" i="1"/>
  <c r="AD235"/>
  <c r="AG233"/>
  <c r="AH233"/>
  <c r="Y235"/>
  <c r="X235"/>
  <c r="AA234"/>
  <c r="AB234" s="1"/>
  <c r="D242" i="2" l="1"/>
  <c r="E242"/>
  <c r="AE236" i="1"/>
  <c r="AD236"/>
  <c r="AH234"/>
  <c r="AG234"/>
  <c r="X236"/>
  <c r="Y236"/>
  <c r="D243" i="2" l="1"/>
  <c r="E243"/>
  <c r="AE237" i="1"/>
  <c r="AD237"/>
  <c r="AG235"/>
  <c r="AH235"/>
  <c r="Y237"/>
  <c r="X237"/>
  <c r="AA235"/>
  <c r="AB235" s="1"/>
  <c r="D244" i="2" l="1"/>
  <c r="E244"/>
  <c r="AD238" i="1"/>
  <c r="AE238"/>
  <c r="AH236"/>
  <c r="AG236"/>
  <c r="X238"/>
  <c r="Y238"/>
  <c r="AA236"/>
  <c r="AB236" s="1"/>
  <c r="D245" i="2" l="1"/>
  <c r="E245"/>
  <c r="AE239" i="1"/>
  <c r="AD239"/>
  <c r="AG237"/>
  <c r="AH237"/>
  <c r="Y239"/>
  <c r="X239"/>
  <c r="AA237"/>
  <c r="AB237" s="1"/>
  <c r="D246" i="2" l="1"/>
  <c r="E246"/>
  <c r="AE240" i="1"/>
  <c r="AD240"/>
  <c r="AH238"/>
  <c r="AG238"/>
  <c r="X240"/>
  <c r="Y240"/>
  <c r="AA238"/>
  <c r="AB238" s="1"/>
  <c r="D247" i="2" l="1"/>
  <c r="E247"/>
  <c r="AE241" i="1"/>
  <c r="AD241"/>
  <c r="AG239"/>
  <c r="AH239"/>
  <c r="Y241"/>
  <c r="X241"/>
  <c r="AA240"/>
  <c r="AB240" s="1"/>
  <c r="AA239"/>
  <c r="AB239" s="1"/>
  <c r="D248" i="2" l="1"/>
  <c r="E248"/>
  <c r="AD242" i="1"/>
  <c r="AE242"/>
  <c r="AH240"/>
  <c r="AG240"/>
  <c r="X242"/>
  <c r="Y242"/>
  <c r="D249" i="2" l="1"/>
  <c r="E249"/>
  <c r="AE243" i="1"/>
  <c r="AD243"/>
  <c r="AG241"/>
  <c r="AH241"/>
  <c r="Y243"/>
  <c r="X243"/>
  <c r="AA242"/>
  <c r="AB242" s="1"/>
  <c r="AA241"/>
  <c r="AB241" s="1"/>
  <c r="D250" i="2" l="1"/>
  <c r="E250"/>
  <c r="AE244" i="1"/>
  <c r="AD244"/>
  <c r="AH242"/>
  <c r="AG242"/>
  <c r="X244"/>
  <c r="Y244"/>
  <c r="AA243"/>
  <c r="AB243" s="1"/>
  <c r="D251" i="2" l="1"/>
  <c r="E251"/>
  <c r="AE245" i="1"/>
  <c r="AD245"/>
  <c r="AG243"/>
  <c r="AH243"/>
  <c r="Y245"/>
  <c r="X245"/>
  <c r="D252" i="2" l="1"/>
  <c r="E252"/>
  <c r="AD246" i="1"/>
  <c r="AE246"/>
  <c r="AH244"/>
  <c r="AG244"/>
  <c r="X246"/>
  <c r="Y246"/>
  <c r="AA244"/>
  <c r="AB244" s="1"/>
  <c r="D253" i="2" l="1"/>
  <c r="E253"/>
  <c r="AE247" i="1"/>
  <c r="AD247"/>
  <c r="AG245"/>
  <c r="AH245"/>
  <c r="Y247"/>
  <c r="X247"/>
  <c r="AA245"/>
  <c r="AB245" s="1"/>
  <c r="D254" i="2" l="1"/>
  <c r="E254"/>
  <c r="AE248" i="1"/>
  <c r="AD248"/>
  <c r="AH246"/>
  <c r="AG246"/>
  <c r="X248"/>
  <c r="Y248"/>
  <c r="AA246"/>
  <c r="AB246" s="1"/>
  <c r="D255" i="2" l="1"/>
  <c r="E255"/>
  <c r="AE249" i="1"/>
  <c r="AD249"/>
  <c r="AG247"/>
  <c r="AH247"/>
  <c r="Y249"/>
  <c r="X249"/>
  <c r="AA248"/>
  <c r="AB248" s="1"/>
  <c r="AA247"/>
  <c r="AB247" s="1"/>
  <c r="D256" i="2" l="1"/>
  <c r="E256"/>
  <c r="AD250" i="1"/>
  <c r="AE250"/>
  <c r="AH248"/>
  <c r="AG248"/>
  <c r="X250"/>
  <c r="Y250"/>
  <c r="E257" i="2" l="1"/>
  <c r="D257"/>
  <c r="AE251" i="1"/>
  <c r="AD251"/>
  <c r="AG249"/>
  <c r="AH249"/>
  <c r="Y251"/>
  <c r="X251"/>
  <c r="AA249"/>
  <c r="AB249" s="1"/>
  <c r="D258" i="2" l="1"/>
  <c r="E258"/>
  <c r="AE252" i="1"/>
  <c r="AD252"/>
  <c r="AH250"/>
  <c r="AG250"/>
  <c r="X252"/>
  <c r="Y252"/>
  <c r="AA251"/>
  <c r="AB251" s="1"/>
  <c r="AA250"/>
  <c r="AB250" s="1"/>
  <c r="D259" i="2" l="1"/>
  <c r="E259"/>
  <c r="AE253" i="1"/>
  <c r="AD253"/>
  <c r="AG251"/>
  <c r="AH251"/>
  <c r="Y253"/>
  <c r="X253"/>
  <c r="D260" i="2" l="1"/>
  <c r="E260"/>
  <c r="AD254" i="1"/>
  <c r="AE254"/>
  <c r="AH252"/>
  <c r="AG252"/>
  <c r="X254"/>
  <c r="Y254"/>
  <c r="AA252"/>
  <c r="AB252" s="1"/>
  <c r="D261" i="2" l="1"/>
  <c r="E261"/>
  <c r="AE255" i="1"/>
  <c r="AD255"/>
  <c r="AG253"/>
  <c r="AH253"/>
  <c r="Y255"/>
  <c r="X255"/>
  <c r="AA253"/>
  <c r="AB253" s="1"/>
  <c r="D262" i="2" l="1"/>
  <c r="E262"/>
  <c r="AE256" i="1"/>
  <c r="AD256"/>
  <c r="AH254"/>
  <c r="AG254"/>
  <c r="X256"/>
  <c r="Y256"/>
  <c r="AA255"/>
  <c r="AB255" s="1"/>
  <c r="AA254"/>
  <c r="AB254" s="1"/>
  <c r="D263" i="2" l="1"/>
  <c r="E263"/>
  <c r="AE257" i="1"/>
  <c r="AD257"/>
  <c r="AG255"/>
  <c r="AH255"/>
  <c r="Y257"/>
  <c r="X257"/>
  <c r="AA256"/>
  <c r="AB256" s="1"/>
  <c r="D264" i="2" l="1"/>
  <c r="E264"/>
  <c r="AD258" i="1"/>
  <c r="AE258"/>
  <c r="AH256"/>
  <c r="AG256"/>
  <c r="X258"/>
  <c r="Y258"/>
  <c r="D265" i="2" l="1"/>
  <c r="E265"/>
  <c r="AE259" i="1"/>
  <c r="AD259"/>
  <c r="AG257"/>
  <c r="AH257"/>
  <c r="Y259"/>
  <c r="X259"/>
  <c r="AA258"/>
  <c r="AB258" s="1"/>
  <c r="AA257"/>
  <c r="AB257" s="1"/>
  <c r="D266" i="2" l="1"/>
  <c r="E266"/>
  <c r="AE260" i="1"/>
  <c r="AD260"/>
  <c r="AH258"/>
  <c r="AG258"/>
  <c r="X260"/>
  <c r="Y260"/>
  <c r="D267" i="2" l="1"/>
  <c r="E267"/>
  <c r="AE261" i="1"/>
  <c r="AD261"/>
  <c r="AG259"/>
  <c r="AH259"/>
  <c r="Y261"/>
  <c r="X261"/>
  <c r="AA259"/>
  <c r="AB259" s="1"/>
  <c r="D268" i="2" l="1"/>
  <c r="E268"/>
  <c r="AD262" i="1"/>
  <c r="AE262"/>
  <c r="AH260"/>
  <c r="AG260"/>
  <c r="X262"/>
  <c r="Y262"/>
  <c r="AA261"/>
  <c r="AB261" s="1"/>
  <c r="AA260"/>
  <c r="AB260" s="1"/>
  <c r="D269" i="2" l="1"/>
  <c r="E269"/>
  <c r="AE263" i="1"/>
  <c r="AD263"/>
  <c r="AG261"/>
  <c r="AH261"/>
  <c r="Y263"/>
  <c r="X263"/>
  <c r="AA262"/>
  <c r="AB262" s="1"/>
  <c r="D270" i="2" l="1"/>
  <c r="E270"/>
  <c r="AE264" i="1"/>
  <c r="AD264"/>
  <c r="AH262"/>
  <c r="AG262"/>
  <c r="X264"/>
  <c r="Y264"/>
  <c r="AA263"/>
  <c r="AB263" s="1"/>
  <c r="D271" i="2" l="1"/>
  <c r="E271"/>
  <c r="AE265" i="1"/>
  <c r="AD265"/>
  <c r="AG263"/>
  <c r="AH263"/>
  <c r="Y265"/>
  <c r="X265"/>
  <c r="AA264"/>
  <c r="AB264" s="1"/>
  <c r="D272" i="2" l="1"/>
  <c r="E272"/>
  <c r="AD266" i="1"/>
  <c r="AE266"/>
  <c r="AH264"/>
  <c r="AG264"/>
  <c r="X266"/>
  <c r="Y266"/>
  <c r="D273" i="2" l="1"/>
  <c r="E273"/>
  <c r="AE267" i="1"/>
  <c r="AD267"/>
  <c r="AG265"/>
  <c r="AH265"/>
  <c r="Y267"/>
  <c r="X267"/>
  <c r="AA266"/>
  <c r="AB266" s="1"/>
  <c r="AA265"/>
  <c r="AB265" s="1"/>
  <c r="D274" i="2" l="1"/>
  <c r="E274"/>
  <c r="AE268" i="1"/>
  <c r="AD268"/>
  <c r="AH266"/>
  <c r="AG266"/>
  <c r="X268"/>
  <c r="Y268"/>
  <c r="AA267"/>
  <c r="AB267" s="1"/>
  <c r="D275" i="2" l="1"/>
  <c r="E275"/>
  <c r="AE269" i="1"/>
  <c r="AD269"/>
  <c r="AG267"/>
  <c r="AH267"/>
  <c r="Y269"/>
  <c r="X269"/>
  <c r="AA268"/>
  <c r="AB268" s="1"/>
  <c r="D276" i="2" l="1"/>
  <c r="E276"/>
  <c r="AD270" i="1"/>
  <c r="AE270"/>
  <c r="AH268"/>
  <c r="AG268"/>
  <c r="X270"/>
  <c r="Y270"/>
  <c r="D277" i="2" l="1"/>
  <c r="E277"/>
  <c r="AE271" i="1"/>
  <c r="AD271"/>
  <c r="AG269"/>
  <c r="AH269"/>
  <c r="Y271"/>
  <c r="X271"/>
  <c r="AA269"/>
  <c r="AB269" s="1"/>
  <c r="D278" i="2" l="1"/>
  <c r="E278"/>
  <c r="AE272" i="1"/>
  <c r="AD272"/>
  <c r="AH270"/>
  <c r="AG270"/>
  <c r="X272"/>
  <c r="Y272"/>
  <c r="AA271"/>
  <c r="AB271" s="1"/>
  <c r="AA270"/>
  <c r="AB270" s="1"/>
  <c r="D279" i="2" l="1"/>
  <c r="E279"/>
  <c r="AE273" i="1"/>
  <c r="AD273"/>
  <c r="AG271"/>
  <c r="AH271"/>
  <c r="Y273"/>
  <c r="X273"/>
  <c r="AA272"/>
  <c r="AB272" s="1"/>
  <c r="E280" i="2" l="1"/>
  <c r="D280"/>
  <c r="AD274" i="1"/>
  <c r="AE274"/>
  <c r="AH272"/>
  <c r="AG272"/>
  <c r="X274"/>
  <c r="Y274"/>
  <c r="D281" i="2" l="1"/>
  <c r="E281"/>
  <c r="AE275" i="1"/>
  <c r="AD275"/>
  <c r="AG273"/>
  <c r="AH273"/>
  <c r="Y275"/>
  <c r="X275"/>
  <c r="AA274"/>
  <c r="AB274" s="1"/>
  <c r="AA273"/>
  <c r="AB273" s="1"/>
  <c r="D282" i="2" l="1"/>
  <c r="E282"/>
  <c r="AE276" i="1"/>
  <c r="AD276"/>
  <c r="AH274"/>
  <c r="AG274"/>
  <c r="X276"/>
  <c r="Y276"/>
  <c r="D283" i="2" l="1"/>
  <c r="E283"/>
  <c r="AE277" i="1"/>
  <c r="AD277"/>
  <c r="AG275"/>
  <c r="AH275"/>
  <c r="Y277"/>
  <c r="X277"/>
  <c r="AA275"/>
  <c r="AB275" s="1"/>
  <c r="D284" i="2" l="1"/>
  <c r="E284"/>
  <c r="AD278" i="1"/>
  <c r="AE278"/>
  <c r="AH276"/>
  <c r="AG276"/>
  <c r="X278"/>
  <c r="Y278"/>
  <c r="AA276"/>
  <c r="AB276" s="1"/>
  <c r="D285" i="2" l="1"/>
  <c r="E285"/>
  <c r="AE279" i="1"/>
  <c r="AD279"/>
  <c r="AG277"/>
  <c r="AH277"/>
  <c r="Y279"/>
  <c r="X279"/>
  <c r="AA278"/>
  <c r="AB278" s="1"/>
  <c r="AA277"/>
  <c r="AB277" s="1"/>
  <c r="D286" i="2" l="1"/>
  <c r="E286"/>
  <c r="AE280" i="1"/>
  <c r="AD280"/>
  <c r="AH278"/>
  <c r="AG278"/>
  <c r="X280"/>
  <c r="Y280"/>
  <c r="E287" i="2" l="1"/>
  <c r="D287"/>
  <c r="AE281" i="1"/>
  <c r="AD281"/>
  <c r="AG279"/>
  <c r="AH279"/>
  <c r="Y281"/>
  <c r="X281"/>
  <c r="AA279"/>
  <c r="AB279" s="1"/>
  <c r="AA280"/>
  <c r="AB280" s="1"/>
  <c r="D288" i="2" l="1"/>
  <c r="E288"/>
  <c r="AD282" i="1"/>
  <c r="AE282"/>
  <c r="AH280"/>
  <c r="AG280"/>
  <c r="X282"/>
  <c r="Y282"/>
  <c r="D289" i="2" l="1"/>
  <c r="E289"/>
  <c r="AE283" i="1"/>
  <c r="AD283"/>
  <c r="AG281"/>
  <c r="AH281"/>
  <c r="Y283"/>
  <c r="X283"/>
  <c r="AA282"/>
  <c r="AB282" s="1"/>
  <c r="AA281"/>
  <c r="AB281" s="1"/>
  <c r="D290" i="2" l="1"/>
  <c r="E290"/>
  <c r="AE284" i="1"/>
  <c r="AD284"/>
  <c r="AH282"/>
  <c r="AG282"/>
  <c r="X284"/>
  <c r="Y284"/>
  <c r="D291" i="2" l="1"/>
  <c r="E291"/>
  <c r="AE285" i="1"/>
  <c r="AD285"/>
  <c r="AG283"/>
  <c r="AH283"/>
  <c r="Y285"/>
  <c r="X285"/>
  <c r="AA284"/>
  <c r="AB284" s="1"/>
  <c r="AA283"/>
  <c r="AB283" s="1"/>
  <c r="D292" i="2" l="1"/>
  <c r="E292"/>
  <c r="AD286" i="1"/>
  <c r="AE286"/>
  <c r="AH284"/>
  <c r="AG284"/>
  <c r="X286"/>
  <c r="Y286"/>
  <c r="AA285"/>
  <c r="AB285" s="1"/>
  <c r="D293" i="2" l="1"/>
  <c r="E293"/>
  <c r="AE287" i="1"/>
  <c r="AD287"/>
  <c r="AG285"/>
  <c r="AH285"/>
  <c r="Y287"/>
  <c r="X287"/>
  <c r="AA286"/>
  <c r="AB286" s="1"/>
  <c r="D294" i="2" l="1"/>
  <c r="E294"/>
  <c r="AE288" i="1"/>
  <c r="AD288"/>
  <c r="AH286"/>
  <c r="AG286"/>
  <c r="X288"/>
  <c r="Y288"/>
  <c r="AA287"/>
  <c r="AB287" s="1"/>
  <c r="D295" i="2" l="1"/>
  <c r="E295"/>
  <c r="AE289" i="1"/>
  <c r="AD289"/>
  <c r="AG287"/>
  <c r="AH287"/>
  <c r="Y289"/>
  <c r="X289"/>
  <c r="AA288"/>
  <c r="AB288" s="1"/>
  <c r="D296" i="2" l="1"/>
  <c r="E296"/>
  <c r="AD290" i="1"/>
  <c r="AE290"/>
  <c r="AH288"/>
  <c r="AG288"/>
  <c r="X290"/>
  <c r="Y290"/>
  <c r="D297" i="2" l="1"/>
  <c r="E297"/>
  <c r="AE291" i="1"/>
  <c r="AD291"/>
  <c r="AG289"/>
  <c r="AH289"/>
  <c r="Y291"/>
  <c r="X291"/>
  <c r="AA290"/>
  <c r="AB290" s="1"/>
  <c r="AA289"/>
  <c r="AB289" s="1"/>
  <c r="D298" i="2" l="1"/>
  <c r="E298"/>
  <c r="AE292" i="1"/>
  <c r="AD292"/>
  <c r="AH290"/>
  <c r="AG290"/>
  <c r="X292"/>
  <c r="Y292"/>
  <c r="AA291"/>
  <c r="AB291" s="1"/>
  <c r="D299" i="2" l="1"/>
  <c r="E299"/>
  <c r="AE293" i="1"/>
  <c r="AD293"/>
  <c r="AG291"/>
  <c r="AH291"/>
  <c r="Y293"/>
  <c r="X293"/>
  <c r="D300" i="2" l="1"/>
  <c r="E300"/>
  <c r="AD294" i="1"/>
  <c r="AE294"/>
  <c r="AH292"/>
  <c r="AG292"/>
  <c r="X294"/>
  <c r="Y294"/>
  <c r="AA292"/>
  <c r="AB292" s="1"/>
  <c r="D301" i="2" l="1"/>
  <c r="E301"/>
  <c r="AE295" i="1"/>
  <c r="AD295"/>
  <c r="AG293"/>
  <c r="AH293"/>
  <c r="Y295"/>
  <c r="X295"/>
  <c r="AA293"/>
  <c r="AB293" s="1"/>
  <c r="D302" i="2" l="1"/>
  <c r="E302"/>
  <c r="AE296" i="1"/>
  <c r="AD296"/>
  <c r="AH294"/>
  <c r="AG294"/>
  <c r="X296"/>
  <c r="Y296"/>
  <c r="AA295"/>
  <c r="AB295" s="1"/>
  <c r="AA294"/>
  <c r="AB294" s="1"/>
  <c r="E303" i="2" l="1"/>
  <c r="D303"/>
  <c r="AE297" i="1"/>
  <c r="AD297"/>
  <c r="AG295"/>
  <c r="AH295"/>
  <c r="Y297"/>
  <c r="X297"/>
  <c r="AA296"/>
  <c r="AB296" s="1"/>
  <c r="D304" i="2" l="1"/>
  <c r="E304"/>
  <c r="AD298" i="1"/>
  <c r="AE298"/>
  <c r="AH296"/>
  <c r="AG296"/>
  <c r="X298"/>
  <c r="Y298"/>
  <c r="AA297"/>
  <c r="AB297" s="1"/>
  <c r="D305" i="2" l="1"/>
  <c r="E305"/>
  <c r="AE299" i="1"/>
  <c r="AD299"/>
  <c r="AG297"/>
  <c r="AH297"/>
  <c r="Y299"/>
  <c r="X299"/>
  <c r="AA298"/>
  <c r="AB298" s="1"/>
  <c r="D306" i="2" l="1"/>
  <c r="E306"/>
  <c r="AE300" i="1"/>
  <c r="AD300"/>
  <c r="AH298"/>
  <c r="AG298"/>
  <c r="X300"/>
  <c r="Y300"/>
  <c r="AA299"/>
  <c r="AB299" s="1"/>
  <c r="D307" i="2" l="1"/>
  <c r="E307"/>
  <c r="AE301" i="1"/>
  <c r="AD301"/>
  <c r="AG299"/>
  <c r="AH299"/>
  <c r="Y301"/>
  <c r="X301"/>
  <c r="D308" i="2" l="1"/>
  <c r="E308"/>
  <c r="AD302" i="1"/>
  <c r="AE302"/>
  <c r="AH300"/>
  <c r="AG300"/>
  <c r="X302"/>
  <c r="Y302"/>
  <c r="AA301"/>
  <c r="AB301" s="1"/>
  <c r="AA300"/>
  <c r="AB300" s="1"/>
  <c r="D309" i="2" l="1"/>
  <c r="E309"/>
  <c r="AE303" i="1"/>
  <c r="AD303"/>
  <c r="AG301"/>
  <c r="AH301"/>
  <c r="Y303"/>
  <c r="X303"/>
  <c r="AA302"/>
  <c r="AB302" s="1"/>
  <c r="D310" i="2" l="1"/>
  <c r="E310"/>
  <c r="AE304" i="1"/>
  <c r="AD304"/>
  <c r="AH302"/>
  <c r="AG302"/>
  <c r="X304"/>
  <c r="Y304"/>
  <c r="D311" i="2" l="1"/>
  <c r="E311"/>
  <c r="AE305" i="1"/>
  <c r="AD305"/>
  <c r="AG303"/>
  <c r="AH303"/>
  <c r="Y305"/>
  <c r="X305"/>
  <c r="AA303"/>
  <c r="AB303" s="1"/>
  <c r="AA304"/>
  <c r="AB304" s="1"/>
  <c r="D312" i="2" l="1"/>
  <c r="E312"/>
  <c r="AD306" i="1"/>
  <c r="AE306"/>
  <c r="AH304"/>
  <c r="AG304"/>
  <c r="X306"/>
  <c r="Y306"/>
  <c r="AA305"/>
  <c r="AB305" s="1"/>
  <c r="D313" i="2" l="1"/>
  <c r="E313"/>
  <c r="AE307" i="1"/>
  <c r="AD307"/>
  <c r="AG305"/>
  <c r="AH305"/>
  <c r="Y307"/>
  <c r="X307"/>
  <c r="D314" i="2" l="1"/>
  <c r="E314"/>
  <c r="AE308" i="1"/>
  <c r="AD308"/>
  <c r="AH306"/>
  <c r="AG306"/>
  <c r="X308"/>
  <c r="Y308"/>
  <c r="AA307"/>
  <c r="AB307" s="1"/>
  <c r="AA306"/>
  <c r="AB306" s="1"/>
  <c r="D315" i="2" l="1"/>
  <c r="E315"/>
  <c r="AE309" i="1"/>
  <c r="AD309"/>
  <c r="AG307"/>
  <c r="AH307"/>
  <c r="Y309"/>
  <c r="X309"/>
  <c r="AA308"/>
  <c r="AB308" s="1"/>
  <c r="D316" i="2" l="1"/>
  <c r="E316"/>
  <c r="AD310" i="1"/>
  <c r="AE310"/>
  <c r="AH308"/>
  <c r="AG308"/>
  <c r="X310"/>
  <c r="Y310"/>
  <c r="AA309"/>
  <c r="AB309" s="1"/>
  <c r="D317" i="2" l="1"/>
  <c r="E317"/>
  <c r="AE311" i="1"/>
  <c r="AD311"/>
  <c r="AG309"/>
  <c r="AH309"/>
  <c r="Y311"/>
  <c r="X311"/>
  <c r="AA310"/>
  <c r="AB310" s="1"/>
  <c r="E318" i="2" l="1"/>
  <c r="D318"/>
  <c r="AE312" i="1"/>
  <c r="AD312"/>
  <c r="AH310"/>
  <c r="AG310"/>
  <c r="X312"/>
  <c r="Y312"/>
  <c r="AA311"/>
  <c r="AB311" s="1"/>
  <c r="D319" i="2" l="1"/>
  <c r="E319"/>
  <c r="AE313" i="1"/>
  <c r="AD313"/>
  <c r="AG311"/>
  <c r="AH311"/>
  <c r="Y313"/>
  <c r="X313"/>
  <c r="AA312"/>
  <c r="AB312" s="1"/>
  <c r="D320" i="2" l="1"/>
  <c r="E320"/>
  <c r="AD314" i="1"/>
  <c r="AE314"/>
  <c r="AH312"/>
  <c r="AG312"/>
  <c r="X314"/>
  <c r="Y314"/>
  <c r="D321" i="2" l="1"/>
  <c r="E321"/>
  <c r="AE315" i="1"/>
  <c r="AD315"/>
  <c r="AG313"/>
  <c r="AH313"/>
  <c r="Y315"/>
  <c r="X315"/>
  <c r="AA314"/>
  <c r="AB314" s="1"/>
  <c r="AA313"/>
  <c r="AB313" s="1"/>
  <c r="D322" i="2" l="1"/>
  <c r="E322"/>
  <c r="AE316" i="1"/>
  <c r="AD316"/>
  <c r="AH314"/>
  <c r="AG314"/>
  <c r="X316"/>
  <c r="Y316"/>
  <c r="D323" i="2" l="1"/>
  <c r="E323"/>
  <c r="AE317" i="1"/>
  <c r="AD317"/>
  <c r="AG315"/>
  <c r="AH315"/>
  <c r="Y317"/>
  <c r="X317"/>
  <c r="AA315"/>
  <c r="AB315" s="1"/>
  <c r="D324" i="2" l="1"/>
  <c r="E324"/>
  <c r="AD318" i="1"/>
  <c r="AE318"/>
  <c r="AH316"/>
  <c r="AG316"/>
  <c r="X318"/>
  <c r="Y318"/>
  <c r="AA316"/>
  <c r="AB316" s="1"/>
  <c r="D325" i="2" l="1"/>
  <c r="E325"/>
  <c r="AE319" i="1"/>
  <c r="AD319"/>
  <c r="AG317"/>
  <c r="AH317"/>
  <c r="Y319"/>
  <c r="X319"/>
  <c r="AA317"/>
  <c r="AB317" s="1"/>
  <c r="D326" i="2" l="1"/>
  <c r="E326"/>
  <c r="AE320" i="1"/>
  <c r="AD320"/>
  <c r="AH318"/>
  <c r="AG318"/>
  <c r="X320"/>
  <c r="Y320"/>
  <c r="AA318"/>
  <c r="AB318" s="1"/>
  <c r="D327" i="2" l="1"/>
  <c r="E327"/>
  <c r="AE321" i="1"/>
  <c r="AD321"/>
  <c r="AG319"/>
  <c r="AH319"/>
  <c r="Y321"/>
  <c r="X321"/>
  <c r="AA320"/>
  <c r="AB320" s="1"/>
  <c r="AA319"/>
  <c r="AB319" s="1"/>
  <c r="D328" i="2" l="1"/>
  <c r="E328"/>
  <c r="AD322" i="1"/>
  <c r="AE322"/>
  <c r="AH320"/>
  <c r="AG320"/>
  <c r="X322"/>
  <c r="Y322"/>
  <c r="D329" i="2" l="1"/>
  <c r="E329"/>
  <c r="AE323" i="1"/>
  <c r="AD323"/>
  <c r="AG321"/>
  <c r="AH321"/>
  <c r="Y323"/>
  <c r="X323"/>
  <c r="AA321"/>
  <c r="AB321" s="1"/>
  <c r="D330" i="2" l="1"/>
  <c r="E330"/>
  <c r="AE324" i="1"/>
  <c r="AD324"/>
  <c r="AH322"/>
  <c r="AG322"/>
  <c r="X324"/>
  <c r="Y324"/>
  <c r="AA323"/>
  <c r="AB323" s="1"/>
  <c r="AA322"/>
  <c r="AB322" s="1"/>
  <c r="D331" i="2" l="1"/>
  <c r="E331"/>
  <c r="AE325" i="1"/>
  <c r="AD325"/>
  <c r="AG323"/>
  <c r="AH323"/>
  <c r="Y325"/>
  <c r="X325"/>
  <c r="D332" i="2" l="1"/>
  <c r="E332"/>
  <c r="AD326" i="1"/>
  <c r="AE326"/>
  <c r="AH324"/>
  <c r="AG324"/>
  <c r="X326"/>
  <c r="Y326"/>
  <c r="AA324"/>
  <c r="AB324" s="1"/>
  <c r="D333" i="2" l="1"/>
  <c r="E333"/>
  <c r="AE327" i="1"/>
  <c r="AD327"/>
  <c r="AG325"/>
  <c r="AH325"/>
  <c r="Y327"/>
  <c r="X327"/>
  <c r="AA325"/>
  <c r="AB325" s="1"/>
  <c r="D334" i="2" l="1"/>
  <c r="E334"/>
  <c r="AE328" i="1"/>
  <c r="AD328"/>
  <c r="AH326"/>
  <c r="AG326"/>
  <c r="X328"/>
  <c r="Y328"/>
  <c r="AA326"/>
  <c r="AB326" s="1"/>
  <c r="D335" i="2" l="1"/>
  <c r="E335"/>
  <c r="AE329" i="1"/>
  <c r="AD329"/>
  <c r="AG327"/>
  <c r="AH327"/>
  <c r="Y329"/>
  <c r="X329"/>
  <c r="AA328"/>
  <c r="AB328" s="1"/>
  <c r="AA327"/>
  <c r="AB327" s="1"/>
  <c r="D336" i="2" l="1"/>
  <c r="E336"/>
  <c r="AD330" i="1"/>
  <c r="AE330"/>
  <c r="AH328"/>
  <c r="AG328"/>
  <c r="X330"/>
  <c r="Y330"/>
  <c r="D337" i="2" l="1"/>
  <c r="E337"/>
  <c r="AE331" i="1"/>
  <c r="AD331"/>
  <c r="AG329"/>
  <c r="AH329"/>
  <c r="Y331"/>
  <c r="X331"/>
  <c r="AA329"/>
  <c r="AB329" s="1"/>
  <c r="D338" i="2" l="1"/>
  <c r="E338"/>
  <c r="AE332" i="1"/>
  <c r="AD332"/>
  <c r="AH330"/>
  <c r="AG330"/>
  <c r="X332"/>
  <c r="Y332"/>
  <c r="AA331"/>
  <c r="AB331" s="1"/>
  <c r="AA330"/>
  <c r="AB330" s="1"/>
  <c r="D339" i="2" l="1"/>
  <c r="E339"/>
  <c r="AE333" i="1"/>
  <c r="AD333"/>
  <c r="AG331"/>
  <c r="AH331"/>
  <c r="Y333"/>
  <c r="X333"/>
  <c r="D340" i="2" l="1"/>
  <c r="E340"/>
  <c r="AD334" i="1"/>
  <c r="AE334"/>
  <c r="AH332"/>
  <c r="AG332"/>
  <c r="X334"/>
  <c r="Y334"/>
  <c r="AA332"/>
  <c r="AB332" s="1"/>
  <c r="D341" i="2" l="1"/>
  <c r="E341"/>
  <c r="AE335" i="1"/>
  <c r="AD335"/>
  <c r="AG333"/>
  <c r="AH333"/>
  <c r="Y335"/>
  <c r="X335"/>
  <c r="AA333"/>
  <c r="AB333" s="1"/>
  <c r="D342" i="2" l="1"/>
  <c r="E342"/>
  <c r="AE336" i="1"/>
  <c r="AD336"/>
  <c r="AH334"/>
  <c r="AG334"/>
  <c r="X336"/>
  <c r="Y336"/>
  <c r="AA335"/>
  <c r="AB335" s="1"/>
  <c r="AA334"/>
  <c r="AB334" s="1"/>
  <c r="D343" i="2" l="1"/>
  <c r="E343"/>
  <c r="AE337" i="1"/>
  <c r="AD337"/>
  <c r="AG335"/>
  <c r="AH335"/>
  <c r="Y337"/>
  <c r="X337"/>
  <c r="AA336"/>
  <c r="AB336" s="1"/>
  <c r="E344" i="2" l="1"/>
  <c r="D344"/>
  <c r="AD338" i="1"/>
  <c r="AE338"/>
  <c r="AH336"/>
  <c r="AG336"/>
  <c r="X338"/>
  <c r="Y338"/>
  <c r="E345" i="2" l="1"/>
  <c r="D345"/>
  <c r="AE339" i="1"/>
  <c r="AD339"/>
  <c r="AG337"/>
  <c r="AH337"/>
  <c r="Y339"/>
  <c r="X339"/>
  <c r="AA338"/>
  <c r="AB338" s="1"/>
  <c r="AA337"/>
  <c r="AB337" s="1"/>
  <c r="D346" i="2" l="1"/>
  <c r="E346"/>
  <c r="AE340" i="1"/>
  <c r="AD340"/>
  <c r="AH338"/>
  <c r="AG338"/>
  <c r="X340"/>
  <c r="Y340"/>
  <c r="D347" i="2" l="1"/>
  <c r="E347"/>
  <c r="AE341" i="1"/>
  <c r="AD341"/>
  <c r="AG339"/>
  <c r="AH339"/>
  <c r="Y341"/>
  <c r="X341"/>
  <c r="AA340"/>
  <c r="AB340" s="1"/>
  <c r="AA339"/>
  <c r="AB339" s="1"/>
  <c r="E348" i="2" l="1"/>
  <c r="D348"/>
  <c r="AD342" i="1"/>
  <c r="AE342"/>
  <c r="AH340"/>
  <c r="AG340"/>
  <c r="X342"/>
  <c r="Y342"/>
  <c r="D349" i="2" l="1"/>
  <c r="E349"/>
  <c r="AE343" i="1"/>
  <c r="AD343"/>
  <c r="AG341"/>
  <c r="AH341"/>
  <c r="Y343"/>
  <c r="X343"/>
  <c r="AA342"/>
  <c r="AB342" s="1"/>
  <c r="AA341"/>
  <c r="AB341" s="1"/>
  <c r="E350" i="2" l="1"/>
  <c r="D350"/>
  <c r="AE344" i="1"/>
  <c r="AD344"/>
  <c r="AH342"/>
  <c r="AG342"/>
  <c r="X344"/>
  <c r="Y344"/>
  <c r="AA343"/>
  <c r="AB343" s="1"/>
  <c r="D351" i="2" l="1"/>
  <c r="E351"/>
  <c r="AE345" i="1"/>
  <c r="AD345"/>
  <c r="AG343"/>
  <c r="AH343"/>
  <c r="Y345"/>
  <c r="X345"/>
  <c r="AA344"/>
  <c r="AB344" s="1"/>
  <c r="E352" i="2" l="1"/>
  <c r="D352"/>
  <c r="AD346" i="1"/>
  <c r="AE346"/>
  <c r="AH344"/>
  <c r="AG344"/>
  <c r="X346"/>
  <c r="Y346"/>
  <c r="D353" i="2" l="1"/>
  <c r="E353"/>
  <c r="AE347" i="1"/>
  <c r="AD347"/>
  <c r="AG345"/>
  <c r="AH345"/>
  <c r="Y347"/>
  <c r="X347"/>
  <c r="AA346"/>
  <c r="AB346" s="1"/>
  <c r="AA345"/>
  <c r="AB345" s="1"/>
  <c r="D354" i="2" l="1"/>
  <c r="E354"/>
  <c r="AE348" i="1"/>
  <c r="AD348"/>
  <c r="AH346"/>
  <c r="AG346"/>
  <c r="X348"/>
  <c r="Y348"/>
  <c r="D355" i="2" l="1"/>
  <c r="E355"/>
  <c r="AE349" i="1"/>
  <c r="AD349"/>
  <c r="AG347"/>
  <c r="AH347"/>
  <c r="Y349"/>
  <c r="X349"/>
  <c r="AA348"/>
  <c r="AB348" s="1"/>
  <c r="AA347"/>
  <c r="AB347" s="1"/>
  <c r="D356" i="2" l="1"/>
  <c r="E356"/>
  <c r="AD350" i="1"/>
  <c r="AE350"/>
  <c r="AH348"/>
  <c r="AG348"/>
  <c r="X350"/>
  <c r="Y350"/>
  <c r="AA349"/>
  <c r="AB349" s="1"/>
  <c r="D357" i="2" l="1"/>
  <c r="E357"/>
  <c r="AE351" i="1"/>
  <c r="AD351"/>
  <c r="AG349"/>
  <c r="AH349"/>
  <c r="Y351"/>
  <c r="X351"/>
  <c r="D358" i="2" l="1"/>
  <c r="E358"/>
  <c r="AE352" i="1"/>
  <c r="AD352"/>
  <c r="AH350"/>
  <c r="AG350"/>
  <c r="X352"/>
  <c r="Y352"/>
  <c r="AA350"/>
  <c r="AB350" s="1"/>
  <c r="D359" i="2" l="1"/>
  <c r="E359"/>
  <c r="AE353" i="1"/>
  <c r="AD353"/>
  <c r="AG351"/>
  <c r="AH351"/>
  <c r="Y353"/>
  <c r="X353"/>
  <c r="AA351"/>
  <c r="AB351" s="1"/>
  <c r="D360" i="2" l="1"/>
  <c r="E360"/>
  <c r="AD354" i="1"/>
  <c r="AE354"/>
  <c r="AH352"/>
  <c r="AG352"/>
  <c r="X354"/>
  <c r="Y354"/>
  <c r="AA353"/>
  <c r="AB353" s="1"/>
  <c r="AA352"/>
  <c r="AB352" s="1"/>
  <c r="D361" i="2" l="1"/>
  <c r="E361"/>
  <c r="AE355" i="1"/>
  <c r="AD355"/>
  <c r="AG353"/>
  <c r="AH353"/>
  <c r="Y355"/>
  <c r="X355"/>
  <c r="AA354"/>
  <c r="AB354" s="1"/>
  <c r="E362" i="2" l="1"/>
  <c r="D362"/>
  <c r="AE356" i="1"/>
  <c r="AD356"/>
  <c r="AH354"/>
  <c r="AG354"/>
  <c r="X356"/>
  <c r="Y356"/>
  <c r="E363" i="2" l="1"/>
  <c r="D363"/>
  <c r="AE357" i="1"/>
  <c r="AD357"/>
  <c r="AG355"/>
  <c r="AH355"/>
  <c r="Y357"/>
  <c r="X357"/>
  <c r="AA355"/>
  <c r="AB355" s="1"/>
  <c r="E364" i="2" l="1"/>
  <c r="D364"/>
  <c r="AD358" i="1"/>
  <c r="AE358"/>
  <c r="AH356"/>
  <c r="AG356"/>
  <c r="X358"/>
  <c r="Y358"/>
  <c r="AA356"/>
  <c r="AB356" s="1"/>
  <c r="E365" i="2" l="1"/>
  <c r="D365"/>
  <c r="AE359" i="1"/>
  <c r="AD359"/>
  <c r="AG357"/>
  <c r="AH357"/>
  <c r="Y359"/>
  <c r="X359"/>
  <c r="AA357"/>
  <c r="AB357" s="1"/>
  <c r="E366" i="2" l="1"/>
  <c r="D366"/>
  <c r="AE360" i="1"/>
  <c r="AD360"/>
  <c r="AH358"/>
  <c r="AG358"/>
  <c r="X360"/>
  <c r="Y360"/>
  <c r="AA358"/>
  <c r="AB358" s="1"/>
  <c r="E367" i="2" l="1"/>
  <c r="D367"/>
  <c r="AE361" i="1"/>
  <c r="AD361"/>
  <c r="AG359"/>
  <c r="AH359"/>
  <c r="Y361"/>
  <c r="X361"/>
  <c r="AA360"/>
  <c r="AB360" s="1"/>
  <c r="AA359"/>
  <c r="AB359" s="1"/>
  <c r="E368" i="2" l="1"/>
  <c r="D368"/>
  <c r="AD362" i="1"/>
  <c r="AE362"/>
  <c r="AH360"/>
  <c r="AG360"/>
  <c r="X362"/>
  <c r="Y362"/>
  <c r="AA361"/>
  <c r="AB361" s="1"/>
  <c r="D369" i="2" l="1"/>
  <c r="E369"/>
  <c r="AE363" i="1"/>
  <c r="AD363"/>
  <c r="AG361"/>
  <c r="AH361"/>
  <c r="Y363"/>
  <c r="X363"/>
  <c r="AA362"/>
  <c r="AB362" s="1"/>
  <c r="D370" i="2" l="1"/>
  <c r="E370"/>
  <c r="AE364" i="1"/>
  <c r="AD364"/>
  <c r="AH362"/>
  <c r="AG362"/>
  <c r="X364"/>
  <c r="Y364"/>
  <c r="AA363"/>
  <c r="AB363" s="1"/>
  <c r="D371" i="2" l="1"/>
  <c r="E371"/>
  <c r="AE365" i="1"/>
  <c r="AD365"/>
  <c r="AG363"/>
  <c r="AH363"/>
  <c r="Y365"/>
  <c r="X365"/>
  <c r="D372" i="2" l="1"/>
  <c r="E372"/>
  <c r="AD366" i="1"/>
  <c r="AE366"/>
  <c r="AH364"/>
  <c r="AG364"/>
  <c r="X366"/>
  <c r="Y366"/>
  <c r="AA364"/>
  <c r="AB364" s="1"/>
  <c r="D373" i="2" l="1"/>
  <c r="E373"/>
  <c r="AE367" i="1"/>
  <c r="AD367"/>
  <c r="AG365"/>
  <c r="AH365"/>
  <c r="Y367"/>
  <c r="X367"/>
  <c r="AA365"/>
  <c r="AB365" s="1"/>
  <c r="D374" i="2" l="1"/>
  <c r="E374"/>
  <c r="AE368" i="1"/>
  <c r="AD368"/>
  <c r="AH366"/>
  <c r="AG366"/>
  <c r="X368"/>
  <c r="Y368"/>
  <c r="AA366"/>
  <c r="AB366" s="1"/>
  <c r="D375" i="2" l="1"/>
  <c r="E375"/>
  <c r="AE369" i="1"/>
  <c r="AD369"/>
  <c r="AG367"/>
  <c r="AH367"/>
  <c r="Y369"/>
  <c r="X369"/>
  <c r="AA367"/>
  <c r="AB367" s="1"/>
  <c r="D376" i="2" l="1"/>
  <c r="E376"/>
  <c r="AD370" i="1"/>
  <c r="AE370"/>
  <c r="AH368"/>
  <c r="AG368"/>
  <c r="X370"/>
  <c r="Y370"/>
  <c r="AA369"/>
  <c r="AB369" s="1"/>
  <c r="AA368"/>
  <c r="AB368" s="1"/>
  <c r="D377" i="2" l="1"/>
  <c r="E377"/>
  <c r="AE371" i="1"/>
  <c r="AD371"/>
  <c r="AG369"/>
  <c r="AH369"/>
  <c r="Y371"/>
  <c r="X371"/>
  <c r="AA370"/>
  <c r="AB370" s="1"/>
  <c r="E378" i="2" l="1"/>
  <c r="D378"/>
  <c r="AE372" i="1"/>
  <c r="AD372"/>
  <c r="AH370"/>
  <c r="AG370"/>
  <c r="X372"/>
  <c r="Y372"/>
  <c r="AA371"/>
  <c r="AB371" s="1"/>
  <c r="D379" i="2" l="1"/>
  <c r="E379"/>
  <c r="AE373" i="1"/>
  <c r="AD373"/>
  <c r="AG371"/>
  <c r="AH371"/>
  <c r="Y373"/>
  <c r="X373"/>
  <c r="D380" i="2" l="1"/>
  <c r="E380"/>
  <c r="AD374" i="1"/>
  <c r="AE374"/>
  <c r="AH372"/>
  <c r="AG372"/>
  <c r="X374"/>
  <c r="Y374"/>
  <c r="AA373"/>
  <c r="AB373" s="1"/>
  <c r="AA372"/>
  <c r="AB372" s="1"/>
  <c r="D381" i="2" l="1"/>
  <c r="E381"/>
  <c r="AE375" i="1"/>
  <c r="AD375"/>
  <c r="AG373"/>
  <c r="AH373"/>
  <c r="Y375"/>
  <c r="X375"/>
  <c r="AA374"/>
  <c r="AB374" s="1"/>
  <c r="D382" i="2" l="1"/>
  <c r="E382"/>
  <c r="AE376" i="1"/>
  <c r="AD376"/>
  <c r="AH374"/>
  <c r="AG374"/>
  <c r="X376"/>
  <c r="Y376"/>
  <c r="D383" i="2" l="1"/>
  <c r="E383"/>
  <c r="AE377" i="1"/>
  <c r="AD377"/>
  <c r="AG375"/>
  <c r="AH375"/>
  <c r="Y377"/>
  <c r="X377"/>
  <c r="AA376"/>
  <c r="AB376" s="1"/>
  <c r="AA375"/>
  <c r="AB375" s="1"/>
  <c r="D384" i="2" l="1"/>
  <c r="E384"/>
  <c r="AD378" i="1"/>
  <c r="AE378"/>
  <c r="AH376"/>
  <c r="AG376"/>
  <c r="X378"/>
  <c r="Y378"/>
  <c r="D385" i="2" l="1"/>
  <c r="E385"/>
  <c r="AE379" i="1"/>
  <c r="AD379"/>
  <c r="AG377"/>
  <c r="AH377"/>
  <c r="Y379"/>
  <c r="X379"/>
  <c r="AA377"/>
  <c r="AB377" s="1"/>
  <c r="D386" i="2" l="1"/>
  <c r="E386"/>
  <c r="AE380" i="1"/>
  <c r="AD380"/>
  <c r="AH378"/>
  <c r="AG378"/>
  <c r="X380"/>
  <c r="Y380"/>
  <c r="AA378"/>
  <c r="AB378" s="1"/>
  <c r="D387" i="2" l="1"/>
  <c r="E387"/>
  <c r="AE381" i="1"/>
  <c r="AD381"/>
  <c r="AG379"/>
  <c r="AH379"/>
  <c r="Y381"/>
  <c r="X381"/>
  <c r="AA379"/>
  <c r="AB379" s="1"/>
  <c r="D388" i="2" l="1"/>
  <c r="E388"/>
  <c r="AD382" i="1"/>
  <c r="AE382"/>
  <c r="AH380"/>
  <c r="AG380"/>
  <c r="X382"/>
  <c r="Y382"/>
  <c r="AA380"/>
  <c r="AB380" s="1"/>
  <c r="D389" i="2" l="1"/>
  <c r="E389"/>
  <c r="AE383" i="1"/>
  <c r="AD383"/>
  <c r="AG381"/>
  <c r="AH381"/>
  <c r="Y383"/>
  <c r="X383"/>
  <c r="AA381"/>
  <c r="AB381" s="1"/>
  <c r="D390" i="2" l="1"/>
  <c r="E390"/>
  <c r="AE384" i="1"/>
  <c r="AD384"/>
  <c r="AH382"/>
  <c r="AG382"/>
  <c r="X384"/>
  <c r="Y384"/>
  <c r="AA382"/>
  <c r="AB382" s="1"/>
  <c r="D391" i="2" l="1"/>
  <c r="E391"/>
  <c r="AE385" i="1"/>
  <c r="AD385"/>
  <c r="AG383"/>
  <c r="AH383"/>
  <c r="Y385"/>
  <c r="X385"/>
  <c r="AA384"/>
  <c r="AB384" s="1"/>
  <c r="AA383"/>
  <c r="AB383" s="1"/>
  <c r="D392" i="2" l="1"/>
  <c r="E392"/>
  <c r="AD386" i="1"/>
  <c r="AE386"/>
  <c r="AH384"/>
  <c r="AG384"/>
  <c r="X386"/>
  <c r="Y386"/>
  <c r="AA385"/>
  <c r="AB385" s="1"/>
  <c r="D393" i="2" l="1"/>
  <c r="E393"/>
  <c r="AE387" i="1"/>
  <c r="AD387"/>
  <c r="AG385"/>
  <c r="AH385"/>
  <c r="Y387"/>
  <c r="X387"/>
  <c r="AA386"/>
  <c r="AB386" s="1"/>
  <c r="E394" i="2" l="1"/>
  <c r="D394"/>
  <c r="AE388" i="1"/>
  <c r="AD388"/>
  <c r="AH386"/>
  <c r="AG386"/>
  <c r="X388"/>
  <c r="Y388"/>
  <c r="AA387"/>
  <c r="AB387" s="1"/>
  <c r="D395" i="2" l="1"/>
  <c r="E395"/>
  <c r="AE389" i="1"/>
  <c r="AD389"/>
  <c r="AG387"/>
  <c r="AH387"/>
  <c r="Y389"/>
  <c r="X389"/>
  <c r="D396" i="2" l="1"/>
  <c r="E396"/>
  <c r="AD390" i="1"/>
  <c r="AE390"/>
  <c r="AH388"/>
  <c r="AG388"/>
  <c r="X390"/>
  <c r="Y390"/>
  <c r="AA388"/>
  <c r="AB388" s="1"/>
  <c r="D397" i="2" l="1"/>
  <c r="E397"/>
  <c r="AE391" i="1"/>
  <c r="AD391"/>
  <c r="AG389"/>
  <c r="AH389"/>
  <c r="Y391"/>
  <c r="X391"/>
  <c r="AA389"/>
  <c r="AB389" s="1"/>
  <c r="D398" i="2" l="1"/>
  <c r="E398"/>
  <c r="AE392" i="1"/>
  <c r="AD392"/>
  <c r="AH390"/>
  <c r="AG390"/>
  <c r="X392"/>
  <c r="Y392"/>
  <c r="AA391"/>
  <c r="AB391" s="1"/>
  <c r="AA390"/>
  <c r="AB390" s="1"/>
  <c r="D399" i="2" l="1"/>
  <c r="E399"/>
  <c r="AE393" i="1"/>
  <c r="AD393"/>
  <c r="AG391"/>
  <c r="AH391"/>
  <c r="Y393"/>
  <c r="X393"/>
  <c r="AA392"/>
  <c r="AB392" s="1"/>
  <c r="D400" i="2" l="1"/>
  <c r="E400"/>
  <c r="AD394" i="1"/>
  <c r="AE394"/>
  <c r="AH392"/>
  <c r="AG392"/>
  <c r="X394"/>
  <c r="Y394"/>
  <c r="D401" i="2" l="1"/>
  <c r="E401"/>
  <c r="AE395" i="1"/>
  <c r="AD395"/>
  <c r="AG393"/>
  <c r="AH393"/>
  <c r="Y395"/>
  <c r="X395"/>
  <c r="AA394"/>
  <c r="AB394" s="1"/>
  <c r="AA393"/>
  <c r="AB393" s="1"/>
  <c r="D402" i="2" l="1"/>
  <c r="E402"/>
  <c r="AE396" i="1"/>
  <c r="AD396"/>
  <c r="AH394"/>
  <c r="AG394"/>
  <c r="X396"/>
  <c r="Y396"/>
  <c r="D403" i="2" l="1"/>
  <c r="E403"/>
  <c r="AE397" i="1"/>
  <c r="AD397"/>
  <c r="AG395"/>
  <c r="AH395"/>
  <c r="Y397"/>
  <c r="X397"/>
  <c r="AA395"/>
  <c r="AB395" s="1"/>
  <c r="D404" i="2" l="1"/>
  <c r="E404"/>
  <c r="AD398" i="1"/>
  <c r="AE398"/>
  <c r="AH396"/>
  <c r="AG396"/>
  <c r="X398"/>
  <c r="Y398"/>
  <c r="AA397"/>
  <c r="AB397" s="1"/>
  <c r="AA396"/>
  <c r="AB396" s="1"/>
  <c r="D405" i="2" l="1"/>
  <c r="E405"/>
  <c r="AE399" i="1"/>
  <c r="AD399"/>
  <c r="AG397"/>
  <c r="AH397"/>
  <c r="Y399"/>
  <c r="X399"/>
  <c r="AA398"/>
  <c r="AB398" s="1"/>
  <c r="D406" i="2" l="1"/>
  <c r="E406"/>
  <c r="AE400" i="1"/>
  <c r="AD400"/>
  <c r="AH398"/>
  <c r="AG398"/>
  <c r="X400"/>
  <c r="Y400"/>
  <c r="AA399"/>
  <c r="AB399" s="1"/>
  <c r="D407" i="2" l="1"/>
  <c r="E407"/>
  <c r="AE401" i="1"/>
  <c r="AD401"/>
  <c r="AG399"/>
  <c r="AH399"/>
  <c r="Y401"/>
  <c r="X401"/>
  <c r="AA400"/>
  <c r="AB400" s="1"/>
  <c r="D408" i="2" l="1"/>
  <c r="E408"/>
  <c r="AD402" i="1"/>
  <c r="AE402"/>
  <c r="AH400"/>
  <c r="AG400"/>
  <c r="X402"/>
  <c r="Y402"/>
  <c r="D409" i="2" l="1"/>
  <c r="E409"/>
  <c r="AE403" i="1"/>
  <c r="AD403"/>
  <c r="AG401"/>
  <c r="AH401"/>
  <c r="Y403"/>
  <c r="X403"/>
  <c r="AA402"/>
  <c r="AB402" s="1"/>
  <c r="AA401"/>
  <c r="AB401" s="1"/>
  <c r="D410" i="2" l="1"/>
  <c r="E410"/>
  <c r="AE404" i="1"/>
  <c r="AD404"/>
  <c r="AH402"/>
  <c r="AG402"/>
  <c r="X404"/>
  <c r="Y404"/>
  <c r="D411" i="2" l="1"/>
  <c r="E411"/>
  <c r="AE405" i="1"/>
  <c r="AD405"/>
  <c r="AG403"/>
  <c r="AH403"/>
  <c r="Y405"/>
  <c r="X405"/>
  <c r="AA404"/>
  <c r="AB404" s="1"/>
  <c r="AA403"/>
  <c r="AB403" s="1"/>
  <c r="D412" i="2" l="1"/>
  <c r="E412"/>
  <c r="AD406" i="1"/>
  <c r="AE406"/>
  <c r="AH404"/>
  <c r="AG404"/>
  <c r="X406"/>
  <c r="Y406"/>
  <c r="AA405"/>
  <c r="AB405" s="1"/>
  <c r="D413" i="2" l="1"/>
  <c r="E413"/>
  <c r="AE407" i="1"/>
  <c r="AD407"/>
  <c r="AG405"/>
  <c r="AH405"/>
  <c r="Y407"/>
  <c r="X407"/>
  <c r="AA406"/>
  <c r="AB406" s="1"/>
  <c r="D414" i="2" l="1"/>
  <c r="E414"/>
  <c r="AE408" i="1"/>
  <c r="AD408"/>
  <c r="AH406"/>
  <c r="AG406"/>
  <c r="X408"/>
  <c r="Y408"/>
  <c r="AA407"/>
  <c r="AB407" s="1"/>
  <c r="D415" i="2" l="1"/>
  <c r="E415"/>
  <c r="AE409" i="1"/>
  <c r="AD409"/>
  <c r="AG407"/>
  <c r="AH407"/>
  <c r="Y409"/>
  <c r="X409"/>
  <c r="D416" i="2" l="1"/>
  <c r="E416"/>
  <c r="AD410" i="1"/>
  <c r="AE410"/>
  <c r="AH408"/>
  <c r="AG408"/>
  <c r="X410"/>
  <c r="Y410"/>
  <c r="AA408"/>
  <c r="AB408" s="1"/>
  <c r="E417" i="2" l="1"/>
  <c r="D417"/>
  <c r="AE411" i="1"/>
  <c r="AD411"/>
  <c r="AG409"/>
  <c r="AH409"/>
  <c r="Y411"/>
  <c r="X411"/>
  <c r="AA410"/>
  <c r="AB410" s="1"/>
  <c r="AA409"/>
  <c r="AB409" s="1"/>
  <c r="D418" i="2" l="1"/>
  <c r="E418"/>
  <c r="AE412" i="1"/>
  <c r="AD412"/>
  <c r="AH410"/>
  <c r="AG410"/>
  <c r="X412"/>
  <c r="Y412"/>
  <c r="D419" i="2" l="1"/>
  <c r="E419"/>
  <c r="AE413" i="1"/>
  <c r="AD413"/>
  <c r="AG411"/>
  <c r="AH411"/>
  <c r="Y413"/>
  <c r="X413"/>
  <c r="AA411"/>
  <c r="AB411" s="1"/>
  <c r="D420" i="2" l="1"/>
  <c r="E420"/>
  <c r="AD414" i="1"/>
  <c r="AE414"/>
  <c r="AH412"/>
  <c r="AG412"/>
  <c r="X414"/>
  <c r="Y414"/>
  <c r="AA412"/>
  <c r="AB412" s="1"/>
  <c r="AA413"/>
  <c r="AB413" s="1"/>
  <c r="D421" i="2" l="1"/>
  <c r="E421"/>
  <c r="AE415" i="1"/>
  <c r="AD415"/>
  <c r="AG413"/>
  <c r="AH413"/>
  <c r="Y415"/>
  <c r="X415"/>
  <c r="D422" i="2" l="1"/>
  <c r="E422"/>
  <c r="AE416" i="1"/>
  <c r="AD416"/>
  <c r="AH414"/>
  <c r="AG414"/>
  <c r="X416"/>
  <c r="Y416"/>
  <c r="AA414"/>
  <c r="AB414" s="1"/>
  <c r="D423" i="2" l="1"/>
  <c r="E423"/>
  <c r="AE417" i="1"/>
  <c r="AD417"/>
  <c r="AG415"/>
  <c r="AH415"/>
  <c r="Y417"/>
  <c r="X417"/>
  <c r="AA415"/>
  <c r="AB415" s="1"/>
  <c r="AA416"/>
  <c r="AB416" s="1"/>
  <c r="D424" i="2" l="1"/>
  <c r="E424"/>
  <c r="AD418" i="1"/>
  <c r="AE418"/>
  <c r="AH416"/>
  <c r="AG416"/>
  <c r="X418"/>
  <c r="Y418"/>
  <c r="D425" i="2" l="1"/>
  <c r="E425"/>
  <c r="AE419" i="1"/>
  <c r="AD419"/>
  <c r="AG417"/>
  <c r="AH417"/>
  <c r="Y419"/>
  <c r="X419"/>
  <c r="AA418"/>
  <c r="AB418" s="1"/>
  <c r="AA417"/>
  <c r="AB417" s="1"/>
  <c r="D426" i="2" l="1"/>
  <c r="E426"/>
  <c r="AE420" i="1"/>
  <c r="AD420"/>
  <c r="AH418"/>
  <c r="AG418"/>
  <c r="X420"/>
  <c r="Y420"/>
  <c r="D427" i="2" l="1"/>
  <c r="E427"/>
  <c r="AE421" i="1"/>
  <c r="AD421"/>
  <c r="AG419"/>
  <c r="AH419"/>
  <c r="Y421"/>
  <c r="X421"/>
  <c r="AA420"/>
  <c r="AB420" s="1"/>
  <c r="AA419"/>
  <c r="AB419" s="1"/>
  <c r="D428" i="2" l="1"/>
  <c r="E428"/>
  <c r="AD422" i="1"/>
  <c r="AE422"/>
  <c r="AH420"/>
  <c r="AG420"/>
  <c r="X422"/>
  <c r="Y422"/>
  <c r="E429" i="2" l="1"/>
  <c r="D429"/>
  <c r="AE423" i="1"/>
  <c r="AD423"/>
  <c r="AG421"/>
  <c r="AH421"/>
  <c r="Y423"/>
  <c r="X423"/>
  <c r="AA422"/>
  <c r="AB422" s="1"/>
  <c r="AA421"/>
  <c r="AB421" s="1"/>
  <c r="E430" i="2" l="1"/>
  <c r="D430"/>
  <c r="AE424" i="1"/>
  <c r="AD424"/>
  <c r="AH422"/>
  <c r="AG422"/>
  <c r="X424"/>
  <c r="Y424"/>
  <c r="D431" i="2" l="1"/>
  <c r="E431"/>
  <c r="AE425" i="1"/>
  <c r="AD425"/>
  <c r="AG423"/>
  <c r="AH423"/>
  <c r="Y425"/>
  <c r="X425"/>
  <c r="AA423"/>
  <c r="AB423" s="1"/>
  <c r="D432" i="2" l="1"/>
  <c r="E432"/>
  <c r="AD426" i="1"/>
  <c r="AE426"/>
  <c r="AH424"/>
  <c r="AG424"/>
  <c r="X426"/>
  <c r="Y426"/>
  <c r="AA424"/>
  <c r="AB424" s="1"/>
  <c r="D433" i="2" l="1"/>
  <c r="E433"/>
  <c r="AE427" i="1"/>
  <c r="AD427"/>
  <c r="AG425"/>
  <c r="AH425"/>
  <c r="Y427"/>
  <c r="X427"/>
  <c r="AA425"/>
  <c r="AB425" s="1"/>
  <c r="D434" i="2" l="1"/>
  <c r="E434"/>
  <c r="AE428" i="1"/>
  <c r="AD428"/>
  <c r="AH426"/>
  <c r="AG426"/>
  <c r="X428"/>
  <c r="Y428"/>
  <c r="AA426"/>
  <c r="AB426" s="1"/>
  <c r="D435" i="2" l="1"/>
  <c r="E435"/>
  <c r="AE429" i="1"/>
  <c r="AD429"/>
  <c r="AG427"/>
  <c r="AH427"/>
  <c r="Y429"/>
  <c r="X429"/>
  <c r="AA428"/>
  <c r="AB428" s="1"/>
  <c r="AA427"/>
  <c r="AB427" s="1"/>
  <c r="D436" i="2" l="1"/>
  <c r="E436"/>
  <c r="AD430" i="1"/>
  <c r="AE430"/>
  <c r="AH428"/>
  <c r="AG428"/>
  <c r="X430"/>
  <c r="Y430"/>
  <c r="D437" i="2" l="1"/>
  <c r="E437"/>
  <c r="AE431" i="1"/>
  <c r="AD431"/>
  <c r="AG429"/>
  <c r="AH429"/>
  <c r="Y431"/>
  <c r="X431"/>
  <c r="AA430"/>
  <c r="AB430" s="1"/>
  <c r="AA429"/>
  <c r="AB429" s="1"/>
  <c r="D438" i="2" l="1"/>
  <c r="E438"/>
  <c r="AE432" i="1"/>
  <c r="AD432"/>
  <c r="AH430"/>
  <c r="AG430"/>
  <c r="X432"/>
  <c r="Y432"/>
  <c r="D439" i="2" l="1"/>
  <c r="E439"/>
  <c r="AE433" i="1"/>
  <c r="AD433"/>
  <c r="AG431"/>
  <c r="AH431"/>
  <c r="Y433"/>
  <c r="X433"/>
  <c r="AA431"/>
  <c r="AB431" s="1"/>
  <c r="D440" i="2" l="1"/>
  <c r="E440"/>
  <c r="AD434" i="1"/>
  <c r="AE434"/>
  <c r="AH432"/>
  <c r="AG432"/>
  <c r="X434"/>
  <c r="Y434"/>
  <c r="AA433"/>
  <c r="AB433" s="1"/>
  <c r="AA432"/>
  <c r="AB432" s="1"/>
  <c r="D441" i="2" l="1"/>
  <c r="E441"/>
  <c r="AE435" i="1"/>
  <c r="AD435"/>
  <c r="AG433"/>
  <c r="AH433"/>
  <c r="Y435"/>
  <c r="X435"/>
  <c r="AA434"/>
  <c r="AB434" s="1"/>
  <c r="D442" i="2" l="1"/>
  <c r="E442"/>
  <c r="AE436" i="1"/>
  <c r="AD436"/>
  <c r="AH434"/>
  <c r="AG434"/>
  <c r="X436"/>
  <c r="Y436"/>
  <c r="D443" i="2" l="1"/>
  <c r="E443"/>
  <c r="AE437" i="1"/>
  <c r="AD437"/>
  <c r="AG435"/>
  <c r="AH435"/>
  <c r="Y437"/>
  <c r="X437"/>
  <c r="AA435"/>
  <c r="AB435" s="1"/>
  <c r="D444" i="2" l="1"/>
  <c r="E444"/>
  <c r="AD438" i="1"/>
  <c r="AE438"/>
  <c r="AH436"/>
  <c r="AG436"/>
  <c r="X438"/>
  <c r="Y438"/>
  <c r="AA436"/>
  <c r="AB436" s="1"/>
  <c r="D445" i="2" l="1"/>
  <c r="E445"/>
  <c r="AE439" i="1"/>
  <c r="AD439"/>
  <c r="AG437"/>
  <c r="AH437"/>
  <c r="Y439"/>
  <c r="X439"/>
  <c r="AA437"/>
  <c r="AB437" s="1"/>
  <c r="D446" i="2" l="1"/>
  <c r="E446"/>
  <c r="AE440" i="1"/>
  <c r="AD440"/>
  <c r="AH438"/>
  <c r="AG438"/>
  <c r="X440"/>
  <c r="Y440"/>
  <c r="AA439"/>
  <c r="AB439" s="1"/>
  <c r="AA438"/>
  <c r="AB438" s="1"/>
  <c r="D447" i="2" l="1"/>
  <c r="E447"/>
  <c r="AE441" i="1"/>
  <c r="AD441"/>
  <c r="AG439"/>
  <c r="AH439"/>
  <c r="Y441"/>
  <c r="X441"/>
  <c r="AA440"/>
  <c r="AB440" s="1"/>
  <c r="D448" i="2" l="1"/>
  <c r="E448"/>
  <c r="AD442" i="1"/>
  <c r="AE442"/>
  <c r="AH440"/>
  <c r="AG440"/>
  <c r="X442"/>
  <c r="Y442"/>
  <c r="D449" i="2" l="1"/>
  <c r="E449"/>
  <c r="AE443" i="1"/>
  <c r="AD443"/>
  <c r="AG441"/>
  <c r="AH441"/>
  <c r="Y443"/>
  <c r="X443"/>
  <c r="AA441"/>
  <c r="AB441" s="1"/>
  <c r="D450" i="2" l="1"/>
  <c r="E450"/>
  <c r="AE444" i="1"/>
  <c r="AD444"/>
  <c r="AH442"/>
  <c r="AG442"/>
  <c r="X444"/>
  <c r="Y444"/>
  <c r="AA443"/>
  <c r="AB443" s="1"/>
  <c r="AA442"/>
  <c r="AB442" s="1"/>
  <c r="D451" i="2" l="1"/>
  <c r="E451"/>
  <c r="AE445" i="1"/>
  <c r="AD445"/>
  <c r="AG443"/>
  <c r="AH443"/>
  <c r="Y445"/>
  <c r="X445"/>
  <c r="D452" i="2" l="1"/>
  <c r="E452"/>
  <c r="AD446" i="1"/>
  <c r="AE446"/>
  <c r="AH444"/>
  <c r="AG444"/>
  <c r="X446"/>
  <c r="Y446"/>
  <c r="AA445"/>
  <c r="AB445" s="1"/>
  <c r="AA444"/>
  <c r="AB444" s="1"/>
  <c r="D453" i="2" l="1"/>
  <c r="E453"/>
  <c r="AE447" i="1"/>
  <c r="AD447"/>
  <c r="AG445"/>
  <c r="AH445"/>
  <c r="Y447"/>
  <c r="X447"/>
  <c r="AA446"/>
  <c r="AB446" s="1"/>
  <c r="D454" i="2" l="1"/>
  <c r="E454"/>
  <c r="AE448" i="1"/>
  <c r="AD448"/>
  <c r="AH446"/>
  <c r="AG446"/>
  <c r="X448"/>
  <c r="Y448"/>
  <c r="D455" i="2" l="1"/>
  <c r="E455"/>
  <c r="AE449" i="1"/>
  <c r="AD449"/>
  <c r="AG447"/>
  <c r="AH447"/>
  <c r="Y449"/>
  <c r="X449"/>
  <c r="AA447"/>
  <c r="AB447" s="1"/>
  <c r="D456" i="2" l="1"/>
  <c r="E456"/>
  <c r="AD450" i="1"/>
  <c r="AE450"/>
  <c r="AH448"/>
  <c r="AG448"/>
  <c r="X450"/>
  <c r="Y450"/>
  <c r="AA449"/>
  <c r="AB449" s="1"/>
  <c r="AA448"/>
  <c r="AB448" s="1"/>
  <c r="E457" i="2" l="1"/>
  <c r="D457"/>
  <c r="AE451" i="1"/>
  <c r="AD451"/>
  <c r="AG449"/>
  <c r="AH449"/>
  <c r="Y451"/>
  <c r="X451"/>
  <c r="AA450"/>
  <c r="AB450" s="1"/>
  <c r="D458" i="2" l="1"/>
  <c r="E458"/>
  <c r="AE452" i="1"/>
  <c r="AD452"/>
  <c r="AH450"/>
  <c r="AG450"/>
  <c r="X452"/>
  <c r="Y452"/>
  <c r="AA451"/>
  <c r="AB451" s="1"/>
  <c r="D459" i="2" l="1"/>
  <c r="E459"/>
  <c r="AE453" i="1"/>
  <c r="AD453"/>
  <c r="AG451"/>
  <c r="AH451"/>
  <c r="Y453"/>
  <c r="X453"/>
  <c r="D460" i="2" l="1"/>
  <c r="E460"/>
  <c r="AD454" i="1"/>
  <c r="AE454"/>
  <c r="AH452"/>
  <c r="AG452"/>
  <c r="X454"/>
  <c r="Y454"/>
  <c r="AA452"/>
  <c r="AB452" s="1"/>
  <c r="D461" i="2" l="1"/>
  <c r="E461"/>
  <c r="AE455" i="1"/>
  <c r="AD455"/>
  <c r="AG453"/>
  <c r="AH453"/>
  <c r="Y455"/>
  <c r="X455"/>
  <c r="AA453"/>
  <c r="AB453" s="1"/>
  <c r="D462" i="2" l="1"/>
  <c r="E462"/>
  <c r="AE456" i="1"/>
  <c r="AD456"/>
  <c r="AH454"/>
  <c r="AG454"/>
  <c r="X456"/>
  <c r="Y456"/>
  <c r="AA455"/>
  <c r="AB455" s="1"/>
  <c r="AA454"/>
  <c r="AB454" s="1"/>
  <c r="D463" i="2" l="1"/>
  <c r="E463"/>
  <c r="AE457" i="1"/>
  <c r="AD457"/>
  <c r="AG455"/>
  <c r="AH455"/>
  <c r="Y457"/>
  <c r="X457"/>
  <c r="AA456"/>
  <c r="AB456" s="1"/>
  <c r="D464" i="2" l="1"/>
  <c r="E464"/>
  <c r="AD458" i="1"/>
  <c r="AE458"/>
  <c r="AH456"/>
  <c r="AG456"/>
  <c r="X458"/>
  <c r="Y458"/>
  <c r="D465" i="2" l="1"/>
  <c r="E465"/>
  <c r="AE459" i="1"/>
  <c r="AD459"/>
  <c r="AG457"/>
  <c r="AH457"/>
  <c r="Y459"/>
  <c r="X459"/>
  <c r="AA457"/>
  <c r="AB457" s="1"/>
  <c r="D466" i="2" l="1"/>
  <c r="E466"/>
  <c r="AE460" i="1"/>
  <c r="AD460"/>
  <c r="AH458"/>
  <c r="AG458"/>
  <c r="X460"/>
  <c r="Y460"/>
  <c r="AA458"/>
  <c r="AB458" s="1"/>
  <c r="D467" i="2" l="1"/>
  <c r="E467"/>
  <c r="AE461" i="1"/>
  <c r="AD461"/>
  <c r="AG459"/>
  <c r="AH459"/>
  <c r="Y461"/>
  <c r="X461"/>
  <c r="AA459"/>
  <c r="AB459" s="1"/>
  <c r="D468" i="2" l="1"/>
  <c r="E468"/>
  <c r="AD462" i="1"/>
  <c r="AE462"/>
  <c r="AH460"/>
  <c r="AG460"/>
  <c r="X462"/>
  <c r="Y462"/>
  <c r="AA460"/>
  <c r="AB460" s="1"/>
  <c r="D469" i="2" l="1"/>
  <c r="E469"/>
  <c r="AE463" i="1"/>
  <c r="AD463"/>
  <c r="AG461"/>
  <c r="AH461"/>
  <c r="Y463"/>
  <c r="X463"/>
  <c r="AA461"/>
  <c r="AB461" s="1"/>
  <c r="D470" i="2" l="1"/>
  <c r="E470"/>
  <c r="AE464" i="1"/>
  <c r="AD464"/>
  <c r="AH462"/>
  <c r="AG462"/>
  <c r="X464"/>
  <c r="Y464"/>
  <c r="AA463"/>
  <c r="AB463" s="1"/>
  <c r="AA462"/>
  <c r="AB462" s="1"/>
  <c r="D471" i="2" l="1"/>
  <c r="E471"/>
  <c r="AE465" i="1"/>
  <c r="AD465"/>
  <c r="AG463"/>
  <c r="AH463"/>
  <c r="Y465"/>
  <c r="X465"/>
  <c r="AA464"/>
  <c r="AB464" s="1"/>
  <c r="D472" i="2" l="1"/>
  <c r="E472"/>
  <c r="AD466" i="1"/>
  <c r="AE466"/>
  <c r="AH464"/>
  <c r="AG464"/>
  <c r="X466"/>
  <c r="Y466"/>
  <c r="D473" i="2" l="1"/>
  <c r="E473"/>
  <c r="AE467" i="1"/>
  <c r="AD467"/>
  <c r="AG465"/>
  <c r="AH465"/>
  <c r="Y467"/>
  <c r="X467"/>
  <c r="AA466"/>
  <c r="AB466" s="1"/>
  <c r="AA465"/>
  <c r="AB465" s="1"/>
  <c r="D474" i="2" l="1"/>
  <c r="E474"/>
  <c r="AE468" i="1"/>
  <c r="AD468"/>
  <c r="AH466"/>
  <c r="AG466"/>
  <c r="X468"/>
  <c r="Y468"/>
  <c r="AA467"/>
  <c r="AB467" s="1"/>
  <c r="D475" i="2" l="1"/>
  <c r="E475"/>
  <c r="AE469" i="1"/>
  <c r="AD469"/>
  <c r="AG467"/>
  <c r="AH467"/>
  <c r="Y469"/>
  <c r="X469"/>
  <c r="D476" i="2" l="1"/>
  <c r="E476"/>
  <c r="AD470" i="1"/>
  <c r="AE470"/>
  <c r="AH468"/>
  <c r="AG468"/>
  <c r="X470"/>
  <c r="Y470"/>
  <c r="AA469"/>
  <c r="AB469" s="1"/>
  <c r="AA468"/>
  <c r="AB468" s="1"/>
  <c r="D477" i="2" l="1"/>
  <c r="E477"/>
  <c r="AE471" i="1"/>
  <c r="AD471"/>
  <c r="AG469"/>
  <c r="AH469"/>
  <c r="Y471"/>
  <c r="X471"/>
  <c r="AA470"/>
  <c r="AB470" s="1"/>
  <c r="D478" i="2" l="1"/>
  <c r="E478"/>
  <c r="AE472" i="1"/>
  <c r="AD472"/>
  <c r="AH470"/>
  <c r="AG470"/>
  <c r="X472"/>
  <c r="Y472"/>
  <c r="AA471"/>
  <c r="AB471" s="1"/>
  <c r="D479" i="2" l="1"/>
  <c r="E479"/>
  <c r="AE473" i="1"/>
  <c r="AD473"/>
  <c r="AG471"/>
  <c r="AH471"/>
  <c r="Y473"/>
  <c r="X473"/>
  <c r="D480" i="2" l="1"/>
  <c r="E480"/>
  <c r="AD474" i="1"/>
  <c r="AE474"/>
  <c r="AH472"/>
  <c r="AG472"/>
  <c r="X474"/>
  <c r="Y474"/>
  <c r="AA473"/>
  <c r="AB473" s="1"/>
  <c r="AA472"/>
  <c r="AB472" s="1"/>
  <c r="D481" i="2" l="1"/>
  <c r="E481"/>
  <c r="AE475" i="1"/>
  <c r="AD475"/>
  <c r="AG473"/>
  <c r="AH473"/>
  <c r="Y475"/>
  <c r="X475"/>
  <c r="AA474"/>
  <c r="AB474" s="1"/>
  <c r="D482" i="2" l="1"/>
  <c r="E482"/>
  <c r="AE476" i="1"/>
  <c r="AD476"/>
  <c r="AH474"/>
  <c r="AG474"/>
  <c r="X476"/>
  <c r="Y476"/>
  <c r="D483" i="2" l="1"/>
  <c r="E483"/>
  <c r="AE477" i="1"/>
  <c r="AD477"/>
  <c r="AG475"/>
  <c r="AH475"/>
  <c r="Y477"/>
  <c r="X477"/>
  <c r="AA475"/>
  <c r="AB475" s="1"/>
  <c r="D484" i="2" l="1"/>
  <c r="E484"/>
  <c r="AD478" i="1"/>
  <c r="AE478"/>
  <c r="AH476"/>
  <c r="AG476"/>
  <c r="X478"/>
  <c r="Y478"/>
  <c r="AA476"/>
  <c r="AB476" s="1"/>
  <c r="D485" i="2" l="1"/>
  <c r="E485"/>
  <c r="AE479" i="1"/>
  <c r="AD479"/>
  <c r="AG477"/>
  <c r="AH477"/>
  <c r="Y479"/>
  <c r="X479"/>
  <c r="AA477"/>
  <c r="AB477" s="1"/>
  <c r="E486" i="2" l="1"/>
  <c r="D486"/>
  <c r="AE480" i="1"/>
  <c r="AD480"/>
  <c r="AH478"/>
  <c r="AG478"/>
  <c r="X480"/>
  <c r="Y480"/>
  <c r="AA479"/>
  <c r="AB479" s="1"/>
  <c r="AA478"/>
  <c r="AB478" s="1"/>
  <c r="D487" i="2" l="1"/>
  <c r="E487"/>
  <c r="AE481" i="1"/>
  <c r="AD481"/>
  <c r="AG479"/>
  <c r="AH479"/>
  <c r="Y481"/>
  <c r="X481"/>
  <c r="D488" i="2" l="1"/>
  <c r="E488"/>
  <c r="AD482" i="1"/>
  <c r="AE482"/>
  <c r="AH480"/>
  <c r="AG480"/>
  <c r="X482"/>
  <c r="Y482"/>
  <c r="AA480"/>
  <c r="AB480" s="1"/>
  <c r="D489" i="2" l="1"/>
  <c r="E489"/>
  <c r="AE483" i="1"/>
  <c r="AD483"/>
  <c r="AG481"/>
  <c r="AH481"/>
  <c r="Y483"/>
  <c r="X483"/>
  <c r="AA482"/>
  <c r="AB482" s="1"/>
  <c r="AA481"/>
  <c r="AB481" s="1"/>
  <c r="D490" i="2" l="1"/>
  <c r="E490"/>
  <c r="AE484" i="1"/>
  <c r="AD484"/>
  <c r="AH482"/>
  <c r="AG482"/>
  <c r="X484"/>
  <c r="Y484"/>
  <c r="AA483"/>
  <c r="AB483" s="1"/>
  <c r="D491" i="2" l="1"/>
  <c r="E491"/>
  <c r="AE485" i="1"/>
  <c r="AD485"/>
  <c r="AG483"/>
  <c r="AH483"/>
  <c r="Y485"/>
  <c r="X485"/>
  <c r="D492" i="2" l="1"/>
  <c r="E492"/>
  <c r="AD486" i="1"/>
  <c r="AE486"/>
  <c r="AH484"/>
  <c r="AG484"/>
  <c r="X486"/>
  <c r="Y486"/>
  <c r="AA484"/>
  <c r="AB484" s="1"/>
  <c r="D493" i="2" l="1"/>
  <c r="E493"/>
  <c r="AE487" i="1"/>
  <c r="AD487"/>
  <c r="AG485"/>
  <c r="AH485"/>
  <c r="Y487"/>
  <c r="X487"/>
  <c r="AA485"/>
  <c r="AB485" s="1"/>
  <c r="D494" i="2" l="1"/>
  <c r="E494"/>
  <c r="AE488" i="1"/>
  <c r="AD488"/>
  <c r="AH486"/>
  <c r="AG486"/>
  <c r="X488"/>
  <c r="Y488"/>
  <c r="AA487"/>
  <c r="AB487" s="1"/>
  <c r="AA486"/>
  <c r="AB486" s="1"/>
  <c r="E495" i="2" l="1"/>
  <c r="D495"/>
  <c r="AE489" i="1"/>
  <c r="AD489"/>
  <c r="AG487"/>
  <c r="AH487"/>
  <c r="Y489"/>
  <c r="X489"/>
  <c r="AA488"/>
  <c r="AB488" s="1"/>
  <c r="D496" i="2" l="1"/>
  <c r="E496"/>
  <c r="AD490" i="1"/>
  <c r="AE490"/>
  <c r="AH488"/>
  <c r="AG488"/>
  <c r="X490"/>
  <c r="Y490"/>
  <c r="D497" i="2" l="1"/>
  <c r="E497"/>
  <c r="AE491" i="1"/>
  <c r="AD491"/>
  <c r="AG489"/>
  <c r="AH489"/>
  <c r="Y491"/>
  <c r="X491"/>
  <c r="AA489"/>
  <c r="AB489" s="1"/>
  <c r="E498" i="2" l="1"/>
  <c r="D498"/>
  <c r="AE492" i="1"/>
  <c r="AD492"/>
  <c r="AH490"/>
  <c r="AG490"/>
  <c r="X492"/>
  <c r="Y492"/>
  <c r="AA491"/>
  <c r="AB491" s="1"/>
  <c r="AA490"/>
  <c r="AB490" s="1"/>
  <c r="E499" i="2" l="1"/>
  <c r="D499"/>
  <c r="AE493" i="1"/>
  <c r="AD493"/>
  <c r="AG491"/>
  <c r="AH491"/>
  <c r="Y493"/>
  <c r="X493"/>
  <c r="AA492"/>
  <c r="AB492" s="1"/>
  <c r="E500" i="2" l="1"/>
  <c r="D500"/>
  <c r="AD494" i="1"/>
  <c r="AE494"/>
  <c r="AH492"/>
  <c r="AG492"/>
  <c r="X494"/>
  <c r="Y494"/>
  <c r="D501" i="2" l="1"/>
  <c r="E501"/>
  <c r="AE495" i="1"/>
  <c r="AD495"/>
  <c r="AG493"/>
  <c r="AH493"/>
  <c r="Y495"/>
  <c r="X495"/>
  <c r="AA494"/>
  <c r="AB494" s="1"/>
  <c r="AA493"/>
  <c r="AB493" s="1"/>
  <c r="D502" i="2" l="1"/>
  <c r="E502"/>
  <c r="AE496" i="1"/>
  <c r="AD496"/>
  <c r="AH494"/>
  <c r="AG494"/>
  <c r="X496"/>
  <c r="Y496"/>
  <c r="D503" i="2" l="1"/>
  <c r="E503"/>
  <c r="AE497" i="1"/>
  <c r="AD497"/>
  <c r="AG495"/>
  <c r="AH495"/>
  <c r="Y497"/>
  <c r="X497"/>
  <c r="AA495"/>
  <c r="AB495" s="1"/>
  <c r="D504" i="2" l="1"/>
  <c r="E504"/>
  <c r="AD498" i="1"/>
  <c r="AE498"/>
  <c r="AH496"/>
  <c r="AG496"/>
  <c r="X498"/>
  <c r="Y498"/>
  <c r="AA496"/>
  <c r="AB496" s="1"/>
  <c r="D505" i="2" l="1"/>
  <c r="E505"/>
  <c r="AE499" i="1"/>
  <c r="AD499"/>
  <c r="AG497"/>
  <c r="AH497"/>
  <c r="Y499"/>
  <c r="X499"/>
  <c r="AA497"/>
  <c r="AB497" s="1"/>
  <c r="D506" i="2" l="1"/>
  <c r="E506"/>
  <c r="AE500" i="1"/>
  <c r="AD500"/>
  <c r="AH498"/>
  <c r="AG498"/>
  <c r="X500"/>
  <c r="Y500"/>
  <c r="AA498"/>
  <c r="AB498" s="1"/>
  <c r="D507" i="2" l="1"/>
  <c r="E507"/>
  <c r="AE501" i="1"/>
  <c r="AD501"/>
  <c r="AG499"/>
  <c r="AH499"/>
  <c r="Y501"/>
  <c r="X501"/>
  <c r="AA499"/>
  <c r="AB499" s="1"/>
  <c r="AA500"/>
  <c r="AB500" s="1"/>
  <c r="D508" i="2" l="1"/>
  <c r="E508"/>
  <c r="AD502" i="1"/>
  <c r="AE502"/>
  <c r="AH500"/>
  <c r="AG500"/>
  <c r="X502"/>
  <c r="Y502"/>
  <c r="D509" i="2" l="1"/>
  <c r="E509"/>
  <c r="AE503" i="1"/>
  <c r="AD503"/>
  <c r="AG501"/>
  <c r="AH501"/>
  <c r="Y503"/>
  <c r="X503"/>
  <c r="AA502"/>
  <c r="AB502" s="1"/>
  <c r="AA501"/>
  <c r="AB501" s="1"/>
  <c r="D510" i="2" l="1"/>
  <c r="E510"/>
  <c r="AE504" i="1"/>
  <c r="AD504"/>
  <c r="AH502"/>
  <c r="AG502"/>
  <c r="X504"/>
  <c r="Y504"/>
  <c r="AA503"/>
  <c r="AB503" s="1"/>
  <c r="D511" i="2" l="1"/>
  <c r="E511"/>
  <c r="AE505" i="1"/>
  <c r="AD505"/>
  <c r="AG503"/>
  <c r="AH503"/>
  <c r="Y505"/>
  <c r="X505"/>
  <c r="D512" i="2" l="1"/>
  <c r="E512"/>
  <c r="AD506" i="1"/>
  <c r="AE506"/>
  <c r="AH504"/>
  <c r="AG504"/>
  <c r="X506"/>
  <c r="Y506"/>
  <c r="AA505"/>
  <c r="AB505" s="1"/>
  <c r="AA504"/>
  <c r="AB504" s="1"/>
  <c r="D513" i="2" l="1"/>
  <c r="E513"/>
  <c r="AE507" i="1"/>
  <c r="AD507"/>
  <c r="AG505"/>
  <c r="AH505"/>
  <c r="Y507"/>
  <c r="X507"/>
  <c r="AA506"/>
  <c r="AB506" s="1"/>
  <c r="D514" i="2" l="1"/>
  <c r="E514"/>
  <c r="AE508" i="1"/>
  <c r="AD508"/>
  <c r="AH506"/>
  <c r="AG506"/>
  <c r="X508"/>
  <c r="Y508"/>
  <c r="D515" i="2" l="1"/>
  <c r="E515"/>
  <c r="AE509" i="1"/>
  <c r="AD509"/>
  <c r="AG507"/>
  <c r="AH507"/>
  <c r="Y509"/>
  <c r="X509"/>
  <c r="AA507"/>
  <c r="AB507" s="1"/>
  <c r="D516" i="2" l="1"/>
  <c r="E516"/>
  <c r="AD510" i="1"/>
  <c r="AE510"/>
  <c r="AH508"/>
  <c r="AG508"/>
  <c r="X510"/>
  <c r="Y510"/>
  <c r="AA508"/>
  <c r="AB508" s="1"/>
  <c r="D517" i="2" l="1"/>
  <c r="E517"/>
  <c r="AE511" i="1"/>
  <c r="AD511"/>
  <c r="AG509"/>
  <c r="AH509"/>
  <c r="Y511"/>
  <c r="X511"/>
  <c r="AA509"/>
  <c r="AB509" s="1"/>
  <c r="D518" i="2" l="1"/>
  <c r="E518"/>
  <c r="AE512" i="1"/>
  <c r="AD512"/>
  <c r="AH510"/>
  <c r="AG510"/>
  <c r="X512"/>
  <c r="Y512"/>
  <c r="AA511"/>
  <c r="AB511" s="1"/>
  <c r="AA510"/>
  <c r="AB510" s="1"/>
  <c r="D519" i="2" l="1"/>
  <c r="E519"/>
  <c r="AE513" i="1"/>
  <c r="AD513"/>
  <c r="AG511"/>
  <c r="AH511"/>
  <c r="Y513"/>
  <c r="X513"/>
  <c r="D520" i="2" l="1"/>
  <c r="E520"/>
  <c r="AD514" i="1"/>
  <c r="AE514"/>
  <c r="AH512"/>
  <c r="AG512"/>
  <c r="X514"/>
  <c r="Y514"/>
  <c r="AA512"/>
  <c r="AB512" s="1"/>
  <c r="D521" i="2" l="1"/>
  <c r="E521"/>
  <c r="AE515" i="1"/>
  <c r="AD515"/>
  <c r="AG513"/>
  <c r="AH513"/>
  <c r="Y515"/>
  <c r="X515"/>
  <c r="AA513"/>
  <c r="AB513" s="1"/>
  <c r="E522" i="2" l="1"/>
  <c r="D522"/>
  <c r="AE516" i="1"/>
  <c r="AD516"/>
  <c r="AH514"/>
  <c r="AG514"/>
  <c r="X516"/>
  <c r="Y516"/>
  <c r="AA514"/>
  <c r="AB514" s="1"/>
  <c r="D523" i="2" l="1"/>
  <c r="E523"/>
  <c r="AE517" i="1"/>
  <c r="AD517"/>
  <c r="AG515"/>
  <c r="AH515"/>
  <c r="Y517"/>
  <c r="X517"/>
  <c r="AA516"/>
  <c r="AB516" s="1"/>
  <c r="AA515"/>
  <c r="AB515" s="1"/>
  <c r="E524" i="2" l="1"/>
  <c r="D524"/>
  <c r="AD518" i="1"/>
  <c r="AE518"/>
  <c r="AH516"/>
  <c r="AG516"/>
  <c r="X518"/>
  <c r="Y518"/>
  <c r="AA517"/>
  <c r="AB517" s="1"/>
  <c r="E525" i="2" l="1"/>
  <c r="D525"/>
  <c r="AD519" i="1"/>
  <c r="AE519"/>
  <c r="AG517"/>
  <c r="AH517"/>
  <c r="Y519"/>
  <c r="X519"/>
  <c r="E526" i="2" l="1"/>
  <c r="D526"/>
  <c r="AD520" i="1"/>
  <c r="AE520"/>
  <c r="AH518"/>
  <c r="AG518"/>
  <c r="X520"/>
  <c r="Y520"/>
  <c r="AA518"/>
  <c r="AB518" s="1"/>
  <c r="D527" i="2" l="1"/>
  <c r="E527"/>
  <c r="AD521" i="1"/>
  <c r="AE521"/>
  <c r="AG519"/>
  <c r="AH519"/>
  <c r="Y521"/>
  <c r="X521"/>
  <c r="AA519"/>
  <c r="AB519" s="1"/>
  <c r="D528" i="2" l="1"/>
  <c r="E528"/>
  <c r="AE522" i="1"/>
  <c r="AD522"/>
  <c r="AH520"/>
  <c r="AG520"/>
  <c r="X522"/>
  <c r="Y522"/>
  <c r="AA520"/>
  <c r="AB520" s="1"/>
  <c r="D529" i="2" l="1"/>
  <c r="E529"/>
  <c r="AD523" i="1"/>
  <c r="AE523"/>
  <c r="AG521"/>
  <c r="AH521"/>
  <c r="Y523"/>
  <c r="X523"/>
  <c r="AA522"/>
  <c r="AB522" s="1"/>
  <c r="AA521"/>
  <c r="AB521" s="1"/>
  <c r="E530" i="2" l="1"/>
  <c r="D530"/>
  <c r="AE524" i="1"/>
  <c r="AD524"/>
  <c r="AH522"/>
  <c r="AG522"/>
  <c r="Y524"/>
  <c r="X524"/>
  <c r="AA523"/>
  <c r="AB523" s="1"/>
  <c r="D531" i="2" l="1"/>
  <c r="E531"/>
  <c r="AD525" i="1"/>
  <c r="AE525"/>
  <c r="AG523"/>
  <c r="AH523"/>
  <c r="Y525"/>
  <c r="X525"/>
  <c r="E532" i="2" l="1"/>
  <c r="D532"/>
  <c r="AE526" i="1"/>
  <c r="AD526"/>
  <c r="AH524"/>
  <c r="AG524"/>
  <c r="Y526"/>
  <c r="X526"/>
  <c r="AA525"/>
  <c r="AB525" s="1"/>
  <c r="AA524"/>
  <c r="AB524" s="1"/>
  <c r="E533" i="2" l="1"/>
  <c r="D533"/>
  <c r="AD527" i="1"/>
  <c r="AE527"/>
  <c r="AG525"/>
  <c r="AH525"/>
  <c r="Y527"/>
  <c r="X527"/>
  <c r="AA526"/>
  <c r="AB526" s="1"/>
  <c r="D534" i="2" l="1"/>
  <c r="E534"/>
  <c r="AE528" i="1"/>
  <c r="AD528"/>
  <c r="AH526"/>
  <c r="AG526"/>
  <c r="Y528"/>
  <c r="X528"/>
  <c r="AA527"/>
  <c r="AB527" s="1"/>
  <c r="D535" i="2" l="1"/>
  <c r="E535"/>
  <c r="AD529" i="1"/>
  <c r="AE529"/>
  <c r="AG527"/>
  <c r="AH527"/>
  <c r="Y529"/>
  <c r="X529"/>
  <c r="AA528"/>
  <c r="AB528" s="1"/>
  <c r="D536" i="2" l="1"/>
  <c r="E536"/>
  <c r="AE530" i="1"/>
  <c r="AD530"/>
  <c r="AH528"/>
  <c r="AG528"/>
  <c r="Y530"/>
  <c r="X530"/>
  <c r="AA529"/>
  <c r="AB529" s="1"/>
  <c r="D537" i="2" l="1"/>
  <c r="E537"/>
  <c r="AD531" i="1"/>
  <c r="AE531"/>
  <c r="AG529"/>
  <c r="AH529"/>
  <c r="Y531"/>
  <c r="X531"/>
  <c r="E538" i="2" l="1"/>
  <c r="D538"/>
  <c r="AE532" i="1"/>
  <c r="AD532"/>
  <c r="AH530"/>
  <c r="AG530"/>
  <c r="Y532"/>
  <c r="X532"/>
  <c r="AA531"/>
  <c r="AB531" s="1"/>
  <c r="AA530"/>
  <c r="AB530" s="1"/>
  <c r="D539" i="2" l="1"/>
  <c r="E539"/>
  <c r="AD533" i="1"/>
  <c r="AE533"/>
  <c r="AG531"/>
  <c r="AH531"/>
  <c r="Y533"/>
  <c r="X533"/>
  <c r="D540" i="2" l="1"/>
  <c r="E540"/>
  <c r="AE534" i="1"/>
  <c r="AD534"/>
  <c r="AH532"/>
  <c r="AG532"/>
  <c r="Y534"/>
  <c r="X534"/>
  <c r="AA532"/>
  <c r="AB532" s="1"/>
  <c r="D541" i="2" l="1"/>
  <c r="E541"/>
  <c r="AD535" i="1"/>
  <c r="AE535"/>
  <c r="AG533"/>
  <c r="AH533"/>
  <c r="Y535"/>
  <c r="X535"/>
  <c r="AA533"/>
  <c r="AB533" s="1"/>
  <c r="E542" i="2" l="1"/>
  <c r="D542"/>
  <c r="AE536" i="1"/>
  <c r="AD536"/>
  <c r="AH534"/>
  <c r="AG534"/>
  <c r="Y536"/>
  <c r="X536"/>
  <c r="AA534"/>
  <c r="AB534" s="1"/>
  <c r="D543" i="2" l="1"/>
  <c r="E543"/>
  <c r="AD537" i="1"/>
  <c r="AE537"/>
  <c r="AG535"/>
  <c r="AH535"/>
  <c r="Y537"/>
  <c r="X537"/>
  <c r="AA536"/>
  <c r="AB536" s="1"/>
  <c r="AA535"/>
  <c r="AB535" s="1"/>
  <c r="D544" i="2" l="1"/>
  <c r="E544"/>
  <c r="AE538" i="1"/>
  <c r="AD538"/>
  <c r="AH536"/>
  <c r="AG536"/>
  <c r="Y538"/>
  <c r="X538"/>
  <c r="D545" i="2" l="1"/>
  <c r="E545"/>
  <c r="AD539" i="1"/>
  <c r="AE539"/>
  <c r="AG537"/>
  <c r="AH537"/>
  <c r="Y539"/>
  <c r="X539"/>
  <c r="AA537"/>
  <c r="AB537" s="1"/>
  <c r="D546" i="2" l="1"/>
  <c r="E546"/>
  <c r="AE540" i="1"/>
  <c r="AD540"/>
  <c r="AH538"/>
  <c r="AG538"/>
  <c r="Y540"/>
  <c r="X540"/>
  <c r="AA539"/>
  <c r="AB539" s="1"/>
  <c r="AA538"/>
  <c r="AB538" s="1"/>
  <c r="D547" i="2" l="1"/>
  <c r="E547"/>
  <c r="AD541" i="1"/>
  <c r="AE541"/>
  <c r="AG539"/>
  <c r="AH539"/>
  <c r="Y541"/>
  <c r="X541"/>
  <c r="D548" i="2" l="1"/>
  <c r="E548"/>
  <c r="AE542" i="1"/>
  <c r="AD542"/>
  <c r="AH540"/>
  <c r="AG540"/>
  <c r="Y542"/>
  <c r="X542"/>
  <c r="AA540"/>
  <c r="AB540" s="1"/>
  <c r="D549" i="2" l="1"/>
  <c r="E549"/>
  <c r="AD543" i="1"/>
  <c r="AE543"/>
  <c r="AG541"/>
  <c r="AH541"/>
  <c r="Y543"/>
  <c r="X543"/>
  <c r="AA541"/>
  <c r="AB541" s="1"/>
  <c r="E550" i="2" l="1"/>
  <c r="D550"/>
  <c r="AE544" i="1"/>
  <c r="AD544"/>
  <c r="AH542"/>
  <c r="AG542"/>
  <c r="Y544"/>
  <c r="X544"/>
  <c r="AA542"/>
  <c r="AB542" s="1"/>
  <c r="D551" i="2" l="1"/>
  <c r="E551"/>
  <c r="AD545" i="1"/>
  <c r="AE545"/>
  <c r="AG543"/>
  <c r="AH543"/>
  <c r="Y545"/>
  <c r="X545"/>
  <c r="AA544"/>
  <c r="AB544" s="1"/>
  <c r="AA543"/>
  <c r="AB543" s="1"/>
  <c r="D552" i="2" l="1"/>
  <c r="E552"/>
  <c r="AE546" i="1"/>
  <c r="AD546"/>
  <c r="AH544"/>
  <c r="AG544"/>
  <c r="Y546"/>
  <c r="X546"/>
  <c r="AA545"/>
  <c r="AB545" s="1"/>
  <c r="D553" i="2" l="1"/>
  <c r="E553"/>
  <c r="AD547" i="1"/>
  <c r="AE547"/>
  <c r="AG545"/>
  <c r="AH545"/>
  <c r="Y547"/>
  <c r="X547"/>
  <c r="AA546"/>
  <c r="AB546" s="1"/>
  <c r="E554" i="2" l="1"/>
  <c r="D554"/>
  <c r="AE548" i="1"/>
  <c r="AD548"/>
  <c r="AH546"/>
  <c r="AG546"/>
  <c r="Y548"/>
  <c r="X548"/>
  <c r="D555" i="2" l="1"/>
  <c r="E555"/>
  <c r="AD549" i="1"/>
  <c r="AE549"/>
  <c r="AG547"/>
  <c r="AH547"/>
  <c r="Y549"/>
  <c r="X549"/>
  <c r="AA547"/>
  <c r="AB547" s="1"/>
  <c r="E556" i="2" l="1"/>
  <c r="D556"/>
  <c r="AE550" i="1"/>
  <c r="AD550"/>
  <c r="AH548"/>
  <c r="AG548"/>
  <c r="Y550"/>
  <c r="X550"/>
  <c r="AA549"/>
  <c r="AB549" s="1"/>
  <c r="AA548"/>
  <c r="AB548" s="1"/>
  <c r="D557" i="2" l="1"/>
  <c r="E557"/>
  <c r="AD551" i="1"/>
  <c r="AE551"/>
  <c r="AG549"/>
  <c r="AH549"/>
  <c r="Y551"/>
  <c r="X551"/>
  <c r="E558" i="2" l="1"/>
  <c r="D558"/>
  <c r="AE552" i="1"/>
  <c r="AD552"/>
  <c r="AH550"/>
  <c r="AG550"/>
  <c r="Y552"/>
  <c r="X552"/>
  <c r="AA551"/>
  <c r="AB551" s="1"/>
  <c r="AA550"/>
  <c r="AB550" s="1"/>
  <c r="D559" i="2" l="1"/>
  <c r="E559"/>
  <c r="AD553" i="1"/>
  <c r="AE553"/>
  <c r="AG551"/>
  <c r="AH551"/>
  <c r="Y553"/>
  <c r="X553"/>
  <c r="D560" i="2" l="1"/>
  <c r="E560"/>
  <c r="AE554" i="1"/>
  <c r="AD554"/>
  <c r="AH552"/>
  <c r="AG552"/>
  <c r="X554"/>
  <c r="Y554"/>
  <c r="AA553"/>
  <c r="AB553" s="1"/>
  <c r="AA552"/>
  <c r="AB552" s="1"/>
  <c r="D561" i="2" l="1"/>
  <c r="E561"/>
  <c r="AD555" i="1"/>
  <c r="AE555"/>
  <c r="AG553"/>
  <c r="AH553"/>
  <c r="Y555"/>
  <c r="X555"/>
  <c r="E562" i="2" l="1"/>
  <c r="D562"/>
  <c r="AE556" i="1"/>
  <c r="AD556"/>
  <c r="AH554"/>
  <c r="AG554"/>
  <c r="Y556"/>
  <c r="X556"/>
  <c r="AA554"/>
  <c r="AB554" s="1"/>
  <c r="D563" i="2" l="1"/>
  <c r="E563"/>
  <c r="AD557" i="1"/>
  <c r="AE557"/>
  <c r="AG555"/>
  <c r="AH555"/>
  <c r="Y557"/>
  <c r="X557"/>
  <c r="AA555"/>
  <c r="AB555" s="1"/>
  <c r="D564" i="2" l="1"/>
  <c r="E564"/>
  <c r="AE558" i="1"/>
  <c r="AD558"/>
  <c r="AH556"/>
  <c r="AG556"/>
  <c r="Y558"/>
  <c r="X558"/>
  <c r="AA557"/>
  <c r="AB557" s="1"/>
  <c r="AA556"/>
  <c r="AB556" s="1"/>
  <c r="D565" i="2" l="1"/>
  <c r="E565"/>
  <c r="AD559" i="1"/>
  <c r="AE559"/>
  <c r="AG557"/>
  <c r="AH557"/>
  <c r="Y559"/>
  <c r="X559"/>
  <c r="E566" i="2" l="1"/>
  <c r="D566"/>
  <c r="AE560" i="1"/>
  <c r="AD560"/>
  <c r="AH558"/>
  <c r="AG558"/>
  <c r="Y560"/>
  <c r="X560"/>
  <c r="AA559"/>
  <c r="AB559" s="1"/>
  <c r="AA558"/>
  <c r="AB558" s="1"/>
  <c r="D567" i="2" l="1"/>
  <c r="E567"/>
  <c r="AD561" i="1"/>
  <c r="AE561"/>
  <c r="AG559"/>
  <c r="AH559"/>
  <c r="Y561"/>
  <c r="X561"/>
  <c r="AA560"/>
  <c r="AB560" s="1"/>
  <c r="D568" i="2" l="1"/>
  <c r="E568"/>
  <c r="AE562" i="1"/>
  <c r="AD562"/>
  <c r="AH560"/>
  <c r="AG560"/>
  <c r="Y562"/>
  <c r="X562"/>
  <c r="AA561"/>
  <c r="AB561" s="1"/>
  <c r="D569" i="2" l="1"/>
  <c r="E569"/>
  <c r="AD563" i="1"/>
  <c r="AE563"/>
  <c r="AG561"/>
  <c r="AH561"/>
  <c r="Y563"/>
  <c r="X563"/>
  <c r="E570" i="2" l="1"/>
  <c r="D570"/>
  <c r="AE564" i="1"/>
  <c r="AD564"/>
  <c r="AH562"/>
  <c r="AG562"/>
  <c r="Y564"/>
  <c r="X564"/>
  <c r="AA563"/>
  <c r="AB563" s="1"/>
  <c r="AA562"/>
  <c r="AB562" s="1"/>
  <c r="D571" i="2" l="1"/>
  <c r="E571"/>
  <c r="AD565" i="1"/>
  <c r="AE565"/>
  <c r="AG563"/>
  <c r="AH563"/>
  <c r="Y565"/>
  <c r="X565"/>
  <c r="AA564"/>
  <c r="AB564" s="1"/>
  <c r="D572" i="2" l="1"/>
  <c r="E572"/>
  <c r="AE566" i="1"/>
  <c r="AD566"/>
  <c r="AH564"/>
  <c r="AG564"/>
  <c r="Y566"/>
  <c r="X566"/>
  <c r="D573" i="2" l="1"/>
  <c r="E573"/>
  <c r="AD567" i="1"/>
  <c r="AE567"/>
  <c r="AG565"/>
  <c r="AH565"/>
  <c r="Y567"/>
  <c r="X567"/>
  <c r="AA565"/>
  <c r="AB565" s="1"/>
  <c r="E574" i="2" l="1"/>
  <c r="D574"/>
  <c r="AE568" i="1"/>
  <c r="AD568"/>
  <c r="AH566"/>
  <c r="AG566"/>
  <c r="Y568"/>
  <c r="X568"/>
  <c r="AA567"/>
  <c r="AB567" s="1"/>
  <c r="AA566"/>
  <c r="AB566" s="1"/>
  <c r="D575" i="2" l="1"/>
  <c r="E575"/>
  <c r="AD569" i="1"/>
  <c r="AE569"/>
  <c r="AG567"/>
  <c r="AH567"/>
  <c r="Y569"/>
  <c r="X569"/>
  <c r="D576" i="2" l="1"/>
  <c r="E576"/>
  <c r="AE570" i="1"/>
  <c r="AD570"/>
  <c r="AH568"/>
  <c r="AG568"/>
  <c r="Y570"/>
  <c r="X570"/>
  <c r="AA568"/>
  <c r="AB568" s="1"/>
  <c r="D577" i="2" l="1"/>
  <c r="E577"/>
  <c r="AD571" i="1"/>
  <c r="AE571"/>
  <c r="AG569"/>
  <c r="AH569"/>
  <c r="Y571"/>
  <c r="X571"/>
  <c r="AA569"/>
  <c r="AB569" s="1"/>
  <c r="E578" i="2" l="1"/>
  <c r="D578"/>
  <c r="AE572" i="1"/>
  <c r="AD572"/>
  <c r="AH570"/>
  <c r="AG570"/>
  <c r="Y572"/>
  <c r="X572"/>
  <c r="AA570"/>
  <c r="AB570" s="1"/>
  <c r="D579" i="2" l="1"/>
  <c r="E579"/>
  <c r="AD573" i="1"/>
  <c r="AE573"/>
  <c r="AG571"/>
  <c r="AH571"/>
  <c r="Y573"/>
  <c r="X573"/>
  <c r="AA572"/>
  <c r="AB572" s="1"/>
  <c r="AA571"/>
  <c r="AB571" s="1"/>
  <c r="D580" i="2" l="1"/>
  <c r="E580"/>
  <c r="AE574" i="1"/>
  <c r="AD574"/>
  <c r="AH572"/>
  <c r="AG572"/>
  <c r="Y574"/>
  <c r="X574"/>
  <c r="AA573"/>
  <c r="AB573" s="1"/>
  <c r="D581" i="2" l="1"/>
  <c r="E581"/>
  <c r="AD575" i="1"/>
  <c r="AE575"/>
  <c r="AG573"/>
  <c r="AH573"/>
  <c r="Y575"/>
  <c r="X575"/>
  <c r="AA574"/>
  <c r="AB574" s="1"/>
  <c r="E582" i="2" l="1"/>
  <c r="D582"/>
  <c r="AE576" i="1"/>
  <c r="AD576"/>
  <c r="AH574"/>
  <c r="AG574"/>
  <c r="Y576"/>
  <c r="X576"/>
  <c r="AA575"/>
  <c r="AB575" s="1"/>
  <c r="D583" i="2" l="1"/>
  <c r="E583"/>
  <c r="AD577" i="1"/>
  <c r="AE577"/>
  <c r="AG575"/>
  <c r="AH575"/>
  <c r="Y577"/>
  <c r="X577"/>
  <c r="D584" i="2" l="1"/>
  <c r="E584"/>
  <c r="AE578" i="1"/>
  <c r="AD578"/>
  <c r="AH576"/>
  <c r="AG576"/>
  <c r="Y578"/>
  <c r="X578"/>
  <c r="AA577"/>
  <c r="AB577" s="1"/>
  <c r="AA576"/>
  <c r="AB576" s="1"/>
  <c r="D585" i="2" l="1"/>
  <c r="E585"/>
  <c r="AD579" i="1"/>
  <c r="AE579"/>
  <c r="AG577"/>
  <c r="AH577"/>
  <c r="Y579"/>
  <c r="X579"/>
  <c r="E586" i="2" l="1"/>
  <c r="D586"/>
  <c r="AE580" i="1"/>
  <c r="AD580"/>
  <c r="AH578"/>
  <c r="AG578"/>
  <c r="Y580"/>
  <c r="X580"/>
  <c r="AA579"/>
  <c r="AB579" s="1"/>
  <c r="AA578"/>
  <c r="AB578" s="1"/>
  <c r="D587" i="2" l="1"/>
  <c r="E587"/>
  <c r="AD581" i="1"/>
  <c r="AE581"/>
  <c r="AG579"/>
  <c r="AH579"/>
  <c r="Y581"/>
  <c r="X581"/>
  <c r="AA580"/>
  <c r="AB580" s="1"/>
  <c r="D588" i="2" l="1"/>
  <c r="E588"/>
  <c r="AE582" i="1"/>
  <c r="AD582"/>
  <c r="AH580"/>
  <c r="AG580"/>
  <c r="Y582"/>
  <c r="X582"/>
  <c r="D589" i="2" l="1"/>
  <c r="E589"/>
  <c r="AD583" i="1"/>
  <c r="AE583"/>
  <c r="AG581"/>
  <c r="AH581"/>
  <c r="Y583"/>
  <c r="X583"/>
  <c r="AA581"/>
  <c r="AB581" s="1"/>
  <c r="E590" i="2" l="1"/>
  <c r="D590"/>
  <c r="AE584" i="1"/>
  <c r="AD584"/>
  <c r="AH582"/>
  <c r="AG582"/>
  <c r="Y584"/>
  <c r="X584"/>
  <c r="AA582"/>
  <c r="AB582" s="1"/>
  <c r="D591" i="2" l="1"/>
  <c r="E591"/>
  <c r="AD585" i="1"/>
  <c r="AE585"/>
  <c r="AG583"/>
  <c r="AH583"/>
  <c r="Y585"/>
  <c r="X585"/>
  <c r="AA583"/>
  <c r="AB583" s="1"/>
  <c r="D592" i="2" l="1"/>
  <c r="E592"/>
  <c r="AE586" i="1"/>
  <c r="AD586"/>
  <c r="AH584"/>
  <c r="AG584"/>
  <c r="Y586"/>
  <c r="X586"/>
  <c r="AA584"/>
  <c r="AB584" s="1"/>
  <c r="D593" i="2" l="1"/>
  <c r="E593"/>
  <c r="AD587" i="1"/>
  <c r="AE587"/>
  <c r="AG585"/>
  <c r="AH585"/>
  <c r="Y587"/>
  <c r="X587"/>
  <c r="AA586"/>
  <c r="AB586" s="1"/>
  <c r="AA585"/>
  <c r="AB585" s="1"/>
  <c r="D594" i="2" l="1"/>
  <c r="E594"/>
  <c r="AE588" i="1"/>
  <c r="AD588"/>
  <c r="AH586"/>
  <c r="AG586"/>
  <c r="Y588"/>
  <c r="X588"/>
  <c r="D595" i="2" l="1"/>
  <c r="E595"/>
  <c r="AD589" i="1"/>
  <c r="AE589"/>
  <c r="AG587"/>
  <c r="AH587"/>
  <c r="Y589"/>
  <c r="X589"/>
  <c r="AA588"/>
  <c r="AB588" s="1"/>
  <c r="AA587"/>
  <c r="AB587" s="1"/>
  <c r="E596" i="2" l="1"/>
  <c r="D596"/>
  <c r="AE590" i="1"/>
  <c r="AD590"/>
  <c r="AH588"/>
  <c r="AG588"/>
  <c r="Y590"/>
  <c r="X590"/>
  <c r="E597" i="2" l="1"/>
  <c r="D597"/>
  <c r="AD591" i="1"/>
  <c r="AE591"/>
  <c r="AG589"/>
  <c r="AH589"/>
  <c r="Y591"/>
  <c r="X591"/>
  <c r="AA589"/>
  <c r="AB589" s="1"/>
  <c r="D598" i="2" l="1"/>
  <c r="E598"/>
  <c r="AE592" i="1"/>
  <c r="AD592"/>
  <c r="AH590"/>
  <c r="AG590"/>
  <c r="Y592"/>
  <c r="X592"/>
  <c r="AA591"/>
  <c r="AB591" s="1"/>
  <c r="AA590"/>
  <c r="AB590" s="1"/>
  <c r="D599" i="2" l="1"/>
  <c r="E599"/>
  <c r="AD593" i="1"/>
  <c r="AE593"/>
  <c r="AG591"/>
  <c r="AH591"/>
  <c r="Y593"/>
  <c r="X593"/>
  <c r="D600" i="2" l="1"/>
  <c r="E600"/>
  <c r="AE594" i="1"/>
  <c r="AD594"/>
  <c r="AH592"/>
  <c r="AG592"/>
  <c r="Y594"/>
  <c r="X594"/>
  <c r="AA593"/>
  <c r="AB593" s="1"/>
  <c r="AA592"/>
  <c r="AB592" s="1"/>
  <c r="D601" i="2" l="1"/>
  <c r="E601"/>
  <c r="AD595" i="1"/>
  <c r="AE595"/>
  <c r="AG593"/>
  <c r="AH593"/>
  <c r="Y595"/>
  <c r="X595"/>
  <c r="D602" i="2" l="1"/>
  <c r="E602"/>
  <c r="AE596" i="1"/>
  <c r="AD596"/>
  <c r="AH594"/>
  <c r="AG594"/>
  <c r="Y596"/>
  <c r="X596"/>
  <c r="AA594"/>
  <c r="AB594" s="1"/>
  <c r="D603" i="2" l="1"/>
  <c r="E603"/>
  <c r="AD597" i="1"/>
  <c r="AE597"/>
  <c r="AG595"/>
  <c r="AH595"/>
  <c r="Y597"/>
  <c r="X597"/>
  <c r="AA596"/>
  <c r="AB596" s="1"/>
  <c r="AA595"/>
  <c r="AB595" s="1"/>
  <c r="D604" i="2" l="1"/>
  <c r="E604"/>
  <c r="AE598" i="1"/>
  <c r="AD598"/>
  <c r="AH596"/>
  <c r="AG596"/>
  <c r="Y598"/>
  <c r="X598"/>
  <c r="D605" i="2" l="1"/>
  <c r="E605"/>
  <c r="AD599" i="1"/>
  <c r="AE599"/>
  <c r="AG597"/>
  <c r="AH597"/>
  <c r="Y599"/>
  <c r="X599"/>
  <c r="AA597"/>
  <c r="AB597" s="1"/>
  <c r="D606" i="2" l="1"/>
  <c r="E606"/>
  <c r="AE600" i="1"/>
  <c r="AD600"/>
  <c r="AH598"/>
  <c r="AG598"/>
  <c r="Y600"/>
  <c r="X600"/>
  <c r="AA598"/>
  <c r="AB598" s="1"/>
  <c r="D607" i="2" l="1"/>
  <c r="E607"/>
  <c r="AD601" i="1"/>
  <c r="AE601"/>
  <c r="AG599"/>
  <c r="AH599"/>
  <c r="Y601"/>
  <c r="X601"/>
  <c r="AA600"/>
  <c r="AB600" s="1"/>
  <c r="AA599"/>
  <c r="AB599" s="1"/>
  <c r="D608" i="2" l="1"/>
  <c r="E608"/>
  <c r="AE602" i="1"/>
  <c r="AD602"/>
  <c r="AH600"/>
  <c r="AG600"/>
  <c r="X602"/>
  <c r="Y602"/>
  <c r="AA601"/>
  <c r="AB601" s="1"/>
  <c r="D609" i="2" l="1"/>
  <c r="E609"/>
  <c r="AD603" i="1"/>
  <c r="AE603"/>
  <c r="AG601"/>
  <c r="AH601"/>
  <c r="Y603"/>
  <c r="X603"/>
  <c r="D610" i="2" l="1"/>
  <c r="E610"/>
  <c r="AE604" i="1"/>
  <c r="AD604"/>
  <c r="AH602"/>
  <c r="AG602"/>
  <c r="Y604"/>
  <c r="X604"/>
  <c r="AA603"/>
  <c r="AB603" s="1"/>
  <c r="AA602"/>
  <c r="AB602" s="1"/>
  <c r="D611" i="2" l="1"/>
  <c r="E611"/>
  <c r="AD605" i="1"/>
  <c r="AE605"/>
  <c r="AG603"/>
  <c r="AH603"/>
  <c r="Y605"/>
  <c r="X605"/>
  <c r="D612" i="2" l="1"/>
  <c r="E612"/>
  <c r="AE606" i="1"/>
  <c r="AD606"/>
  <c r="AH604"/>
  <c r="AG604"/>
  <c r="Y606"/>
  <c r="X606"/>
  <c r="AA604"/>
  <c r="AB604" s="1"/>
  <c r="D613" i="2" l="1"/>
  <c r="E613"/>
  <c r="AD607" i="1"/>
  <c r="AE607"/>
  <c r="AG605"/>
  <c r="AH605"/>
  <c r="Y607"/>
  <c r="X607"/>
  <c r="AA605"/>
  <c r="AB605" s="1"/>
  <c r="D614" i="2" l="1"/>
  <c r="E614"/>
  <c r="AE608" i="1"/>
  <c r="AD608"/>
  <c r="AH606"/>
  <c r="AG606"/>
  <c r="Y608"/>
  <c r="X608"/>
  <c r="AA607"/>
  <c r="AB607" s="1"/>
  <c r="AA606"/>
  <c r="AB606" s="1"/>
  <c r="D615" i="2" l="1"/>
  <c r="E615"/>
  <c r="AD609" i="1"/>
  <c r="AE609"/>
  <c r="AG607"/>
  <c r="AH607"/>
  <c r="Y609"/>
  <c r="X609"/>
  <c r="AA608"/>
  <c r="AB608" s="1"/>
  <c r="D616" i="2" l="1"/>
  <c r="E616"/>
  <c r="AE610" i="1"/>
  <c r="AD610"/>
  <c r="AH608"/>
  <c r="AG608"/>
  <c r="Y610"/>
  <c r="X610"/>
  <c r="AA609"/>
  <c r="AB609" s="1"/>
  <c r="D617" i="2" l="1"/>
  <c r="E617"/>
  <c r="AD611" i="1"/>
  <c r="AE611"/>
  <c r="AG609"/>
  <c r="AH609"/>
  <c r="Y611"/>
  <c r="X611"/>
  <c r="D618" i="2" l="1"/>
  <c r="E618"/>
  <c r="AE612" i="1"/>
  <c r="AD612"/>
  <c r="AH610"/>
  <c r="AG610"/>
  <c r="Y612"/>
  <c r="X612"/>
  <c r="AA610"/>
  <c r="AB610" s="1"/>
  <c r="D619" i="2" l="1"/>
  <c r="E619"/>
  <c r="AD613" i="1"/>
  <c r="AE613"/>
  <c r="AG611"/>
  <c r="AH611"/>
  <c r="Y613"/>
  <c r="X613"/>
  <c r="AA612"/>
  <c r="AB612" s="1"/>
  <c r="AA611"/>
  <c r="AB611" s="1"/>
  <c r="D620" i="2" l="1"/>
  <c r="E620"/>
  <c r="AE614" i="1"/>
  <c r="AD614"/>
  <c r="AH612"/>
  <c r="AG612"/>
  <c r="Y614"/>
  <c r="X614"/>
  <c r="D621" i="2" l="1"/>
  <c r="E621"/>
  <c r="AD615" i="1"/>
  <c r="AE615"/>
  <c r="AG613"/>
  <c r="AH613"/>
  <c r="Y615"/>
  <c r="X615"/>
  <c r="AA613"/>
  <c r="AB613" s="1"/>
  <c r="D622" i="2" l="1"/>
  <c r="E622"/>
  <c r="AE616" i="1"/>
  <c r="AD616"/>
  <c r="AH614"/>
  <c r="AG614"/>
  <c r="Y616"/>
  <c r="X616"/>
  <c r="AA615"/>
  <c r="AB615" s="1"/>
  <c r="AA614"/>
  <c r="AB614" s="1"/>
  <c r="D623" i="2" l="1"/>
  <c r="E623"/>
  <c r="AD617" i="1"/>
  <c r="AE617"/>
  <c r="AG615"/>
  <c r="AH615"/>
  <c r="Y617"/>
  <c r="X617"/>
  <c r="AA616"/>
  <c r="AB616" s="1"/>
  <c r="E624" i="2" l="1"/>
  <c r="D624"/>
  <c r="AE618" i="1"/>
  <c r="AD618"/>
  <c r="AH616"/>
  <c r="AG616"/>
  <c r="Y618"/>
  <c r="X618"/>
  <c r="E625" i="2" l="1"/>
  <c r="D625"/>
  <c r="AD619" i="1"/>
  <c r="AE619"/>
  <c r="AG617"/>
  <c r="AH617"/>
  <c r="Y619"/>
  <c r="X619"/>
  <c r="AA617"/>
  <c r="AB617" s="1"/>
  <c r="D626" i="2" l="1"/>
  <c r="E626"/>
  <c r="AE620" i="1"/>
  <c r="AD620"/>
  <c r="AH618"/>
  <c r="AG618"/>
  <c r="Y620"/>
  <c r="X620"/>
  <c r="AA619"/>
  <c r="AB619" s="1"/>
  <c r="AA618"/>
  <c r="AB618" s="1"/>
  <c r="D627" i="2" l="1"/>
  <c r="E627"/>
  <c r="AD621" i="1"/>
  <c r="AE621"/>
  <c r="AG619"/>
  <c r="AH619"/>
  <c r="Y621"/>
  <c r="X621"/>
  <c r="AA620"/>
  <c r="AB620" s="1"/>
  <c r="D628" i="2" l="1"/>
  <c r="E628"/>
  <c r="AE622" i="1"/>
  <c r="AD622"/>
  <c r="AH620"/>
  <c r="AG620"/>
  <c r="Y622"/>
  <c r="X622"/>
  <c r="D629" i="2" l="1"/>
  <c r="E629"/>
  <c r="AD623" i="1"/>
  <c r="AE623"/>
  <c r="AG621"/>
  <c r="AH621"/>
  <c r="Y623"/>
  <c r="X623"/>
  <c r="AA621"/>
  <c r="AB621" s="1"/>
  <c r="D630" i="2" l="1"/>
  <c r="E630"/>
  <c r="AE624" i="1"/>
  <c r="AD624"/>
  <c r="AH622"/>
  <c r="AG622"/>
  <c r="Y624"/>
  <c r="X624"/>
  <c r="AA622"/>
  <c r="AB622" s="1"/>
  <c r="D631" i="2" l="1"/>
  <c r="E631"/>
  <c r="AD625" i="1"/>
  <c r="AE625"/>
  <c r="AG623"/>
  <c r="AH623"/>
  <c r="Y625"/>
  <c r="X625"/>
  <c r="AA623"/>
  <c r="AB623" s="1"/>
  <c r="D632" i="2" l="1"/>
  <c r="E632"/>
  <c r="AE626" i="1"/>
  <c r="AD626"/>
  <c r="AH624"/>
  <c r="AG624"/>
  <c r="Y626"/>
  <c r="X626"/>
  <c r="AA625"/>
  <c r="AB625" s="1"/>
  <c r="AA624"/>
  <c r="AB624" s="1"/>
  <c r="D633" i="2" l="1"/>
  <c r="E633"/>
  <c r="AD627" i="1"/>
  <c r="AE627"/>
  <c r="AG625"/>
  <c r="AH625"/>
  <c r="Y627"/>
  <c r="X627"/>
  <c r="D634" i="2" l="1"/>
  <c r="E634"/>
  <c r="AE628" i="1"/>
  <c r="AD628"/>
  <c r="AH626"/>
  <c r="AG626"/>
  <c r="Y628"/>
  <c r="X628"/>
  <c r="AA627"/>
  <c r="AB627" s="1"/>
  <c r="AA626"/>
  <c r="AB626" s="1"/>
  <c r="D635" i="2" l="1"/>
  <c r="E635"/>
  <c r="AD629" i="1"/>
  <c r="AE629"/>
  <c r="AG627"/>
  <c r="AH627"/>
  <c r="Y629"/>
  <c r="X629"/>
  <c r="AA628"/>
  <c r="AB628" s="1"/>
  <c r="D636" i="2" l="1"/>
  <c r="E636"/>
  <c r="AE630" i="1"/>
  <c r="AD630"/>
  <c r="AH628"/>
  <c r="AG628"/>
  <c r="Y630"/>
  <c r="X630"/>
  <c r="AA629"/>
  <c r="AB629" s="1"/>
  <c r="D637" i="2" l="1"/>
  <c r="E637"/>
  <c r="AD631" i="1"/>
  <c r="AE631"/>
  <c r="AG629"/>
  <c r="AH629"/>
  <c r="Y631"/>
  <c r="X631"/>
  <c r="D638" i="2" l="1"/>
  <c r="E638"/>
  <c r="AE632" i="1"/>
  <c r="AD632"/>
  <c r="AH630"/>
  <c r="AG630"/>
  <c r="Y632"/>
  <c r="X632"/>
  <c r="AA630"/>
  <c r="AB630" s="1"/>
  <c r="D639" i="2" l="1"/>
  <c r="E639"/>
  <c r="AD633" i="1"/>
  <c r="AE633"/>
  <c r="AG631"/>
  <c r="AH631"/>
  <c r="Y633"/>
  <c r="X633"/>
  <c r="AA631"/>
  <c r="AB631" s="1"/>
  <c r="D640" i="2" l="1"/>
  <c r="E640"/>
  <c r="AE634" i="1"/>
  <c r="AD634"/>
  <c r="AH632"/>
  <c r="AG632"/>
  <c r="X634"/>
  <c r="Y634"/>
  <c r="AA633"/>
  <c r="AB633" s="1"/>
  <c r="AA632"/>
  <c r="AB632" s="1"/>
  <c r="D641" i="2" l="1"/>
  <c r="E641"/>
  <c r="AD635" i="1"/>
  <c r="AE635"/>
  <c r="AG633"/>
  <c r="AH633"/>
  <c r="Y635"/>
  <c r="X635"/>
  <c r="E642" i="2" l="1"/>
  <c r="D642"/>
  <c r="AE636" i="1"/>
  <c r="AD636"/>
  <c r="AH634"/>
  <c r="AG634"/>
  <c r="Y636"/>
  <c r="X636"/>
  <c r="AA634"/>
  <c r="AB634" s="1"/>
  <c r="D643" i="2" l="1"/>
  <c r="E643"/>
  <c r="AD637" i="1"/>
  <c r="AE637"/>
  <c r="AG635"/>
  <c r="AH635"/>
  <c r="Y637"/>
  <c r="X637"/>
  <c r="AA635"/>
  <c r="AB635" s="1"/>
  <c r="D644" i="2" l="1"/>
  <c r="E644"/>
  <c r="AE638" i="1"/>
  <c r="AD638"/>
  <c r="AH636"/>
  <c r="AG636"/>
  <c r="Y638"/>
  <c r="X638"/>
  <c r="AA636"/>
  <c r="AB636" s="1"/>
  <c r="D645" i="2" l="1"/>
  <c r="E645"/>
  <c r="AD639" i="1"/>
  <c r="AE639"/>
  <c r="AG637"/>
  <c r="AH637"/>
  <c r="Y639"/>
  <c r="X639"/>
  <c r="AA638"/>
  <c r="AB638" s="1"/>
  <c r="AA637"/>
  <c r="AB637" s="1"/>
  <c r="D646" i="2" l="1"/>
  <c r="E646"/>
  <c r="AE640" i="1"/>
  <c r="AD640"/>
  <c r="AH638"/>
  <c r="AG638"/>
  <c r="Y640"/>
  <c r="X640"/>
  <c r="AA639"/>
  <c r="AB639" s="1"/>
  <c r="D647" i="2" l="1"/>
  <c r="E647"/>
  <c r="AD641" i="1"/>
  <c r="AE641"/>
  <c r="AG639"/>
  <c r="AH639"/>
  <c r="Y641"/>
  <c r="X641"/>
  <c r="D648" i="2" l="1"/>
  <c r="E648"/>
  <c r="AE642" i="1"/>
  <c r="AD642"/>
  <c r="AH640"/>
  <c r="AG640"/>
  <c r="Y642"/>
  <c r="X642"/>
  <c r="AA641"/>
  <c r="AB641" s="1"/>
  <c r="AA640"/>
  <c r="AB640" s="1"/>
  <c r="D649" i="2" l="1"/>
  <c r="E649"/>
  <c r="AD643" i="1"/>
  <c r="AE643"/>
  <c r="AG641"/>
  <c r="AH641"/>
  <c r="Y643"/>
  <c r="X643"/>
  <c r="E650" i="2" l="1"/>
  <c r="D650"/>
  <c r="AE644" i="1"/>
  <c r="AD644"/>
  <c r="AH642"/>
  <c r="AG642"/>
  <c r="Y644"/>
  <c r="X644"/>
  <c r="AA643"/>
  <c r="AB643" s="1"/>
  <c r="AA642"/>
  <c r="AB642" s="1"/>
  <c r="D651" i="2" l="1"/>
  <c r="E651"/>
  <c r="AD645" i="1"/>
  <c r="AE645"/>
  <c r="AG643"/>
  <c r="AH643"/>
  <c r="Y645"/>
  <c r="X645"/>
  <c r="AA644"/>
  <c r="AB644" s="1"/>
  <c r="E652" i="2" l="1"/>
  <c r="D652"/>
  <c r="AE646" i="1"/>
  <c r="AD646"/>
  <c r="AH644"/>
  <c r="AG644"/>
  <c r="Y646"/>
  <c r="X646"/>
  <c r="AA645"/>
  <c r="AB645" s="1"/>
  <c r="D653" i="2" l="1"/>
  <c r="E653"/>
  <c r="AD647" i="1"/>
  <c r="AE647"/>
  <c r="AG645"/>
  <c r="AH645"/>
  <c r="Y647"/>
  <c r="X647"/>
  <c r="D654" i="2" l="1"/>
  <c r="E654"/>
  <c r="AE648" i="1"/>
  <c r="AD648"/>
  <c r="AH646"/>
  <c r="AG646"/>
  <c r="Y648"/>
  <c r="X648"/>
  <c r="AA646"/>
  <c r="AB646" s="1"/>
  <c r="D655" i="2" l="1"/>
  <c r="E655"/>
  <c r="AD649" i="1"/>
  <c r="AE649"/>
  <c r="AG647"/>
  <c r="AH647"/>
  <c r="Y649"/>
  <c r="X649"/>
  <c r="AA647"/>
  <c r="AB647" s="1"/>
  <c r="D656" i="2" l="1"/>
  <c r="E656"/>
  <c r="AE650" i="1"/>
  <c r="AD650"/>
  <c r="AH648"/>
  <c r="AG648"/>
  <c r="Y650"/>
  <c r="X650"/>
  <c r="AA648"/>
  <c r="AB648" s="1"/>
  <c r="AA649"/>
  <c r="AB649" s="1"/>
  <c r="E657" i="2" l="1"/>
  <c r="D657"/>
  <c r="AD651" i="1"/>
  <c r="AE651"/>
  <c r="AG649"/>
  <c r="AH649"/>
  <c r="Y651"/>
  <c r="X651"/>
  <c r="D658" i="2" l="1"/>
  <c r="E658"/>
  <c r="AE652" i="1"/>
  <c r="AD652"/>
  <c r="AH650"/>
  <c r="AG650"/>
  <c r="Y652"/>
  <c r="X652"/>
  <c r="AA651"/>
  <c r="AB651" s="1"/>
  <c r="AA650"/>
  <c r="AB650" s="1"/>
  <c r="D659" i="2" l="1"/>
  <c r="E659"/>
  <c r="AD653" i="1"/>
  <c r="AE653"/>
  <c r="AG651"/>
  <c r="AH651"/>
  <c r="Y653"/>
  <c r="X653"/>
  <c r="E660" i="2" l="1"/>
  <c r="D660"/>
  <c r="AE654" i="1"/>
  <c r="AD654"/>
  <c r="AH652"/>
  <c r="AG652"/>
  <c r="Y654"/>
  <c r="X654"/>
  <c r="AA653"/>
  <c r="AB653" s="1"/>
  <c r="AA652"/>
  <c r="AB652" s="1"/>
  <c r="D661" i="2" l="1"/>
  <c r="E661"/>
  <c r="AD655" i="1"/>
  <c r="AE655"/>
  <c r="AG653"/>
  <c r="AH653"/>
  <c r="Y655"/>
  <c r="X655"/>
  <c r="D662" i="2" l="1"/>
  <c r="E662"/>
  <c r="AE656" i="1"/>
  <c r="AD656"/>
  <c r="AH654"/>
  <c r="AG654"/>
  <c r="Y656"/>
  <c r="X656"/>
  <c r="AA654"/>
  <c r="AB654" s="1"/>
  <c r="D663" i="2" l="1"/>
  <c r="E663"/>
  <c r="AD657" i="1"/>
  <c r="AE657"/>
  <c r="AG655"/>
  <c r="AH655"/>
  <c r="Y657"/>
  <c r="X657"/>
  <c r="AA655"/>
  <c r="AB655" s="1"/>
  <c r="AE658" l="1"/>
  <c r="AD658"/>
  <c r="AH656"/>
  <c r="AG656"/>
  <c r="Y658"/>
  <c r="X658"/>
  <c r="AA656"/>
  <c r="AB656" s="1"/>
  <c r="AD659" l="1"/>
  <c r="AE659"/>
  <c r="AG657"/>
  <c r="AH657"/>
  <c r="Y659"/>
  <c r="X659"/>
  <c r="AA657"/>
  <c r="AB657" s="1"/>
  <c r="AA658"/>
  <c r="AB658" s="1"/>
  <c r="AE660" l="1"/>
  <c r="AD660"/>
  <c r="AH658"/>
  <c r="AG658"/>
  <c r="Y660"/>
  <c r="X660"/>
  <c r="AD661" l="1"/>
  <c r="AE661"/>
  <c r="AG659"/>
  <c r="AH659"/>
  <c r="Y661"/>
  <c r="X661"/>
  <c r="AA660"/>
  <c r="AB660" s="1"/>
  <c r="AA659"/>
  <c r="AB659" s="1"/>
  <c r="AE662" l="1"/>
  <c r="AD662"/>
  <c r="AH660"/>
  <c r="AG660"/>
  <c r="Y662"/>
  <c r="X662"/>
  <c r="AD663" l="1"/>
  <c r="AE663"/>
  <c r="AG661"/>
  <c r="AH661"/>
  <c r="Y663"/>
  <c r="X663"/>
  <c r="AA661"/>
  <c r="AB661" s="1"/>
  <c r="AE664" l="1"/>
  <c r="AD664"/>
  <c r="AH662"/>
  <c r="AG662"/>
  <c r="Y664"/>
  <c r="X664"/>
  <c r="AA663"/>
  <c r="AB663" s="1"/>
  <c r="AA662"/>
  <c r="AB662" s="1"/>
  <c r="AD665" l="1"/>
  <c r="AE665"/>
  <c r="AG663"/>
  <c r="AH663"/>
  <c r="Y665"/>
  <c r="X665"/>
  <c r="AE666" l="1"/>
  <c r="AD666"/>
  <c r="AH664"/>
  <c r="AG664"/>
  <c r="X666"/>
  <c r="Y666"/>
  <c r="AA665"/>
  <c r="AB665" s="1"/>
  <c r="AA664"/>
  <c r="AB664" s="1"/>
  <c r="AD667" l="1"/>
  <c r="AE667"/>
  <c r="AG665"/>
  <c r="AH665"/>
  <c r="Y667"/>
  <c r="X667"/>
  <c r="AE668" l="1"/>
  <c r="AD668"/>
  <c r="AH666"/>
  <c r="AG666"/>
  <c r="Y668"/>
  <c r="X668"/>
  <c r="AA666"/>
  <c r="AB666" s="1"/>
  <c r="AD669" l="1"/>
  <c r="AE669"/>
  <c r="AG667"/>
  <c r="AH667"/>
  <c r="Y669"/>
  <c r="X669"/>
  <c r="AA667"/>
  <c r="AB667" s="1"/>
  <c r="AE670" l="1"/>
  <c r="AD670"/>
  <c r="AH668"/>
  <c r="AG668"/>
  <c r="Y670"/>
  <c r="X670"/>
  <c r="AA668"/>
  <c r="AB668" s="1"/>
  <c r="AD671" l="1"/>
  <c r="AE671"/>
  <c r="AG669"/>
  <c r="AH669"/>
  <c r="Y671"/>
  <c r="X671"/>
  <c r="AA669"/>
  <c r="AB669" s="1"/>
  <c r="AE672" l="1"/>
  <c r="AD672"/>
  <c r="AH670"/>
  <c r="AG670"/>
  <c r="Y672"/>
  <c r="X672"/>
  <c r="AA670"/>
  <c r="AB670" s="1"/>
  <c r="AD673" l="1"/>
  <c r="AE673"/>
  <c r="AG671"/>
  <c r="AH671"/>
  <c r="Y673"/>
  <c r="X673"/>
  <c r="AA672"/>
  <c r="AB672" s="1"/>
  <c r="AA671"/>
  <c r="AB671" s="1"/>
  <c r="AE674" l="1"/>
  <c r="AD674"/>
  <c r="AH672"/>
  <c r="AG672"/>
  <c r="Y674"/>
  <c r="X674"/>
  <c r="AA673"/>
  <c r="AB673" s="1"/>
  <c r="AD675" l="1"/>
  <c r="AE675"/>
  <c r="AG673"/>
  <c r="AH673"/>
  <c r="Y675"/>
  <c r="X675"/>
  <c r="AE676" l="1"/>
  <c r="AD676"/>
  <c r="AH674"/>
  <c r="AG674"/>
  <c r="Y676"/>
  <c r="X676"/>
  <c r="AA675"/>
  <c r="AB675" s="1"/>
  <c r="AA674"/>
  <c r="AB674" s="1"/>
  <c r="AD677" l="1"/>
  <c r="AE677"/>
  <c r="AG675"/>
  <c r="AH675"/>
  <c r="Y677"/>
  <c r="X677"/>
  <c r="AA676"/>
  <c r="AB676" s="1"/>
  <c r="AE678" l="1"/>
  <c r="AD678"/>
  <c r="AH676"/>
  <c r="AG676"/>
  <c r="Y678"/>
  <c r="X678"/>
  <c r="AD679" l="1"/>
  <c r="AE679"/>
  <c r="AG677"/>
  <c r="AH677"/>
  <c r="Y679"/>
  <c r="X679"/>
  <c r="AA677"/>
  <c r="AB677" s="1"/>
  <c r="AE680" l="1"/>
  <c r="AD680"/>
  <c r="AH678"/>
  <c r="AG678"/>
  <c r="Y680"/>
  <c r="X680"/>
  <c r="AA679"/>
  <c r="AB679" s="1"/>
  <c r="AA678"/>
  <c r="AB678" s="1"/>
  <c r="AD681" l="1"/>
  <c r="AE681"/>
  <c r="AG679"/>
  <c r="AH679"/>
  <c r="Y681"/>
  <c r="X681"/>
  <c r="AA680"/>
  <c r="AB680" s="1"/>
  <c r="AE682" l="1"/>
  <c r="AD682"/>
  <c r="AH680"/>
  <c r="AG680"/>
  <c r="Y682"/>
  <c r="X682"/>
  <c r="AD683" l="1"/>
  <c r="AE683"/>
  <c r="AG681"/>
  <c r="AH681"/>
  <c r="Y683"/>
  <c r="X683"/>
  <c r="AA681"/>
  <c r="AB681" s="1"/>
  <c r="AE684" l="1"/>
  <c r="AD684"/>
  <c r="AH682"/>
  <c r="AG682"/>
  <c r="Y684"/>
  <c r="X684"/>
  <c r="AA682"/>
  <c r="AB682" s="1"/>
  <c r="AD685" l="1"/>
  <c r="AE685"/>
  <c r="AG683"/>
  <c r="AH683"/>
  <c r="Y685"/>
  <c r="X685"/>
  <c r="AA683"/>
  <c r="AB683" s="1"/>
  <c r="AA684"/>
  <c r="AB684" s="1"/>
  <c r="AE686" l="1"/>
  <c r="AD686"/>
  <c r="AH684"/>
  <c r="AG684"/>
  <c r="Y686"/>
  <c r="X686"/>
  <c r="AA685"/>
  <c r="AB685" s="1"/>
  <c r="AD687" l="1"/>
  <c r="AE687"/>
  <c r="AG685"/>
  <c r="AH685"/>
  <c r="Y687"/>
  <c r="X687"/>
  <c r="AE688" l="1"/>
  <c r="AD688"/>
  <c r="AH686"/>
  <c r="AG686"/>
  <c r="Y688"/>
  <c r="X688"/>
  <c r="AA686"/>
  <c r="AB686" s="1"/>
  <c r="AD689" l="1"/>
  <c r="AE689"/>
  <c r="AG687"/>
  <c r="AH687"/>
  <c r="Y689"/>
  <c r="X689"/>
  <c r="AA688"/>
  <c r="AB688" s="1"/>
  <c r="AA687"/>
  <c r="AB687" s="1"/>
  <c r="AE690" l="1"/>
  <c r="AD690"/>
  <c r="AH688"/>
  <c r="AG688"/>
  <c r="Y690"/>
  <c r="X690"/>
  <c r="AD691" l="1"/>
  <c r="AE691"/>
  <c r="AG689"/>
  <c r="AH689"/>
  <c r="Y691"/>
  <c r="X691"/>
  <c r="AA690"/>
  <c r="AB690" s="1"/>
  <c r="AA689"/>
  <c r="AB689" s="1"/>
  <c r="AE692" l="1"/>
  <c r="AD692"/>
  <c r="AH690"/>
  <c r="AG690"/>
  <c r="Y692"/>
  <c r="X692"/>
  <c r="AA691"/>
  <c r="AB691" s="1"/>
  <c r="AD693" l="1"/>
  <c r="AE693"/>
  <c r="AG691"/>
  <c r="AH691"/>
  <c r="Y693"/>
  <c r="X693"/>
  <c r="AE694" l="1"/>
  <c r="AD694"/>
  <c r="AH692"/>
  <c r="AG692"/>
  <c r="Y694"/>
  <c r="X694"/>
  <c r="AA693"/>
  <c r="AB693" s="1"/>
  <c r="AA692"/>
  <c r="AB692" s="1"/>
  <c r="AD695" l="1"/>
  <c r="AE695"/>
  <c r="AG693"/>
  <c r="AH693"/>
  <c r="Y695"/>
  <c r="X695"/>
  <c r="AA694"/>
  <c r="AB694" s="1"/>
  <c r="AE696" l="1"/>
  <c r="AD696"/>
  <c r="AH694"/>
  <c r="AG694"/>
  <c r="Y696"/>
  <c r="X696"/>
  <c r="AA695"/>
  <c r="AB695" s="1"/>
  <c r="AD697" l="1"/>
  <c r="AE697"/>
  <c r="AG695"/>
  <c r="AH695"/>
  <c r="Y697"/>
  <c r="X697"/>
  <c r="AE698" l="1"/>
  <c r="AD698"/>
  <c r="AH696"/>
  <c r="AG696"/>
  <c r="X698"/>
  <c r="Y698"/>
  <c r="AA697"/>
  <c r="AB697" s="1"/>
  <c r="AA696"/>
  <c r="AB696" s="1"/>
  <c r="AD699" l="1"/>
  <c r="AE699"/>
  <c r="AG697"/>
  <c r="AH697"/>
  <c r="Y699"/>
  <c r="X699"/>
  <c r="AE700" l="1"/>
  <c r="AD700"/>
  <c r="AH698"/>
  <c r="AG698"/>
  <c r="Y700"/>
  <c r="X700"/>
  <c r="AA698"/>
  <c r="AB698" s="1"/>
  <c r="AD701" l="1"/>
  <c r="AE701"/>
  <c r="AG699"/>
  <c r="AH699"/>
  <c r="Y701"/>
  <c r="X701"/>
  <c r="AA699"/>
  <c r="AB699" s="1"/>
  <c r="AE702" l="1"/>
  <c r="AD702"/>
  <c r="AH700"/>
  <c r="AG700"/>
  <c r="Y702"/>
  <c r="X702"/>
  <c r="AA701"/>
  <c r="AB701" s="1"/>
  <c r="AA700"/>
  <c r="AB700" s="1"/>
  <c r="AD703" l="1"/>
  <c r="AE703"/>
  <c r="AG701"/>
  <c r="AH701"/>
  <c r="Y703"/>
  <c r="X703"/>
  <c r="AE704" l="1"/>
  <c r="AD704"/>
  <c r="AH702"/>
  <c r="AG702"/>
  <c r="Y704"/>
  <c r="X704"/>
  <c r="AA702"/>
  <c r="AB702" s="1"/>
  <c r="AD705" l="1"/>
  <c r="AE705"/>
  <c r="AG703"/>
  <c r="AH703"/>
  <c r="Y705"/>
  <c r="X705"/>
  <c r="AA703"/>
  <c r="AB703" s="1"/>
  <c r="AE706" l="1"/>
  <c r="AD706"/>
  <c r="AH704"/>
  <c r="AG704"/>
  <c r="Y706"/>
  <c r="X706"/>
  <c r="AA704"/>
  <c r="AB704" s="1"/>
  <c r="AD707" l="1"/>
  <c r="AE707"/>
  <c r="AG705"/>
  <c r="AH705"/>
  <c r="Y707"/>
  <c r="X707"/>
  <c r="AA705"/>
  <c r="AB705" s="1"/>
  <c r="AA706"/>
  <c r="AB706" s="1"/>
  <c r="AE708" l="1"/>
  <c r="AD708"/>
  <c r="AH706"/>
  <c r="AG706"/>
  <c r="Y708"/>
  <c r="X708"/>
  <c r="AA707"/>
  <c r="AB707" s="1"/>
  <c r="AD709" l="1"/>
  <c r="AE709"/>
  <c r="AG707"/>
  <c r="AH707"/>
  <c r="Y709"/>
  <c r="X709"/>
  <c r="AA708"/>
  <c r="AB708" s="1"/>
  <c r="AE710" l="1"/>
  <c r="AD710"/>
  <c r="AH708"/>
  <c r="AG708"/>
  <c r="Y710"/>
  <c r="X710"/>
  <c r="AD711" l="1"/>
  <c r="AE711"/>
  <c r="AG709"/>
  <c r="AH709"/>
  <c r="Y711"/>
  <c r="X711"/>
  <c r="AA709"/>
  <c r="AB709" s="1"/>
  <c r="AE712" l="1"/>
  <c r="AD712"/>
  <c r="AH710"/>
  <c r="AG710"/>
  <c r="Y712"/>
  <c r="X712"/>
  <c r="AA711"/>
  <c r="AB711" s="1"/>
  <c r="AA710"/>
  <c r="AB710" s="1"/>
  <c r="AD713" l="1"/>
  <c r="AE713"/>
  <c r="AG711"/>
  <c r="AH711"/>
  <c r="Y713"/>
  <c r="X713"/>
  <c r="AE714" l="1"/>
  <c r="AD714"/>
  <c r="AH712"/>
  <c r="AG712"/>
  <c r="Y714"/>
  <c r="X714"/>
  <c r="AA713"/>
  <c r="AB713" s="1"/>
  <c r="AA712"/>
  <c r="AB712" s="1"/>
  <c r="AD715" l="1"/>
  <c r="AE715"/>
  <c r="AG713"/>
  <c r="AH713"/>
  <c r="Y715"/>
  <c r="X715"/>
  <c r="AE716" l="1"/>
  <c r="AD716"/>
  <c r="AH714"/>
  <c r="AG714"/>
  <c r="Y716"/>
  <c r="X716"/>
  <c r="AA714"/>
  <c r="AB714" s="1"/>
  <c r="AD717" l="1"/>
  <c r="AE717"/>
  <c r="AG715"/>
  <c r="AH715"/>
  <c r="Y717"/>
  <c r="X717"/>
  <c r="AA715"/>
  <c r="AB715" s="1"/>
  <c r="AE718" l="1"/>
  <c r="AD718"/>
  <c r="AH716"/>
  <c r="AG716"/>
  <c r="Y718"/>
  <c r="X718"/>
  <c r="AA717"/>
  <c r="AB717" s="1"/>
  <c r="AA716"/>
  <c r="AB716" s="1"/>
  <c r="AD719" l="1"/>
  <c r="AE719"/>
  <c r="AG717"/>
  <c r="AH717"/>
  <c r="Y719"/>
  <c r="X719"/>
  <c r="AE720" l="1"/>
  <c r="AD720"/>
  <c r="AH718"/>
  <c r="AG718"/>
  <c r="Y720"/>
  <c r="X720"/>
  <c r="AA719"/>
  <c r="AB719" s="1"/>
  <c r="AA718"/>
  <c r="AB718" s="1"/>
  <c r="AD721" l="1"/>
  <c r="AE721"/>
  <c r="AG719"/>
  <c r="AH719"/>
  <c r="Y721"/>
  <c r="X721"/>
  <c r="AE722" l="1"/>
  <c r="AD722"/>
  <c r="AH720"/>
  <c r="AG720"/>
  <c r="Y722"/>
  <c r="X722"/>
  <c r="AA720"/>
  <c r="AB720" s="1"/>
  <c r="AD723" l="1"/>
  <c r="AE723"/>
  <c r="AG721"/>
  <c r="AH721"/>
  <c r="Y723"/>
  <c r="X723"/>
  <c r="AA722"/>
  <c r="AB722" s="1"/>
  <c r="AA721"/>
  <c r="AB721" s="1"/>
  <c r="AE724" l="1"/>
  <c r="AD724"/>
  <c r="AH722"/>
  <c r="AG722"/>
  <c r="Y724"/>
  <c r="X724"/>
  <c r="AA723"/>
  <c r="AB723" s="1"/>
  <c r="AD725" l="1"/>
  <c r="AE725"/>
  <c r="AG723"/>
  <c r="AH723"/>
  <c r="Y725"/>
  <c r="X725"/>
  <c r="AA724"/>
  <c r="AB724" s="1"/>
  <c r="AE726" l="1"/>
  <c r="AD726"/>
  <c r="AH724"/>
  <c r="AG724"/>
  <c r="Y726"/>
  <c r="X726"/>
  <c r="AD727" l="1"/>
  <c r="AE727"/>
  <c r="AG725"/>
  <c r="AH725"/>
  <c r="X727"/>
  <c r="Y727"/>
  <c r="AA725"/>
  <c r="AB725" s="1"/>
  <c r="AD728" l="1"/>
  <c r="AE728"/>
  <c r="AH726"/>
  <c r="AG726"/>
  <c r="X728"/>
  <c r="Y728"/>
  <c r="AA727"/>
  <c r="AB727" s="1"/>
  <c r="AA726"/>
  <c r="AB726" s="1"/>
  <c r="AD729" l="1"/>
  <c r="AE729"/>
  <c r="AG727"/>
  <c r="AH727"/>
  <c r="X729"/>
  <c r="Y729"/>
  <c r="AD730" l="1"/>
  <c r="AE730"/>
  <c r="AH728"/>
  <c r="AG728"/>
  <c r="Y730"/>
  <c r="X730"/>
  <c r="AA729"/>
  <c r="AB729" s="1"/>
  <c r="AA728"/>
  <c r="AB728" s="1"/>
  <c r="AD731" l="1"/>
  <c r="AE731"/>
  <c r="AG729"/>
  <c r="AH729"/>
  <c r="X731"/>
  <c r="Y731"/>
  <c r="AE732" l="1"/>
  <c r="AD732"/>
  <c r="AH730"/>
  <c r="AG730"/>
  <c r="Y732"/>
  <c r="X732"/>
  <c r="AA731"/>
  <c r="AB731" s="1"/>
  <c r="AA730"/>
  <c r="AB730" s="1"/>
  <c r="AD733" l="1"/>
  <c r="AE733"/>
  <c r="AG731"/>
  <c r="AH731"/>
  <c r="X733"/>
  <c r="Y733"/>
  <c r="AD734" l="1"/>
  <c r="AE734"/>
  <c r="AH732"/>
  <c r="AG732"/>
  <c r="Y734"/>
  <c r="X734"/>
  <c r="AA733"/>
  <c r="AB733" s="1"/>
  <c r="AA732"/>
  <c r="AB732" s="1"/>
  <c r="AD735" l="1"/>
  <c r="AE735"/>
  <c r="AG733"/>
  <c r="AH733"/>
  <c r="X735"/>
  <c r="Y735"/>
  <c r="AD736" l="1"/>
  <c r="AE736"/>
  <c r="AH734"/>
  <c r="AG734"/>
  <c r="X736"/>
  <c r="Y736"/>
  <c r="AA734"/>
  <c r="AB734" s="1"/>
  <c r="AD737" l="1"/>
  <c r="AE737"/>
  <c r="AG735"/>
  <c r="AH735"/>
  <c r="X737"/>
  <c r="Y737"/>
  <c r="AA735"/>
  <c r="AB735" s="1"/>
  <c r="AD738" l="1"/>
  <c r="AE738"/>
  <c r="AH736"/>
  <c r="AG736"/>
  <c r="Y738"/>
  <c r="X738"/>
  <c r="AA736"/>
  <c r="AB736" s="1"/>
  <c r="AD739" l="1"/>
  <c r="AE739"/>
  <c r="AG737"/>
  <c r="AH737"/>
  <c r="X739"/>
  <c r="Y739"/>
  <c r="AA737"/>
  <c r="AB737" s="1"/>
  <c r="AE740" l="1"/>
  <c r="AD740"/>
  <c r="AH738"/>
  <c r="AG738"/>
  <c r="Y740"/>
  <c r="X740"/>
  <c r="AA739"/>
  <c r="AB739" s="1"/>
  <c r="AA738"/>
  <c r="AB738" s="1"/>
  <c r="AD741" l="1"/>
  <c r="AE741"/>
  <c r="AG739"/>
  <c r="AH739"/>
  <c r="X741"/>
  <c r="Y741"/>
  <c r="AA740"/>
  <c r="AB740" s="1"/>
  <c r="AD742" l="1"/>
  <c r="AE742"/>
  <c r="AH740"/>
  <c r="AG740"/>
  <c r="Y742"/>
  <c r="X742"/>
  <c r="AD743" l="1"/>
  <c r="AE743"/>
  <c r="AG741"/>
  <c r="AH741"/>
  <c r="X743"/>
  <c r="Y743"/>
  <c r="AA742"/>
  <c r="AB742" s="1"/>
  <c r="AA741"/>
  <c r="AB741" s="1"/>
  <c r="AD744" l="1"/>
  <c r="AE744"/>
  <c r="AH742"/>
  <c r="AG742"/>
  <c r="X744"/>
  <c r="Y744"/>
  <c r="AA743"/>
  <c r="AB743" s="1"/>
  <c r="AD745" l="1"/>
  <c r="AE745"/>
  <c r="AG743"/>
  <c r="AH743"/>
  <c r="X745"/>
  <c r="Y745"/>
  <c r="AD746" l="1"/>
  <c r="AE746"/>
  <c r="AH744"/>
  <c r="AG744"/>
  <c r="Y746"/>
  <c r="X746"/>
  <c r="AA744"/>
  <c r="AB744" s="1"/>
  <c r="AA745"/>
  <c r="AB745" s="1"/>
  <c r="AD747" l="1"/>
  <c r="AE747"/>
  <c r="AG745"/>
  <c r="AH745"/>
  <c r="X747"/>
  <c r="Y747"/>
  <c r="AA746"/>
  <c r="AB746" s="1"/>
  <c r="AE748" l="1"/>
  <c r="AD748"/>
  <c r="AH746"/>
  <c r="AG746"/>
  <c r="Y748"/>
  <c r="X748"/>
  <c r="AA747"/>
  <c r="AB747" s="1"/>
  <c r="AD749" l="1"/>
  <c r="AE749"/>
  <c r="AG747"/>
  <c r="AH747"/>
  <c r="X749"/>
  <c r="Y749"/>
  <c r="AD750" l="1"/>
  <c r="AE750"/>
  <c r="AH748"/>
  <c r="AG748"/>
  <c r="X750"/>
  <c r="Y750"/>
  <c r="AA748"/>
  <c r="AB748" s="1"/>
  <c r="AD751" l="1"/>
  <c r="AE751"/>
  <c r="AG749"/>
  <c r="AH749"/>
  <c r="X751"/>
  <c r="Y751"/>
  <c r="AA749"/>
  <c r="AB749" s="1"/>
  <c r="AD752" l="1"/>
  <c r="AE752"/>
  <c r="AH750"/>
  <c r="AG750"/>
  <c r="X752"/>
  <c r="Y752"/>
  <c r="AA750"/>
  <c r="AB750" s="1"/>
  <c r="AA751"/>
  <c r="AB751" s="1"/>
  <c r="AD753" l="1"/>
  <c r="AE753"/>
  <c r="AG751"/>
  <c r="AH751"/>
  <c r="X753"/>
  <c r="Y753"/>
  <c r="AD754" l="1"/>
  <c r="AE754"/>
  <c r="AH752"/>
  <c r="AG752"/>
  <c r="Y754"/>
  <c r="X754"/>
  <c r="AA753"/>
  <c r="AB753" s="1"/>
  <c r="AA752"/>
  <c r="AB752" s="1"/>
  <c r="AD755" l="1"/>
  <c r="AE755"/>
  <c r="AG753"/>
  <c r="AH753"/>
  <c r="X755"/>
  <c r="Y755"/>
  <c r="AA754"/>
  <c r="AB754" s="1"/>
  <c r="AE756" l="1"/>
  <c r="AD756"/>
  <c r="AH754"/>
  <c r="AG754"/>
  <c r="Y756"/>
  <c r="X756"/>
  <c r="AA755"/>
  <c r="AB755" s="1"/>
  <c r="AD757" l="1"/>
  <c r="AE757"/>
  <c r="AG755"/>
  <c r="AH755"/>
  <c r="X757"/>
  <c r="Y757"/>
  <c r="AA756"/>
  <c r="AB756" s="1"/>
  <c r="AD758" l="1"/>
  <c r="AE758"/>
  <c r="AH756"/>
  <c r="AG756"/>
  <c r="Y758"/>
  <c r="X758"/>
  <c r="AD759" l="1"/>
  <c r="AE759"/>
  <c r="AG757"/>
  <c r="AH757"/>
  <c r="X759"/>
  <c r="Y759"/>
  <c r="AA757"/>
  <c r="AB757" s="1"/>
  <c r="AD760" l="1"/>
  <c r="AE760"/>
  <c r="AH758"/>
  <c r="AG758"/>
  <c r="X760"/>
  <c r="Y760"/>
  <c r="AA759"/>
  <c r="AB759" s="1"/>
  <c r="AA758"/>
  <c r="AB758" s="1"/>
  <c r="AD761" l="1"/>
  <c r="AE761"/>
  <c r="AG759"/>
  <c r="AH759"/>
  <c r="X761"/>
  <c r="Y761"/>
  <c r="AD762" l="1"/>
  <c r="AE762"/>
  <c r="AH760"/>
  <c r="AG760"/>
  <c r="Y762"/>
  <c r="X762"/>
  <c r="AA760"/>
  <c r="AB760" s="1"/>
  <c r="AD763" l="1"/>
  <c r="AE763"/>
  <c r="AG761"/>
  <c r="AH761"/>
  <c r="X763"/>
  <c r="Y763"/>
  <c r="AA761"/>
  <c r="AB761" s="1"/>
  <c r="AE764" l="1"/>
  <c r="AD764"/>
  <c r="AH762"/>
  <c r="AG762"/>
  <c r="Y764"/>
  <c r="X764"/>
  <c r="AA762"/>
  <c r="AB762" s="1"/>
  <c r="AD765" l="1"/>
  <c r="AE765"/>
  <c r="AG763"/>
  <c r="AH763"/>
  <c r="X765"/>
  <c r="Y765"/>
  <c r="AA763"/>
  <c r="AB763" s="1"/>
  <c r="AD766" l="1"/>
  <c r="AE766"/>
  <c r="AH764"/>
  <c r="AG764"/>
  <c r="Y766"/>
  <c r="X766"/>
  <c r="AA764"/>
  <c r="AB764" s="1"/>
  <c r="AD767" l="1"/>
  <c r="AE767"/>
  <c r="AG765"/>
  <c r="AH765"/>
  <c r="X767"/>
  <c r="Y767"/>
  <c r="AA765"/>
  <c r="AB765" s="1"/>
  <c r="AD768" l="1"/>
  <c r="AE768"/>
  <c r="AH766"/>
  <c r="AG766"/>
  <c r="X768"/>
  <c r="Y768"/>
  <c r="AA767"/>
  <c r="AB767" s="1"/>
  <c r="AA766"/>
  <c r="AB766" s="1"/>
  <c r="AD769" l="1"/>
  <c r="AE769"/>
  <c r="AG767"/>
  <c r="AH767"/>
  <c r="X769"/>
  <c r="Y769"/>
  <c r="AA768"/>
  <c r="AB768" s="1"/>
  <c r="AD770" l="1"/>
  <c r="AE770"/>
  <c r="AH768"/>
  <c r="AG768"/>
  <c r="Y770"/>
  <c r="X770"/>
  <c r="AA769"/>
  <c r="AB769" s="1"/>
  <c r="AD771" l="1"/>
  <c r="AE771"/>
  <c r="AG769"/>
  <c r="AH769"/>
  <c r="X771"/>
  <c r="Y771"/>
  <c r="AE772" l="1"/>
  <c r="AD772"/>
  <c r="AH770"/>
  <c r="AG770"/>
  <c r="Y772"/>
  <c r="X772"/>
  <c r="AA770"/>
  <c r="AB770" s="1"/>
  <c r="AD773" l="1"/>
  <c r="AE773"/>
  <c r="AG771"/>
  <c r="AH771"/>
  <c r="X773"/>
  <c r="Y773"/>
  <c r="AA772"/>
  <c r="AB772" s="1"/>
  <c r="AA771"/>
  <c r="AB771" s="1"/>
  <c r="AD774" l="1"/>
  <c r="AE774"/>
  <c r="AH772"/>
  <c r="AG772"/>
  <c r="Y774"/>
  <c r="X774"/>
  <c r="AD775" l="1"/>
  <c r="AE775"/>
  <c r="AG773"/>
  <c r="AH773"/>
  <c r="X775"/>
  <c r="Y775"/>
  <c r="AA774"/>
  <c r="AB774" s="1"/>
  <c r="AA773"/>
  <c r="AB773" s="1"/>
  <c r="AD776" l="1"/>
  <c r="AE776"/>
  <c r="AH774"/>
  <c r="AG774"/>
  <c r="X776"/>
  <c r="Y776"/>
  <c r="AD777" l="1"/>
  <c r="AE777"/>
  <c r="AG775"/>
  <c r="AH775"/>
  <c r="X777"/>
  <c r="Y777"/>
  <c r="AA775"/>
  <c r="AB775" s="1"/>
  <c r="AD778" l="1"/>
  <c r="AE778"/>
  <c r="AH776"/>
  <c r="AG776"/>
  <c r="Y778"/>
  <c r="X778"/>
  <c r="AA776"/>
  <c r="AB776" s="1"/>
  <c r="AD779" l="1"/>
  <c r="AE779"/>
  <c r="AG777"/>
  <c r="AH777"/>
  <c r="Y779"/>
  <c r="X779"/>
  <c r="AA778"/>
  <c r="AB778" s="1"/>
  <c r="AA777"/>
  <c r="AB777" s="1"/>
  <c r="AD780" l="1"/>
  <c r="AE780"/>
  <c r="AH778"/>
  <c r="AG778"/>
  <c r="Y780"/>
  <c r="X780"/>
  <c r="AD781" l="1"/>
  <c r="AE781"/>
  <c r="AG779"/>
  <c r="AH779"/>
  <c r="Y781"/>
  <c r="X781"/>
  <c r="AA779"/>
  <c r="AB779" s="1"/>
  <c r="AD782" l="1"/>
  <c r="AE782"/>
  <c r="AH780"/>
  <c r="AG780"/>
  <c r="Y782"/>
  <c r="X782"/>
  <c r="AA780"/>
  <c r="AB780" s="1"/>
  <c r="AD783" l="1"/>
  <c r="AE783"/>
  <c r="AG781"/>
  <c r="AH781"/>
  <c r="Y783"/>
  <c r="X783"/>
  <c r="AA782"/>
  <c r="AB782" s="1"/>
  <c r="AA781"/>
  <c r="AB781" s="1"/>
  <c r="AD784" l="1"/>
  <c r="AE784"/>
  <c r="AH782"/>
  <c r="AG782"/>
  <c r="Y784"/>
  <c r="X784"/>
  <c r="AA783"/>
  <c r="AB783" s="1"/>
  <c r="AD785" l="1"/>
  <c r="AE785"/>
  <c r="AG783"/>
  <c r="AH783"/>
  <c r="Y785"/>
  <c r="X785"/>
  <c r="AD786" l="1"/>
  <c r="AE786"/>
  <c r="AH784"/>
  <c r="AG784"/>
  <c r="Y786"/>
  <c r="X786"/>
  <c r="AA785"/>
  <c r="AB785" s="1"/>
  <c r="AA784"/>
  <c r="AB784" s="1"/>
  <c r="AD787" l="1"/>
  <c r="AE787"/>
  <c r="AG785"/>
  <c r="AH785"/>
  <c r="Y787"/>
  <c r="X787"/>
  <c r="AD788" l="1"/>
  <c r="AE788"/>
  <c r="AH786"/>
  <c r="AG786"/>
  <c r="Y788"/>
  <c r="X788"/>
  <c r="AA786"/>
  <c r="AB786" s="1"/>
  <c r="AA787"/>
  <c r="AB787" s="1"/>
  <c r="AD789" l="1"/>
  <c r="AE789"/>
  <c r="AG787"/>
  <c r="AH787"/>
  <c r="X789"/>
  <c r="Y789"/>
  <c r="AA788"/>
  <c r="AB788" s="1"/>
  <c r="AD790" l="1"/>
  <c r="AE790"/>
  <c r="AH788"/>
  <c r="AG788"/>
  <c r="Y790"/>
  <c r="X790"/>
  <c r="AD791" l="1"/>
  <c r="AE791"/>
  <c r="AG789"/>
  <c r="AH789"/>
  <c r="Y791"/>
  <c r="X791"/>
  <c r="AA789"/>
  <c r="AB789" s="1"/>
  <c r="AD792" l="1"/>
  <c r="AE792"/>
  <c r="AH790"/>
  <c r="AG790"/>
  <c r="Y792"/>
  <c r="X792"/>
  <c r="AA790"/>
  <c r="AB790" s="1"/>
  <c r="AD793" l="1"/>
  <c r="AE793"/>
  <c r="AG791"/>
  <c r="AH791"/>
  <c r="Y793"/>
  <c r="X793"/>
  <c r="AA791"/>
  <c r="AB791" s="1"/>
  <c r="AD794" l="1"/>
  <c r="AE794"/>
  <c r="AH792"/>
  <c r="AG792"/>
  <c r="Y794"/>
  <c r="X794"/>
  <c r="AA792"/>
  <c r="AB792" s="1"/>
  <c r="AD795" l="1"/>
  <c r="AE795"/>
  <c r="AG793"/>
  <c r="AH793"/>
  <c r="Y795"/>
  <c r="X795"/>
  <c r="AA794"/>
  <c r="AB794" s="1"/>
  <c r="AA793"/>
  <c r="AB793" s="1"/>
  <c r="AD796" l="1"/>
  <c r="AE796"/>
  <c r="AH794"/>
  <c r="AG794"/>
  <c r="Y796"/>
  <c r="X796"/>
  <c r="AE797" l="1"/>
  <c r="AD797"/>
  <c r="AG795"/>
  <c r="AH795"/>
  <c r="Y797"/>
  <c r="X797"/>
  <c r="AA795"/>
  <c r="AB795" s="1"/>
  <c r="AD798" l="1"/>
  <c r="AE798"/>
  <c r="AH796"/>
  <c r="AG796"/>
  <c r="Y798"/>
  <c r="X798"/>
  <c r="AA796"/>
  <c r="AB796" s="1"/>
  <c r="AD799" l="1"/>
  <c r="AE799"/>
  <c r="AG797"/>
  <c r="AH797"/>
  <c r="Y799"/>
  <c r="X799"/>
  <c r="AA797"/>
  <c r="AB797" s="1"/>
  <c r="AD800" l="1"/>
  <c r="AE800"/>
  <c r="AH798"/>
  <c r="AG798"/>
  <c r="Y800"/>
  <c r="X800"/>
  <c r="AA798"/>
  <c r="AB798" s="1"/>
  <c r="AD801" l="1"/>
  <c r="AE801"/>
  <c r="AG799"/>
  <c r="AH799"/>
  <c r="Y801"/>
  <c r="X801"/>
  <c r="AA799"/>
  <c r="AB799" s="1"/>
  <c r="AD802" l="1"/>
  <c r="AE802"/>
  <c r="AH800"/>
  <c r="AG800"/>
  <c r="Y802"/>
  <c r="X802"/>
  <c r="AA801"/>
  <c r="AB801" s="1"/>
  <c r="AA800"/>
  <c r="AB800" s="1"/>
  <c r="AD803" l="1"/>
  <c r="AE803"/>
  <c r="AG801"/>
  <c r="AH801"/>
  <c r="Y803"/>
  <c r="X803"/>
  <c r="AD804" l="1"/>
  <c r="AE804"/>
  <c r="AH802"/>
  <c r="AG802"/>
  <c r="Y804"/>
  <c r="X804"/>
  <c r="AA803"/>
  <c r="AB803" s="1"/>
  <c r="AA802"/>
  <c r="AB802" s="1"/>
  <c r="AD805" l="1"/>
  <c r="AE805"/>
  <c r="AG803"/>
  <c r="AH803"/>
  <c r="X805"/>
  <c r="Y805"/>
  <c r="AA804"/>
  <c r="AB804" s="1"/>
  <c r="AD806" l="1"/>
  <c r="AE806"/>
  <c r="AH804"/>
  <c r="AG804"/>
  <c r="Y806"/>
  <c r="X806"/>
  <c r="AA805"/>
  <c r="AB805" s="1"/>
  <c r="AD807" l="1"/>
  <c r="AE807"/>
  <c r="AG805"/>
  <c r="AH805"/>
  <c r="Y807"/>
  <c r="X807"/>
  <c r="AD808" l="1"/>
  <c r="AE808"/>
  <c r="AH806"/>
  <c r="AG806"/>
  <c r="Y808"/>
  <c r="X808"/>
  <c r="AA806"/>
  <c r="AB806" s="1"/>
  <c r="AD809" l="1"/>
  <c r="AE809"/>
  <c r="AG807"/>
  <c r="AH807"/>
  <c r="Y809"/>
  <c r="X809"/>
  <c r="AA807"/>
  <c r="AB807" s="1"/>
  <c r="AD810" l="1"/>
  <c r="AE810"/>
  <c r="AH808"/>
  <c r="AG808"/>
  <c r="Y810"/>
  <c r="X810"/>
  <c r="AA809"/>
  <c r="AB809" s="1"/>
  <c r="AA808"/>
  <c r="AB808" s="1"/>
  <c r="AD811" l="1"/>
  <c r="AE811"/>
  <c r="AG809"/>
  <c r="AH809"/>
  <c r="Y811"/>
  <c r="X811"/>
  <c r="AD812" l="1"/>
  <c r="AE812"/>
  <c r="AH810"/>
  <c r="AG810"/>
  <c r="Y812"/>
  <c r="X812"/>
  <c r="AA810"/>
  <c r="AB810" s="1"/>
  <c r="AD813" l="1"/>
  <c r="AE813"/>
  <c r="AG811"/>
  <c r="AH811"/>
  <c r="Y813"/>
  <c r="X813"/>
  <c r="AA811"/>
  <c r="AB811" s="1"/>
  <c r="AD814" l="1"/>
  <c r="AE814"/>
  <c r="AH812"/>
  <c r="AG812"/>
  <c r="Y814"/>
  <c r="X814"/>
  <c r="AA812"/>
  <c r="AB812" s="1"/>
  <c r="AD815" l="1"/>
  <c r="AE815"/>
  <c r="AG813"/>
  <c r="AH813"/>
  <c r="Y815"/>
  <c r="X815"/>
  <c r="AA813"/>
  <c r="AB813" s="1"/>
  <c r="AD816" l="1"/>
  <c r="AE816"/>
  <c r="AH814"/>
  <c r="AG814"/>
  <c r="Y816"/>
  <c r="X816"/>
  <c r="AA814"/>
  <c r="AB814" s="1"/>
  <c r="AD817" l="1"/>
  <c r="AE817"/>
  <c r="AG815"/>
  <c r="AH815"/>
  <c r="Y817"/>
  <c r="X817"/>
  <c r="AA816"/>
  <c r="AB816" s="1"/>
  <c r="AA815"/>
  <c r="AB815" s="1"/>
  <c r="AD818" l="1"/>
  <c r="AE818"/>
  <c r="AH816"/>
  <c r="AG816"/>
  <c r="Y818"/>
  <c r="X818"/>
  <c r="AD819" l="1"/>
  <c r="AE819"/>
  <c r="AG817"/>
  <c r="AH817"/>
  <c r="Y819"/>
  <c r="X819"/>
  <c r="AA818"/>
  <c r="AB818" s="1"/>
  <c r="AA817"/>
  <c r="AB817" s="1"/>
  <c r="AD820" l="1"/>
  <c r="AE820"/>
  <c r="AH818"/>
  <c r="AG818"/>
  <c r="Y820"/>
  <c r="X820"/>
  <c r="AA819"/>
  <c r="AB819" s="1"/>
  <c r="AD821" l="1"/>
  <c r="AE821"/>
  <c r="AG819"/>
  <c r="AH819"/>
  <c r="X821"/>
  <c r="Y821"/>
  <c r="AD822" l="1"/>
  <c r="AE822"/>
  <c r="AH820"/>
  <c r="AG820"/>
  <c r="Y822"/>
  <c r="X822"/>
  <c r="AA820"/>
  <c r="AB820" s="1"/>
  <c r="AD823" l="1"/>
  <c r="AE823"/>
  <c r="AG821"/>
  <c r="AH821"/>
  <c r="Y823"/>
  <c r="X823"/>
  <c r="AA821"/>
  <c r="AB821" s="1"/>
  <c r="AD824" l="1"/>
  <c r="AE824"/>
  <c r="AH822"/>
  <c r="AG822"/>
  <c r="Y824"/>
  <c r="X824"/>
  <c r="AA823"/>
  <c r="AB823" s="1"/>
  <c r="AA822"/>
  <c r="AB822" s="1"/>
  <c r="AD825" l="1"/>
  <c r="AE825"/>
  <c r="AG823"/>
  <c r="AH823"/>
  <c r="Y825"/>
  <c r="X825"/>
  <c r="AD826" l="1"/>
  <c r="AE826"/>
  <c r="AH824"/>
  <c r="AG824"/>
  <c r="Y826"/>
  <c r="X826"/>
  <c r="AA824"/>
  <c r="AB824" s="1"/>
  <c r="AA825"/>
  <c r="AB825" s="1"/>
  <c r="AD827" l="1"/>
  <c r="AE827"/>
  <c r="AG825"/>
  <c r="AH825"/>
  <c r="Y827"/>
  <c r="X827"/>
  <c r="AA826"/>
  <c r="AB826" s="1"/>
  <c r="AD828" l="1"/>
  <c r="AE828"/>
  <c r="AH826"/>
  <c r="AG826"/>
  <c r="Y828"/>
  <c r="X828"/>
  <c r="AA827"/>
  <c r="AB827" s="1"/>
  <c r="AE829" l="1"/>
  <c r="AD829"/>
  <c r="AG827"/>
  <c r="AH827"/>
  <c r="Y829"/>
  <c r="X829"/>
  <c r="AA828"/>
  <c r="AB828" s="1"/>
  <c r="AD830" l="1"/>
  <c r="AE830"/>
  <c r="AH828"/>
  <c r="AG828"/>
  <c r="Y830"/>
  <c r="X830"/>
  <c r="AD831" l="1"/>
  <c r="AE831"/>
  <c r="AG829"/>
  <c r="AH829"/>
  <c r="Y831"/>
  <c r="X831"/>
  <c r="AA830"/>
  <c r="AB830" s="1"/>
  <c r="AA829"/>
  <c r="AB829" s="1"/>
  <c r="AD832" l="1"/>
  <c r="AE832"/>
  <c r="AH830"/>
  <c r="AG830"/>
  <c r="Y832"/>
  <c r="X832"/>
  <c r="AA831"/>
  <c r="AB831" s="1"/>
  <c r="AD833" l="1"/>
  <c r="AE833"/>
  <c r="AG831"/>
  <c r="AH831"/>
  <c r="Y833"/>
  <c r="X833"/>
  <c r="AD834" l="1"/>
  <c r="AE834"/>
  <c r="AH832"/>
  <c r="AG832"/>
  <c r="Y834"/>
  <c r="X834"/>
  <c r="AA833"/>
  <c r="AB833" s="1"/>
  <c r="AA832"/>
  <c r="AB832" s="1"/>
  <c r="AD835" l="1"/>
  <c r="AE835"/>
  <c r="AG833"/>
  <c r="AH833"/>
  <c r="Y835"/>
  <c r="X835"/>
  <c r="AD836" l="1"/>
  <c r="AE836"/>
  <c r="AH834"/>
  <c r="AG834"/>
  <c r="Y836"/>
  <c r="X836"/>
  <c r="AA834"/>
  <c r="AB834" s="1"/>
  <c r="AD837" l="1"/>
  <c r="AE837"/>
  <c r="AG835"/>
  <c r="AH835"/>
  <c r="X837"/>
  <c r="Y837"/>
  <c r="AA836"/>
  <c r="AB836" s="1"/>
  <c r="AA835"/>
  <c r="AB835" s="1"/>
  <c r="AD838" l="1"/>
  <c r="AE838"/>
  <c r="AH836"/>
  <c r="AG836"/>
  <c r="Y838"/>
  <c r="X838"/>
  <c r="AA837"/>
  <c r="AB837" s="1"/>
  <c r="AD839" l="1"/>
  <c r="AE839"/>
  <c r="AG837"/>
  <c r="AH837"/>
  <c r="Y839"/>
  <c r="X839"/>
  <c r="AD840" l="1"/>
  <c r="AE840"/>
  <c r="AH838"/>
  <c r="AG838"/>
  <c r="Y840"/>
  <c r="X840"/>
  <c r="AA838"/>
  <c r="AB838" s="1"/>
  <c r="AD841" l="1"/>
  <c r="AE841"/>
  <c r="AG839"/>
  <c r="AH839"/>
  <c r="Y841"/>
  <c r="X841"/>
  <c r="AA839"/>
  <c r="AB839" s="1"/>
  <c r="AD842" l="1"/>
  <c r="AE842"/>
  <c r="AH840"/>
  <c r="AG840"/>
  <c r="Y842"/>
  <c r="X842"/>
  <c r="AA840"/>
  <c r="AB840" s="1"/>
  <c r="AD843" l="1"/>
  <c r="AE843"/>
  <c r="AG841"/>
  <c r="AH841"/>
  <c r="Y843"/>
  <c r="X843"/>
  <c r="AA841"/>
  <c r="AB841" s="1"/>
  <c r="AA842"/>
  <c r="AB842" s="1"/>
  <c r="AD844" l="1"/>
  <c r="AE844"/>
  <c r="AH842"/>
  <c r="AG842"/>
  <c r="Y844"/>
  <c r="X844"/>
  <c r="AA843"/>
  <c r="AB843" s="1"/>
  <c r="AD845" l="1"/>
  <c r="AE845"/>
  <c r="AG843"/>
  <c r="AH843"/>
  <c r="Y845"/>
  <c r="X845"/>
  <c r="AA844"/>
  <c r="AB844" s="1"/>
  <c r="AD846" l="1"/>
  <c r="AE846"/>
  <c r="AH844"/>
  <c r="AG844"/>
  <c r="Y846"/>
  <c r="X846"/>
  <c r="AD847" l="1"/>
  <c r="AE847"/>
  <c r="AG845"/>
  <c r="AH845"/>
  <c r="Y847"/>
  <c r="X847"/>
  <c r="AA846"/>
  <c r="AB846" s="1"/>
  <c r="AA845"/>
  <c r="AB845" s="1"/>
  <c r="AD848" l="1"/>
  <c r="AE848"/>
  <c r="AH846"/>
  <c r="AG846"/>
  <c r="Y848"/>
  <c r="X848"/>
  <c r="AA847"/>
  <c r="AB847" s="1"/>
  <c r="AD849" l="1"/>
  <c r="AE849"/>
  <c r="AG847"/>
  <c r="AH847"/>
  <c r="Y849"/>
  <c r="X849"/>
  <c r="AD850" l="1"/>
  <c r="AE850"/>
  <c r="AH848"/>
  <c r="AG848"/>
  <c r="Y850"/>
  <c r="X850"/>
  <c r="AA849"/>
  <c r="AB849" s="1"/>
  <c r="AA848"/>
  <c r="AB848" s="1"/>
  <c r="AD851" l="1"/>
  <c r="AE851"/>
  <c r="AG849"/>
  <c r="AH849"/>
  <c r="Y851"/>
  <c r="X851"/>
  <c r="AD852" l="1"/>
  <c r="AE852"/>
  <c r="AH850"/>
  <c r="AG850"/>
  <c r="Y852"/>
  <c r="X852"/>
  <c r="AA850"/>
  <c r="AB850" s="1"/>
  <c r="AD853" l="1"/>
  <c r="AE853"/>
  <c r="AG851"/>
  <c r="AH851"/>
  <c r="X853"/>
  <c r="Y853"/>
  <c r="AA851"/>
  <c r="AB851" s="1"/>
  <c r="AD854" l="1"/>
  <c r="AE854"/>
  <c r="AH852"/>
  <c r="AG852"/>
  <c r="Y854"/>
  <c r="X854"/>
  <c r="AA852"/>
  <c r="AB852" s="1"/>
  <c r="AD855" l="1"/>
  <c r="AE855"/>
  <c r="AG853"/>
  <c r="AH853"/>
  <c r="Y855"/>
  <c r="X855"/>
  <c r="AA854"/>
  <c r="AB854" s="1"/>
  <c r="AA853"/>
  <c r="AB853" s="1"/>
  <c r="AD856" l="1"/>
  <c r="AE856"/>
  <c r="AH854"/>
  <c r="AG854"/>
  <c r="Y856"/>
  <c r="X856"/>
  <c r="AD857" l="1"/>
  <c r="AE857"/>
  <c r="AG855"/>
  <c r="AH855"/>
  <c r="Y857"/>
  <c r="X857"/>
  <c r="AA855"/>
  <c r="AB855" s="1"/>
  <c r="AD858" l="1"/>
  <c r="AE858"/>
  <c r="AH856"/>
  <c r="AG856"/>
  <c r="Y858"/>
  <c r="X858"/>
  <c r="AA856"/>
  <c r="AB856" s="1"/>
  <c r="AD859" l="1"/>
  <c r="AE859"/>
  <c r="AG857"/>
  <c r="AH857"/>
  <c r="Y859"/>
  <c r="X859"/>
  <c r="AA857"/>
  <c r="AB857" s="1"/>
  <c r="AD860" l="1"/>
  <c r="AE860"/>
  <c r="AH858"/>
  <c r="AG858"/>
  <c r="Y860"/>
  <c r="X860"/>
  <c r="AA859"/>
  <c r="AB859" s="1"/>
  <c r="AA858"/>
  <c r="AB858" s="1"/>
  <c r="AE861" l="1"/>
  <c r="AD861"/>
  <c r="AG859"/>
  <c r="AH859"/>
  <c r="Y861"/>
  <c r="X861"/>
  <c r="AD862" l="1"/>
  <c r="AE862"/>
  <c r="AH860"/>
  <c r="AG860"/>
  <c r="Y862"/>
  <c r="X862"/>
  <c r="AA860"/>
  <c r="AB860" s="1"/>
  <c r="AD863" l="1"/>
  <c r="AE863"/>
  <c r="AG861"/>
  <c r="AH861"/>
  <c r="Y863"/>
  <c r="X863"/>
  <c r="AA861"/>
  <c r="AB861" s="1"/>
  <c r="AD864" l="1"/>
  <c r="AE864"/>
  <c r="AH862"/>
  <c r="AG862"/>
  <c r="Y864"/>
  <c r="X864"/>
  <c r="AA862"/>
  <c r="AB862" s="1"/>
  <c r="AD865" l="1"/>
  <c r="AE865"/>
  <c r="AG863"/>
  <c r="AH863"/>
  <c r="Y865"/>
  <c r="X865"/>
  <c r="AA864"/>
  <c r="AB864" s="1"/>
  <c r="AA863"/>
  <c r="AB863" s="1"/>
  <c r="AD866" l="1"/>
  <c r="AE866"/>
  <c r="AH864"/>
  <c r="AG864"/>
  <c r="Y866"/>
  <c r="X866"/>
  <c r="AD867" l="1"/>
  <c r="AE867"/>
  <c r="AG865"/>
  <c r="AH865"/>
  <c r="Y867"/>
  <c r="X867"/>
  <c r="AA865"/>
  <c r="AB865" s="1"/>
  <c r="AD868" l="1"/>
  <c r="AE868"/>
  <c r="AH866"/>
  <c r="AG866"/>
  <c r="Y868"/>
  <c r="X868"/>
  <c r="AA867"/>
  <c r="AB867" s="1"/>
  <c r="AA866"/>
  <c r="AB866" s="1"/>
  <c r="AD869" l="1"/>
  <c r="AE869"/>
  <c r="AG867"/>
  <c r="AH867"/>
  <c r="X869"/>
  <c r="Y869"/>
  <c r="AA868"/>
  <c r="AB868" s="1"/>
  <c r="AD870" l="1"/>
  <c r="AE870"/>
  <c r="AH868"/>
  <c r="AG868"/>
  <c r="Y870"/>
  <c r="X870"/>
  <c r="AA869"/>
  <c r="AB869" s="1"/>
  <c r="AD871" l="1"/>
  <c r="AE871"/>
  <c r="AG869"/>
  <c r="AH869"/>
  <c r="Y871"/>
  <c r="X871"/>
  <c r="AD872" l="1"/>
  <c r="AE872"/>
  <c r="AH870"/>
  <c r="AG870"/>
  <c r="Y872"/>
  <c r="X872"/>
  <c r="AA870"/>
  <c r="AB870" s="1"/>
  <c r="AD873" l="1"/>
  <c r="AE873"/>
  <c r="AG871"/>
  <c r="AH871"/>
  <c r="Y873"/>
  <c r="X873"/>
  <c r="AA871"/>
  <c r="AB871" s="1"/>
  <c r="AD874" l="1"/>
  <c r="AE874"/>
  <c r="AH872"/>
  <c r="AG872"/>
  <c r="Y874"/>
  <c r="X874"/>
  <c r="AA873"/>
  <c r="AB873" s="1"/>
  <c r="AA872"/>
  <c r="AB872" s="1"/>
  <c r="AD875" l="1"/>
  <c r="AE875"/>
  <c r="AG873"/>
  <c r="AH873"/>
  <c r="Y875"/>
  <c r="X875"/>
  <c r="AD876" l="1"/>
  <c r="AE876"/>
  <c r="AH874"/>
  <c r="AG874"/>
  <c r="Y876"/>
  <c r="X876"/>
  <c r="AA874"/>
  <c r="AB874" s="1"/>
  <c r="AD877" l="1"/>
  <c r="AE877"/>
  <c r="AG875"/>
  <c r="AH875"/>
  <c r="Y877"/>
  <c r="X877"/>
  <c r="AA875"/>
  <c r="AB875" s="1"/>
  <c r="AD878" l="1"/>
  <c r="AE878"/>
  <c r="AH876"/>
  <c r="AG876"/>
  <c r="Y878"/>
  <c r="X878"/>
  <c r="AA877"/>
  <c r="AB877" s="1"/>
  <c r="AA876"/>
  <c r="AB876" s="1"/>
  <c r="AD879" l="1"/>
  <c r="AE879"/>
  <c r="AG877"/>
  <c r="AH877"/>
  <c r="Y879"/>
  <c r="X879"/>
  <c r="AD880" l="1"/>
  <c r="AE880"/>
  <c r="AH878"/>
  <c r="AG878"/>
  <c r="Y880"/>
  <c r="X880"/>
  <c r="AA878"/>
  <c r="AB878" s="1"/>
  <c r="AD881" l="1"/>
  <c r="AE881"/>
  <c r="AG879"/>
  <c r="AH879"/>
  <c r="Y881"/>
  <c r="X881"/>
  <c r="AA879"/>
  <c r="AB879" s="1"/>
  <c r="AA880"/>
  <c r="AB880" s="1"/>
  <c r="AD882" l="1"/>
  <c r="AE882"/>
  <c r="AH880"/>
  <c r="AG880"/>
  <c r="Y882"/>
  <c r="X882"/>
  <c r="AA881"/>
  <c r="AB881" s="1"/>
  <c r="AD883" l="1"/>
  <c r="AE883"/>
  <c r="AG881"/>
  <c r="AH881"/>
  <c r="Y883"/>
  <c r="X883"/>
  <c r="AD884" l="1"/>
  <c r="AE884"/>
  <c r="AH882"/>
  <c r="AG882"/>
  <c r="Y884"/>
  <c r="X884"/>
  <c r="AA882"/>
  <c r="AB882" s="1"/>
  <c r="AD885" l="1"/>
  <c r="AE885"/>
  <c r="AG883"/>
  <c r="AH883"/>
  <c r="X885"/>
  <c r="Y885"/>
  <c r="AA884"/>
  <c r="AB884" s="1"/>
  <c r="AA883"/>
  <c r="AB883" s="1"/>
  <c r="AD886" l="1"/>
  <c r="AE886"/>
  <c r="AH884"/>
  <c r="AG884"/>
  <c r="Y886"/>
  <c r="X886"/>
  <c r="AD887" l="1"/>
  <c r="AE887"/>
  <c r="AG885"/>
  <c r="AH885"/>
  <c r="Y887"/>
  <c r="X887"/>
  <c r="AA885"/>
  <c r="AB885" s="1"/>
  <c r="AD888" l="1"/>
  <c r="AE888"/>
  <c r="AH886"/>
  <c r="AG886"/>
  <c r="Y888"/>
  <c r="X888"/>
  <c r="AA887"/>
  <c r="AB887" s="1"/>
  <c r="AA886"/>
  <c r="AB886" s="1"/>
  <c r="AD889" l="1"/>
  <c r="AE889"/>
  <c r="AG887"/>
  <c r="AH887"/>
  <c r="Y889"/>
  <c r="X889"/>
  <c r="AD890" l="1"/>
  <c r="AE890"/>
  <c r="AH888"/>
  <c r="AG888"/>
  <c r="Y890"/>
  <c r="X890"/>
  <c r="AA889"/>
  <c r="AB889" s="1"/>
  <c r="AA888"/>
  <c r="AB888" s="1"/>
  <c r="AD891" l="1"/>
  <c r="AE891"/>
  <c r="AG889"/>
  <c r="AH889"/>
  <c r="Y891"/>
  <c r="X891"/>
  <c r="AD892" l="1"/>
  <c r="AE892"/>
  <c r="AH890"/>
  <c r="AG890"/>
  <c r="Y892"/>
  <c r="X892"/>
  <c r="AA891"/>
  <c r="AB891" s="1"/>
  <c r="AA890"/>
  <c r="AB890" s="1"/>
  <c r="AE893" l="1"/>
  <c r="AD893"/>
  <c r="AG891"/>
  <c r="AH891"/>
  <c r="Y893"/>
  <c r="X893"/>
  <c r="AD894" l="1"/>
  <c r="AE894"/>
  <c r="AH892"/>
  <c r="AG892"/>
  <c r="Y894"/>
  <c r="X894"/>
  <c r="AA893"/>
  <c r="AB893" s="1"/>
  <c r="AA892"/>
  <c r="AB892" s="1"/>
  <c r="AD895" l="1"/>
  <c r="AE895"/>
  <c r="AG893"/>
  <c r="AH893"/>
  <c r="Y895"/>
  <c r="X895"/>
  <c r="AD896" l="1"/>
  <c r="AE896"/>
  <c r="AH894"/>
  <c r="AG894"/>
  <c r="Y896"/>
  <c r="X896"/>
  <c r="AA894"/>
  <c r="AB894" s="1"/>
  <c r="AD897" l="1"/>
  <c r="AE897"/>
  <c r="AG895"/>
  <c r="AH895"/>
  <c r="Y897"/>
  <c r="X897"/>
  <c r="AA895"/>
  <c r="AB895" s="1"/>
  <c r="AD898" l="1"/>
  <c r="AE898"/>
  <c r="AH896"/>
  <c r="AG896"/>
  <c r="Y898"/>
  <c r="X898"/>
  <c r="AA897"/>
  <c r="AB897" s="1"/>
  <c r="AA896"/>
  <c r="AB896" s="1"/>
  <c r="AD899" l="1"/>
  <c r="AE899"/>
  <c r="AG897"/>
  <c r="AH897"/>
  <c r="Y899"/>
  <c r="X899"/>
  <c r="AD900" l="1"/>
  <c r="AE900"/>
  <c r="AG898"/>
  <c r="AH898"/>
  <c r="Y900"/>
  <c r="X900"/>
  <c r="AA899"/>
  <c r="AB899" s="1"/>
  <c r="AA898"/>
  <c r="AB898" s="1"/>
  <c r="AD901" l="1"/>
  <c r="AE901"/>
  <c r="AG899"/>
  <c r="AH899"/>
  <c r="Y901"/>
  <c r="X901"/>
  <c r="AA900"/>
  <c r="AB900" s="1"/>
  <c r="AD902" l="1"/>
  <c r="AE902"/>
  <c r="AH900"/>
  <c r="AG900"/>
  <c r="Y902"/>
  <c r="X902"/>
  <c r="AD903" l="1"/>
  <c r="AE903"/>
  <c r="AG901"/>
  <c r="AH901"/>
  <c r="Y903"/>
  <c r="X903"/>
  <c r="AA902"/>
  <c r="AB902" s="1"/>
  <c r="AA901"/>
  <c r="AB901" s="1"/>
  <c r="AD904" l="1"/>
  <c r="AE904"/>
  <c r="AG902"/>
  <c r="AH902"/>
  <c r="Y904"/>
  <c r="X904"/>
  <c r="AA903"/>
  <c r="AB903" s="1"/>
  <c r="AD905" l="1"/>
  <c r="AE905"/>
  <c r="AG903"/>
  <c r="AH903"/>
  <c r="Y905"/>
  <c r="X905"/>
  <c r="AD906" l="1"/>
  <c r="AE906"/>
  <c r="AH904"/>
  <c r="AG904"/>
  <c r="Y906"/>
  <c r="X906"/>
  <c r="AA905"/>
  <c r="AB905" s="1"/>
  <c r="AA904"/>
  <c r="AB904" s="1"/>
  <c r="AD907" l="1"/>
  <c r="AE907"/>
  <c r="AG905"/>
  <c r="AH905"/>
  <c r="Y907"/>
  <c r="X907"/>
  <c r="AD908" l="1"/>
  <c r="AE908"/>
  <c r="AG906"/>
  <c r="AH906"/>
  <c r="Y908"/>
  <c r="X908"/>
  <c r="AA907"/>
  <c r="AB907" s="1"/>
  <c r="AA906"/>
  <c r="AB906" s="1"/>
  <c r="AD909" l="1"/>
  <c r="AE909"/>
  <c r="AG907"/>
  <c r="AH907"/>
  <c r="Y909"/>
  <c r="X909"/>
  <c r="AA908"/>
  <c r="AB908" s="1"/>
  <c r="AD910" l="1"/>
  <c r="AE910"/>
  <c r="AH908"/>
  <c r="AG908"/>
  <c r="Y910"/>
  <c r="X910"/>
  <c r="AD911" l="1"/>
  <c r="AE911"/>
  <c r="AG909"/>
  <c r="AH909"/>
  <c r="Y911"/>
  <c r="X911"/>
  <c r="AA910"/>
  <c r="AB910" s="1"/>
  <c r="AA909"/>
  <c r="AB909" s="1"/>
  <c r="AD912" l="1"/>
  <c r="AE912"/>
  <c r="AG910"/>
  <c r="AH910"/>
  <c r="Y912"/>
  <c r="X912"/>
  <c r="AA911"/>
  <c r="AB911" s="1"/>
  <c r="AD913" l="1"/>
  <c r="AE913"/>
  <c r="AG911"/>
  <c r="AH911"/>
  <c r="Y913"/>
  <c r="X913"/>
  <c r="AD914" l="1"/>
  <c r="AE914"/>
  <c r="AH912"/>
  <c r="AG912"/>
  <c r="Y914"/>
  <c r="X914"/>
  <c r="AA912"/>
  <c r="AB912" s="1"/>
  <c r="AD915" l="1"/>
  <c r="AE915"/>
  <c r="AG913"/>
  <c r="AH913"/>
  <c r="Y915"/>
  <c r="X915"/>
  <c r="AA913"/>
  <c r="AB913" s="1"/>
  <c r="AD916" l="1"/>
  <c r="AE916"/>
  <c r="AG914"/>
  <c r="AH914"/>
  <c r="Y916"/>
  <c r="X916"/>
  <c r="AA915"/>
  <c r="AB915" s="1"/>
  <c r="AA914"/>
  <c r="AB914" s="1"/>
  <c r="AD917" l="1"/>
  <c r="AE917"/>
  <c r="AG915"/>
  <c r="AH915"/>
  <c r="Y917"/>
  <c r="X917"/>
  <c r="AA916"/>
  <c r="AB916" s="1"/>
  <c r="AD918" l="1"/>
  <c r="AE918"/>
  <c r="AH916"/>
  <c r="AG916"/>
  <c r="Y918"/>
  <c r="X918"/>
  <c r="AD919" l="1"/>
  <c r="AE919"/>
  <c r="AG917"/>
  <c r="AH917"/>
  <c r="Y919"/>
  <c r="X919"/>
  <c r="AA918"/>
  <c r="AB918" s="1"/>
  <c r="AA917"/>
  <c r="AB917" s="1"/>
  <c r="AD920" l="1"/>
  <c r="AE920"/>
  <c r="AG918"/>
  <c r="AH918"/>
  <c r="Y920"/>
  <c r="X920"/>
  <c r="AD921" l="1"/>
  <c r="AE921"/>
  <c r="AG919"/>
  <c r="AH919"/>
  <c r="Y921"/>
  <c r="X921"/>
  <c r="AA919"/>
  <c r="AB919" s="1"/>
  <c r="AD922" l="1"/>
  <c r="AE922"/>
  <c r="AH920"/>
  <c r="AG920"/>
  <c r="Y922"/>
  <c r="X922"/>
  <c r="AA921"/>
  <c r="AB921" s="1"/>
  <c r="AA920"/>
  <c r="AB920" s="1"/>
  <c r="AD923" l="1"/>
  <c r="AE923"/>
  <c r="AG921"/>
  <c r="AH921"/>
  <c r="Y923"/>
  <c r="X923"/>
  <c r="AD924" l="1"/>
  <c r="AE924"/>
  <c r="AG922"/>
  <c r="AH922"/>
  <c r="Y924"/>
  <c r="X924"/>
  <c r="AA922"/>
  <c r="AB922" s="1"/>
  <c r="AE925" l="1"/>
  <c r="AD925"/>
  <c r="AG923"/>
  <c r="AH923"/>
  <c r="Y925"/>
  <c r="X925"/>
  <c r="AA923"/>
  <c r="AB923" s="1"/>
  <c r="AD926" l="1"/>
  <c r="AE926"/>
  <c r="AH924"/>
  <c r="AG924"/>
  <c r="Y926"/>
  <c r="X926"/>
  <c r="AA924"/>
  <c r="AB924" s="1"/>
  <c r="AD927" l="1"/>
  <c r="AE927"/>
  <c r="AG925"/>
  <c r="AH925"/>
  <c r="Y927"/>
  <c r="X927"/>
  <c r="AA925"/>
  <c r="AB925" s="1"/>
  <c r="AD928" l="1"/>
  <c r="AE928"/>
  <c r="AG926"/>
  <c r="AH926"/>
  <c r="Y928"/>
  <c r="X928"/>
  <c r="AA926"/>
  <c r="AB926" s="1"/>
  <c r="AD929" l="1"/>
  <c r="AE929"/>
  <c r="AG927"/>
  <c r="AH927"/>
  <c r="Y929"/>
  <c r="X929"/>
  <c r="AA928"/>
  <c r="AB928" s="1"/>
  <c r="AA927"/>
  <c r="AB927" s="1"/>
  <c r="AD930" l="1"/>
  <c r="AE930"/>
  <c r="AH928"/>
  <c r="AG928"/>
  <c r="Y930"/>
  <c r="X930"/>
  <c r="AA929"/>
  <c r="AB929" s="1"/>
  <c r="AD931" l="1"/>
  <c r="AE931"/>
  <c r="AG929"/>
  <c r="AH929"/>
  <c r="Y931"/>
  <c r="X931"/>
  <c r="AD932" l="1"/>
  <c r="AE932"/>
  <c r="AG930"/>
  <c r="AH930"/>
  <c r="Y932"/>
  <c r="X932"/>
  <c r="AA930"/>
  <c r="AB930" s="1"/>
  <c r="AD933" l="1"/>
  <c r="AE933"/>
  <c r="AG931"/>
  <c r="AH931"/>
  <c r="Y933"/>
  <c r="X933"/>
  <c r="AA932"/>
  <c r="AB932" s="1"/>
  <c r="AA931"/>
  <c r="AB931" s="1"/>
  <c r="AD934" l="1"/>
  <c r="AE934"/>
  <c r="AH932"/>
  <c r="AG932"/>
  <c r="Y934"/>
  <c r="X934"/>
  <c r="AD935" l="1"/>
  <c r="AE935"/>
  <c r="AG933"/>
  <c r="AH933"/>
  <c r="Y935"/>
  <c r="X935"/>
  <c r="AA934"/>
  <c r="AB934" s="1"/>
  <c r="AA933"/>
  <c r="AB933" s="1"/>
  <c r="AD936" l="1"/>
  <c r="AE936"/>
  <c r="AG934"/>
  <c r="AH934"/>
  <c r="Y936"/>
  <c r="X936"/>
  <c r="AA935"/>
  <c r="AB935" s="1"/>
  <c r="AD937" l="1"/>
  <c r="AE937"/>
  <c r="AG935"/>
  <c r="AH935"/>
  <c r="Y937"/>
  <c r="X937"/>
  <c r="AD938" l="1"/>
  <c r="AE938"/>
  <c r="AH936"/>
  <c r="AG936"/>
  <c r="Y938"/>
  <c r="X938"/>
  <c r="AA937"/>
  <c r="AB937" s="1"/>
  <c r="AA936"/>
  <c r="AB936" s="1"/>
  <c r="AD939" l="1"/>
  <c r="AE939"/>
  <c r="AG937"/>
  <c r="AH937"/>
  <c r="Y939"/>
  <c r="X939"/>
  <c r="AD940" l="1"/>
  <c r="AE940"/>
  <c r="AG938"/>
  <c r="AH938"/>
  <c r="Y940"/>
  <c r="X940"/>
  <c r="AA939"/>
  <c r="AB939" s="1"/>
  <c r="AA938"/>
  <c r="AB938" s="1"/>
  <c r="AD941" l="1"/>
  <c r="AE941"/>
  <c r="AG939"/>
  <c r="AH939"/>
  <c r="Y941"/>
  <c r="X941"/>
  <c r="AD942" l="1"/>
  <c r="AE942"/>
  <c r="AH940"/>
  <c r="AG940"/>
  <c r="Y942"/>
  <c r="X942"/>
  <c r="AA941"/>
  <c r="AB941" s="1"/>
  <c r="AA940"/>
  <c r="AB940" s="1"/>
  <c r="AD943" l="1"/>
  <c r="AE943"/>
  <c r="AG941"/>
  <c r="AH941"/>
  <c r="Y943"/>
  <c r="X943"/>
  <c r="AA942"/>
  <c r="AB942" s="1"/>
  <c r="AD944" l="1"/>
  <c r="AE944"/>
  <c r="AG942"/>
  <c r="AH942"/>
  <c r="Y944"/>
  <c r="X944"/>
  <c r="AA943"/>
  <c r="AB943" s="1"/>
  <c r="AD945" l="1"/>
  <c r="AE945"/>
  <c r="AG943"/>
  <c r="AH943"/>
  <c r="Y945"/>
  <c r="X945"/>
  <c r="AA944"/>
  <c r="AB944" s="1"/>
  <c r="AD946" l="1"/>
  <c r="AE946"/>
  <c r="AH944"/>
  <c r="AG944"/>
  <c r="Y946"/>
  <c r="X946"/>
  <c r="AA945"/>
  <c r="AB945" s="1"/>
  <c r="AD947" l="1"/>
  <c r="AE947"/>
  <c r="AG945"/>
  <c r="AH945"/>
  <c r="Y947"/>
  <c r="X947"/>
  <c r="AD948" l="1"/>
  <c r="AE948"/>
  <c r="AG946"/>
  <c r="AH946"/>
  <c r="Y948"/>
  <c r="X948"/>
  <c r="AA947"/>
  <c r="AB947" s="1"/>
  <c r="AA946"/>
  <c r="AB946" s="1"/>
  <c r="AD949" l="1"/>
  <c r="AE949"/>
  <c r="AG947"/>
  <c r="AH947"/>
  <c r="Y949"/>
  <c r="X949"/>
  <c r="AA948"/>
  <c r="AB948" s="1"/>
  <c r="AD950" l="1"/>
  <c r="AE950"/>
  <c r="AH948"/>
  <c r="AG948"/>
  <c r="Y950"/>
  <c r="X950"/>
  <c r="AD951" l="1"/>
  <c r="AE951"/>
  <c r="AG949"/>
  <c r="AH949"/>
  <c r="Y951"/>
  <c r="X951"/>
  <c r="AA950"/>
  <c r="AB950" s="1"/>
  <c r="AA949"/>
  <c r="AB949" s="1"/>
  <c r="AD952" l="1"/>
  <c r="AE952"/>
  <c r="AG950"/>
  <c r="AH950"/>
  <c r="Y952"/>
  <c r="X952"/>
  <c r="AA951"/>
  <c r="AB951" s="1"/>
  <c r="AD953" l="1"/>
  <c r="AE953"/>
  <c r="AG951"/>
  <c r="AH951"/>
  <c r="Y953"/>
  <c r="X953"/>
  <c r="AD954" l="1"/>
  <c r="AE954"/>
  <c r="AH952"/>
  <c r="AG952"/>
  <c r="Y954"/>
  <c r="X954"/>
  <c r="AA952"/>
  <c r="AB952" s="1"/>
  <c r="AA953"/>
  <c r="AB953" s="1"/>
  <c r="AD955" l="1"/>
  <c r="AE955"/>
  <c r="AG953"/>
  <c r="AH953"/>
  <c r="Y955"/>
  <c r="X955"/>
  <c r="AD956" l="1"/>
  <c r="AE956"/>
  <c r="AG954"/>
  <c r="AH954"/>
  <c r="Y956"/>
  <c r="X956"/>
  <c r="AA955"/>
  <c r="AB955" s="1"/>
  <c r="AA954"/>
  <c r="AB954" s="1"/>
  <c r="AE957" l="1"/>
  <c r="AD957"/>
  <c r="AG955"/>
  <c r="AH955"/>
  <c r="Y957"/>
  <c r="X957"/>
  <c r="AA956"/>
  <c r="AB956" s="1"/>
  <c r="AD958" l="1"/>
  <c r="AE958"/>
  <c r="AH956"/>
  <c r="AG956"/>
  <c r="Y958"/>
  <c r="X958"/>
  <c r="AD959" l="1"/>
  <c r="AE959"/>
  <c r="AG957"/>
  <c r="AH957"/>
  <c r="Y959"/>
  <c r="X959"/>
  <c r="AA957"/>
  <c r="AB957" s="1"/>
  <c r="AD960" l="1"/>
  <c r="AE960"/>
  <c r="AG958"/>
  <c r="AH958"/>
  <c r="Y960"/>
  <c r="X960"/>
  <c r="AA959"/>
  <c r="AB959" s="1"/>
  <c r="AA958"/>
  <c r="AB958" s="1"/>
  <c r="AD961" l="1"/>
  <c r="AE961"/>
  <c r="AG959"/>
  <c r="AH959"/>
  <c r="Y961"/>
  <c r="X961"/>
  <c r="AA960"/>
  <c r="AB960" s="1"/>
  <c r="AD962" l="1"/>
  <c r="AE962"/>
  <c r="AH960"/>
  <c r="AG960"/>
  <c r="Y962"/>
  <c r="X962"/>
  <c r="AD963" l="1"/>
  <c r="AE963"/>
  <c r="AG961"/>
  <c r="AH961"/>
  <c r="Y963"/>
  <c r="X963"/>
  <c r="AA962"/>
  <c r="AB962" s="1"/>
  <c r="AA961"/>
  <c r="AB961" s="1"/>
  <c r="AD964" l="1"/>
  <c r="AE964"/>
  <c r="AG962"/>
  <c r="AH962"/>
  <c r="Y964"/>
  <c r="X964"/>
  <c r="AA963"/>
  <c r="AB963" s="1"/>
  <c r="AD965" l="1"/>
  <c r="AE965"/>
  <c r="AG963"/>
  <c r="AH963"/>
  <c r="Y965"/>
  <c r="X965"/>
  <c r="AD966" l="1"/>
  <c r="AE966"/>
  <c r="AH964"/>
  <c r="AG964"/>
  <c r="Y966"/>
  <c r="X966"/>
  <c r="AA965"/>
  <c r="AB965" s="1"/>
  <c r="AA964"/>
  <c r="AB964" s="1"/>
  <c r="AD967" l="1"/>
  <c r="AE967"/>
  <c r="AG965"/>
  <c r="AH965"/>
  <c r="Y967"/>
  <c r="X967"/>
  <c r="AD968" l="1"/>
  <c r="AE968"/>
  <c r="AG966"/>
  <c r="AH966"/>
  <c r="Y968"/>
  <c r="X968"/>
  <c r="AA967"/>
  <c r="AB967" s="1"/>
  <c r="AA966"/>
  <c r="AB966" s="1"/>
  <c r="AD969" l="1"/>
  <c r="AE969"/>
  <c r="AG967"/>
  <c r="AH967"/>
  <c r="Y969"/>
  <c r="X969"/>
  <c r="AD970" l="1"/>
  <c r="AE970"/>
  <c r="AH968"/>
  <c r="AG968"/>
  <c r="Y970"/>
  <c r="X970"/>
  <c r="AA969"/>
  <c r="AB969" s="1"/>
  <c r="AA968"/>
  <c r="AB968" s="1"/>
  <c r="AD971" l="1"/>
  <c r="AE971"/>
  <c r="AG969"/>
  <c r="AH969"/>
  <c r="Y971"/>
  <c r="X971"/>
  <c r="AD972" l="1"/>
  <c r="AE972"/>
  <c r="AG970"/>
  <c r="AH970"/>
  <c r="Y972"/>
  <c r="X972"/>
  <c r="AA970"/>
  <c r="AB970" s="1"/>
  <c r="AD973" l="1"/>
  <c r="AE973"/>
  <c r="AG971"/>
  <c r="AH971"/>
  <c r="Y973"/>
  <c r="X973"/>
  <c r="AA971"/>
  <c r="AB971" s="1"/>
  <c r="AD974" l="1"/>
  <c r="AE974"/>
  <c r="AH972"/>
  <c r="AG972"/>
  <c r="Y974"/>
  <c r="X974"/>
  <c r="AA972"/>
  <c r="AB972" s="1"/>
  <c r="AD975" l="1"/>
  <c r="AE975"/>
  <c r="AG973"/>
  <c r="AH973"/>
  <c r="Y975"/>
  <c r="X975"/>
  <c r="AA973"/>
  <c r="AB973" s="1"/>
  <c r="AD976" l="1"/>
  <c r="AE976"/>
  <c r="AG974"/>
  <c r="AH974"/>
  <c r="Y976"/>
  <c r="X976"/>
  <c r="AA975"/>
  <c r="AB975" s="1"/>
  <c r="AA974"/>
  <c r="AB974" s="1"/>
  <c r="AD977" l="1"/>
  <c r="AE977"/>
  <c r="AG975"/>
  <c r="AH975"/>
  <c r="Y977"/>
  <c r="X977"/>
  <c r="AA976"/>
  <c r="AB976" s="1"/>
  <c r="AD978" l="1"/>
  <c r="AE978"/>
  <c r="AH976"/>
  <c r="AG976"/>
  <c r="Y978"/>
  <c r="X978"/>
  <c r="AD979" l="1"/>
  <c r="AE979"/>
  <c r="AG977"/>
  <c r="AH977"/>
  <c r="Y979"/>
  <c r="X979"/>
  <c r="AA977"/>
  <c r="AB977" s="1"/>
  <c r="AD980" l="1"/>
  <c r="AE980"/>
  <c r="AG978"/>
  <c r="AH978"/>
  <c r="Y980"/>
  <c r="X980"/>
  <c r="AA978"/>
  <c r="AB978" s="1"/>
  <c r="AD981" l="1"/>
  <c r="AE981"/>
  <c r="AG979"/>
  <c r="AH979"/>
  <c r="Y981"/>
  <c r="X981"/>
  <c r="AA980"/>
  <c r="AB980" s="1"/>
  <c r="AA979"/>
  <c r="AB979" s="1"/>
  <c r="AD982" l="1"/>
  <c r="AE982"/>
  <c r="AH980"/>
  <c r="AG980"/>
  <c r="Y982"/>
  <c r="X982"/>
  <c r="AD983" l="1"/>
  <c r="AE983"/>
  <c r="AG981"/>
  <c r="AH981"/>
  <c r="Y983"/>
  <c r="X983"/>
  <c r="AA981"/>
  <c r="AB981" s="1"/>
  <c r="AD984" l="1"/>
  <c r="AE984"/>
  <c r="AG982"/>
  <c r="AH982"/>
  <c r="Y984"/>
  <c r="X984"/>
  <c r="AA983"/>
  <c r="AB983" s="1"/>
  <c r="AA982"/>
  <c r="AB982" s="1"/>
  <c r="AD985" l="1"/>
  <c r="AE985"/>
  <c r="AG983"/>
  <c r="AH983"/>
  <c r="Y985"/>
  <c r="X985"/>
  <c r="AD986" l="1"/>
  <c r="AE986"/>
  <c r="AH984"/>
  <c r="AG984"/>
  <c r="Y986"/>
  <c r="X986"/>
  <c r="AA985"/>
  <c r="AB985" s="1"/>
  <c r="AA984"/>
  <c r="AB984" s="1"/>
  <c r="AD987" l="1"/>
  <c r="AE987"/>
  <c r="AG985"/>
  <c r="AH985"/>
  <c r="Y987"/>
  <c r="X987"/>
  <c r="AD988" l="1"/>
  <c r="AE988"/>
  <c r="AG986"/>
  <c r="AH986"/>
  <c r="Y988"/>
  <c r="X988"/>
  <c r="AA987"/>
  <c r="AB987" s="1"/>
  <c r="AA986"/>
  <c r="AB986" s="1"/>
  <c r="AE989" l="1"/>
  <c r="AD989"/>
  <c r="AG987"/>
  <c r="AH987"/>
  <c r="Y989"/>
  <c r="X989"/>
  <c r="AD990" l="1"/>
  <c r="AE990"/>
  <c r="AH988"/>
  <c r="AG988"/>
  <c r="Y990"/>
  <c r="X990"/>
  <c r="AA988"/>
  <c r="AB988" s="1"/>
  <c r="AD991" l="1"/>
  <c r="AE991"/>
  <c r="AG989"/>
  <c r="AH989"/>
  <c r="Y991"/>
  <c r="X991"/>
  <c r="AA990"/>
  <c r="AB990" s="1"/>
  <c r="AA989"/>
  <c r="AB989" s="1"/>
  <c r="AD992" l="1"/>
  <c r="AE992"/>
  <c r="AG990"/>
  <c r="AH990"/>
  <c r="Y992"/>
  <c r="X992"/>
  <c r="AD993" l="1"/>
  <c r="AE993"/>
  <c r="AG991"/>
  <c r="AH991"/>
  <c r="Y993"/>
  <c r="X993"/>
  <c r="AA991"/>
  <c r="AB991" s="1"/>
  <c r="AD994" l="1"/>
  <c r="AE994"/>
  <c r="AH992"/>
  <c r="AG992"/>
  <c r="Y994"/>
  <c r="X994"/>
  <c r="AA992"/>
  <c r="AB992" s="1"/>
  <c r="AD995" l="1"/>
  <c r="AE995"/>
  <c r="AG993"/>
  <c r="AH993"/>
  <c r="Y995"/>
  <c r="X995"/>
  <c r="AA993"/>
  <c r="AB993" s="1"/>
  <c r="AD996" l="1"/>
  <c r="AE996"/>
  <c r="AG994"/>
  <c r="AH994"/>
  <c r="Y996"/>
  <c r="X996"/>
  <c r="AA994"/>
  <c r="AB994" s="1"/>
  <c r="AD997" l="1"/>
  <c r="AE997"/>
  <c r="AG995"/>
  <c r="AH995"/>
  <c r="Y997"/>
  <c r="X997"/>
  <c r="AA996"/>
  <c r="AB996" s="1"/>
  <c r="AA995"/>
  <c r="AB995" s="1"/>
  <c r="AD998" l="1"/>
  <c r="AE998"/>
  <c r="AH996"/>
  <c r="AG996"/>
  <c r="Y998"/>
  <c r="X998"/>
  <c r="AD999" l="1"/>
  <c r="AE999"/>
  <c r="AG997"/>
  <c r="AH997"/>
  <c r="Y999"/>
  <c r="X999"/>
  <c r="AA997"/>
  <c r="AB997" s="1"/>
  <c r="AD1000" l="1"/>
  <c r="AE1000"/>
  <c r="AG998"/>
  <c r="AH998"/>
  <c r="Y1000"/>
  <c r="X1000"/>
  <c r="AA998"/>
  <c r="AB998" s="1"/>
  <c r="AD1001" l="1"/>
  <c r="AE1001"/>
  <c r="AG999"/>
  <c r="AH999"/>
  <c r="Y1001"/>
  <c r="X1001"/>
  <c r="AA1000"/>
  <c r="AB1000" s="1"/>
  <c r="AA999"/>
  <c r="AB999" s="1"/>
  <c r="AD1002" l="1"/>
  <c r="AE1002"/>
  <c r="AH1000"/>
  <c r="AG1000"/>
  <c r="Y1002"/>
  <c r="X1002"/>
  <c r="AA1001"/>
  <c r="AB1001" s="1"/>
  <c r="AD1003" l="1"/>
  <c r="AE1003"/>
  <c r="AG1001"/>
  <c r="AH1001"/>
  <c r="Y1003"/>
  <c r="X1003"/>
  <c r="AA1002"/>
  <c r="AB1002" s="1"/>
  <c r="AD1004" l="1"/>
  <c r="AE1004"/>
  <c r="AG1002"/>
  <c r="AH1002"/>
  <c r="Y1004"/>
  <c r="X1004"/>
  <c r="AA1003"/>
  <c r="AB1003" s="1"/>
  <c r="AD1005" l="1"/>
  <c r="AE1005"/>
  <c r="AG1003"/>
  <c r="AH1003"/>
  <c r="Y1005"/>
  <c r="X1005"/>
  <c r="AA1004"/>
  <c r="AB1004" s="1"/>
  <c r="AD1006" l="1"/>
  <c r="AE1006"/>
  <c r="AH1004"/>
  <c r="AG1004"/>
  <c r="Y1006"/>
  <c r="X1006"/>
  <c r="AA1005"/>
  <c r="AB1005" s="1"/>
  <c r="AD1007" l="1"/>
  <c r="AE1007"/>
  <c r="AG1005"/>
  <c r="AH1005"/>
  <c r="Y1007"/>
  <c r="X1007"/>
  <c r="AD1008" l="1"/>
  <c r="AE1008"/>
  <c r="AG1006"/>
  <c r="AH1006"/>
  <c r="Y1008"/>
  <c r="X1008"/>
  <c r="AA1006"/>
  <c r="AB1006" s="1"/>
  <c r="AD1009" l="1"/>
  <c r="AE1009"/>
  <c r="AG1007"/>
  <c r="AH1007"/>
  <c r="Y1009"/>
  <c r="X1009"/>
  <c r="AA1007"/>
  <c r="AB1007" s="1"/>
  <c r="AD1010" l="1"/>
  <c r="AE1010"/>
  <c r="AH1008"/>
  <c r="AG1008"/>
  <c r="Y1010"/>
  <c r="X1010"/>
  <c r="AA1009"/>
  <c r="AB1009" s="1"/>
  <c r="AA1008"/>
  <c r="AB1008" s="1"/>
  <c r="AD1011" l="1"/>
  <c r="AE1011"/>
  <c r="AG1009"/>
  <c r="AH1009"/>
  <c r="Y1011"/>
  <c r="X1011"/>
  <c r="AD1012" l="1"/>
  <c r="AE1012"/>
  <c r="AG1010"/>
  <c r="AH1010"/>
  <c r="Y1012"/>
  <c r="X1012"/>
  <c r="AA1011"/>
  <c r="AB1011" s="1"/>
  <c r="AA1010"/>
  <c r="AB1010" s="1"/>
  <c r="AD1013" l="1"/>
  <c r="AE1013"/>
  <c r="AG1011"/>
  <c r="AH1011"/>
  <c r="Y1013"/>
  <c r="X1013"/>
  <c r="AA1012"/>
  <c r="AB1012" s="1"/>
  <c r="AD1014" l="1"/>
  <c r="AE1014"/>
  <c r="AH1012"/>
  <c r="AG1012"/>
  <c r="Y1014"/>
  <c r="X1014"/>
  <c r="AD1015" l="1"/>
  <c r="AE1015"/>
  <c r="AG1013"/>
  <c r="AH1013"/>
  <c r="Y1015"/>
  <c r="X1015"/>
  <c r="AA1014"/>
  <c r="AB1014" s="1"/>
  <c r="AA1013"/>
  <c r="AB1013" s="1"/>
  <c r="AD1016" l="1"/>
  <c r="AE1016"/>
  <c r="AG1014"/>
  <c r="AH1014"/>
  <c r="Y1016"/>
  <c r="X1016"/>
  <c r="AA1015"/>
  <c r="AB1015" s="1"/>
  <c r="AD1017" l="1"/>
  <c r="AE1017"/>
  <c r="AG1015"/>
  <c r="AH1015"/>
  <c r="Y1017"/>
  <c r="X1017"/>
  <c r="AA1016"/>
  <c r="AB1016" s="1"/>
  <c r="AD1018" l="1"/>
  <c r="AE1018"/>
  <c r="AH1016"/>
  <c r="AG1016"/>
  <c r="Y1018"/>
  <c r="X1018"/>
  <c r="AA1017"/>
  <c r="AB1017" s="1"/>
  <c r="AD1019" l="1"/>
  <c r="AE1019"/>
  <c r="AG1017"/>
  <c r="AH1017"/>
  <c r="Y1019"/>
  <c r="X1019"/>
  <c r="AD1020" l="1"/>
  <c r="AE1020"/>
  <c r="AG1018"/>
  <c r="AH1018"/>
  <c r="Y1020"/>
  <c r="X1020"/>
  <c r="AA1019"/>
  <c r="AB1019" s="1"/>
  <c r="AA1018"/>
  <c r="AB1018" s="1"/>
  <c r="AE1021" l="1"/>
  <c r="AD1021"/>
  <c r="AG1019"/>
  <c r="AH1019"/>
  <c r="Y1021"/>
  <c r="X1021"/>
  <c r="AA1020"/>
  <c r="AB1020" s="1"/>
  <c r="AE1022" l="1"/>
  <c r="AD1022"/>
  <c r="AH1020"/>
  <c r="AG1020"/>
  <c r="Y1022"/>
  <c r="X1022"/>
  <c r="AD1023" l="1"/>
  <c r="AE1023"/>
  <c r="AG1021"/>
  <c r="AH1021"/>
  <c r="Y1023"/>
  <c r="X1023"/>
  <c r="AA1022"/>
  <c r="AB1022" s="1"/>
  <c r="AA1021"/>
  <c r="AB1021" s="1"/>
  <c r="AE1024" l="1"/>
  <c r="AD1024"/>
  <c r="AG1022"/>
  <c r="AH1022"/>
  <c r="Y1024"/>
  <c r="X1024"/>
  <c r="AD1025" l="1"/>
  <c r="AE1025"/>
  <c r="AG1023"/>
  <c r="AH1023"/>
  <c r="Y1025"/>
  <c r="X1025"/>
  <c r="AA1024"/>
  <c r="AB1024" s="1"/>
  <c r="AA1023"/>
  <c r="AB1023" s="1"/>
  <c r="AE1026" l="1"/>
  <c r="AD1026"/>
  <c r="AH1024"/>
  <c r="AG1024"/>
  <c r="Y1026"/>
  <c r="X1026"/>
  <c r="AE1027" l="1"/>
  <c r="AD1027"/>
  <c r="AG1025"/>
  <c r="AH1025"/>
  <c r="Y1027"/>
  <c r="X1027"/>
  <c r="AA1026"/>
  <c r="AB1026" s="1"/>
  <c r="AA1025"/>
  <c r="AB1025" s="1"/>
  <c r="AE1028" l="1"/>
  <c r="AD1028"/>
  <c r="AG1026"/>
  <c r="AH1026"/>
  <c r="Y1028"/>
  <c r="X1028"/>
  <c r="AA1027"/>
  <c r="AB1027" s="1"/>
  <c r="AD1029" l="1"/>
  <c r="AE1029"/>
  <c r="AG1027"/>
  <c r="AH1027"/>
  <c r="X1029"/>
  <c r="Y1029"/>
  <c r="AE1030" l="1"/>
  <c r="AD1030"/>
  <c r="AH1028"/>
  <c r="AG1028"/>
  <c r="Y1030"/>
  <c r="X1030"/>
  <c r="AA1028"/>
  <c r="AB1028" s="1"/>
  <c r="AD1031" l="1"/>
  <c r="AE1031"/>
  <c r="AG1029"/>
  <c r="AH1029"/>
  <c r="Y1031"/>
  <c r="X1031"/>
  <c r="AA1029"/>
  <c r="AB1029" s="1"/>
  <c r="AE1032" l="1"/>
  <c r="AD1032"/>
  <c r="AG1030"/>
  <c r="AH1030"/>
  <c r="Y1032"/>
  <c r="X1032"/>
  <c r="AA1031"/>
  <c r="AB1031" s="1"/>
  <c r="AA1030"/>
  <c r="AB1030" s="1"/>
  <c r="AD1033" l="1"/>
  <c r="AE1033"/>
  <c r="AG1031"/>
  <c r="AH1031"/>
  <c r="Y1033"/>
  <c r="X1033"/>
  <c r="AE1034" l="1"/>
  <c r="AD1034"/>
  <c r="AH1032"/>
  <c r="AG1032"/>
  <c r="Y1034"/>
  <c r="X1034"/>
  <c r="AA1033"/>
  <c r="AB1033" s="1"/>
  <c r="AA1032"/>
  <c r="AB1032" s="1"/>
  <c r="AE1035" l="1"/>
  <c r="AD1035"/>
  <c r="AG1033"/>
  <c r="AH1033"/>
  <c r="Y1035"/>
  <c r="X1035"/>
  <c r="AE1036" l="1"/>
  <c r="AD1036"/>
  <c r="AG1034"/>
  <c r="AH1034"/>
  <c r="Y1036"/>
  <c r="X1036"/>
  <c r="AA1035"/>
  <c r="AB1035" s="1"/>
  <c r="AA1034"/>
  <c r="AB1034" s="1"/>
  <c r="AD1037" l="1"/>
  <c r="AE1037"/>
  <c r="AG1035"/>
  <c r="AH1035"/>
  <c r="Y1037"/>
  <c r="X1037"/>
  <c r="AA1036"/>
  <c r="AB1036" s="1"/>
  <c r="AE1038" l="1"/>
  <c r="AD1038"/>
  <c r="AH1036"/>
  <c r="AG1036"/>
  <c r="Y1038"/>
  <c r="X1038"/>
  <c r="AD1039" l="1"/>
  <c r="AE1039"/>
  <c r="AG1037"/>
  <c r="AH1037"/>
  <c r="Y1039"/>
  <c r="X1039"/>
  <c r="AA1037"/>
  <c r="AB1037" s="1"/>
  <c r="AE1040" l="1"/>
  <c r="AD1040"/>
  <c r="AG1038"/>
  <c r="AH1038"/>
  <c r="Y1040"/>
  <c r="X1040"/>
  <c r="AA1038"/>
  <c r="AB1038" s="1"/>
  <c r="AD1041" l="1"/>
  <c r="AE1041"/>
  <c r="AG1039"/>
  <c r="AH1039"/>
  <c r="Y1041"/>
  <c r="X1041"/>
  <c r="AA1040"/>
  <c r="AB1040" s="1"/>
  <c r="AA1039"/>
  <c r="AB1039" s="1"/>
  <c r="AE1042" l="1"/>
  <c r="AD1042"/>
  <c r="AH1040"/>
  <c r="AG1040"/>
  <c r="Y1042"/>
  <c r="X1042"/>
  <c r="AE1043" l="1"/>
  <c r="AD1043"/>
  <c r="AG1041"/>
  <c r="AH1041"/>
  <c r="Y1043"/>
  <c r="X1043"/>
  <c r="AA1041"/>
  <c r="AB1041" s="1"/>
  <c r="AE1044" l="1"/>
  <c r="AD1044"/>
  <c r="AG1042"/>
  <c r="AH1042"/>
  <c r="Y1044"/>
  <c r="X1044"/>
  <c r="AA1042"/>
  <c r="AB1042" s="1"/>
  <c r="AD1045" l="1"/>
  <c r="AE1045"/>
  <c r="AG1043"/>
  <c r="AH1043"/>
  <c r="X1045"/>
  <c r="Y1045"/>
  <c r="AA1044"/>
  <c r="AB1044" s="1"/>
  <c r="AA1043"/>
  <c r="AB1043" s="1"/>
  <c r="AE1046" l="1"/>
  <c r="AD1046"/>
  <c r="AH1044"/>
  <c r="AG1044"/>
  <c r="Y1046"/>
  <c r="X1046"/>
  <c r="AD1047" l="1"/>
  <c r="AE1047"/>
  <c r="AG1045"/>
  <c r="AH1045"/>
  <c r="Y1047"/>
  <c r="X1047"/>
  <c r="AA1045"/>
  <c r="AB1045" s="1"/>
  <c r="AE1048" l="1"/>
  <c r="AD1048"/>
  <c r="AG1046"/>
  <c r="AH1046"/>
  <c r="Y1048"/>
  <c r="X1048"/>
  <c r="AA1047"/>
  <c r="AB1047" s="1"/>
  <c r="AA1046"/>
  <c r="AB1046" s="1"/>
  <c r="AD1049" l="1"/>
  <c r="AE1049"/>
  <c r="AG1047"/>
  <c r="AH1047"/>
  <c r="Y1049"/>
  <c r="X1049"/>
  <c r="AE1050" l="1"/>
  <c r="AD1050"/>
  <c r="AH1048"/>
  <c r="AG1048"/>
  <c r="Y1050"/>
  <c r="X1050"/>
  <c r="AA1049"/>
  <c r="AB1049" s="1"/>
  <c r="AA1048"/>
  <c r="AB1048" s="1"/>
  <c r="AE1051" l="1"/>
  <c r="AD1051"/>
  <c r="AG1049"/>
  <c r="AH1049"/>
  <c r="Y1051"/>
  <c r="X1051"/>
  <c r="AE1052" l="1"/>
  <c r="AD1052"/>
  <c r="AG1050"/>
  <c r="AH1050"/>
  <c r="Y1052"/>
  <c r="X1052"/>
  <c r="AA1050"/>
  <c r="AB1050" s="1"/>
  <c r="AD1053" l="1"/>
  <c r="AE1053"/>
  <c r="AG1051"/>
  <c r="AH1051"/>
  <c r="Y1053"/>
  <c r="X1053"/>
  <c r="AA1052"/>
  <c r="AB1052" s="1"/>
  <c r="AA1051"/>
  <c r="AB1051" s="1"/>
  <c r="AE1054" l="1"/>
  <c r="AD1054"/>
  <c r="AH1052"/>
  <c r="AG1052"/>
  <c r="Y1054"/>
  <c r="X1054"/>
  <c r="AD1055" l="1"/>
  <c r="AE1055"/>
  <c r="AG1053"/>
  <c r="AH1053"/>
  <c r="Y1055"/>
  <c r="X1055"/>
  <c r="AA1053"/>
  <c r="AB1053" s="1"/>
  <c r="AE1056" l="1"/>
  <c r="AD1056"/>
  <c r="AG1054"/>
  <c r="AH1054"/>
  <c r="Y1056"/>
  <c r="X1056"/>
  <c r="AA1055"/>
  <c r="AB1055" s="1"/>
  <c r="AA1054"/>
  <c r="AB1054" s="1"/>
  <c r="AD1057" l="1"/>
  <c r="AE1057"/>
  <c r="AG1055"/>
  <c r="AH1055"/>
  <c r="Y1057"/>
  <c r="X1057"/>
  <c r="AE1058" l="1"/>
  <c r="AD1058"/>
  <c r="AH1056"/>
  <c r="AG1056"/>
  <c r="Y1058"/>
  <c r="X1058"/>
  <c r="AA1056"/>
  <c r="AB1056" s="1"/>
  <c r="AE1059" l="1"/>
  <c r="AD1059"/>
  <c r="AG1057"/>
  <c r="AH1057"/>
  <c r="Y1059"/>
  <c r="X1059"/>
  <c r="AA1058"/>
  <c r="AB1058" s="1"/>
  <c r="AA1057"/>
  <c r="AB1057" s="1"/>
  <c r="AE1060" l="1"/>
  <c r="AD1060"/>
  <c r="AG1058"/>
  <c r="AH1058"/>
  <c r="Y1060"/>
  <c r="X1060"/>
  <c r="AD1061" l="1"/>
  <c r="AE1061"/>
  <c r="AG1059"/>
  <c r="AH1059"/>
  <c r="X1061"/>
  <c r="Y1061"/>
  <c r="AA1059"/>
  <c r="AB1059" s="1"/>
  <c r="AE1062" l="1"/>
  <c r="AD1062"/>
  <c r="AH1060"/>
  <c r="AG1060"/>
  <c r="Y1062"/>
  <c r="X1062"/>
  <c r="AA1061"/>
  <c r="AB1061" s="1"/>
  <c r="AA1060"/>
  <c r="AB1060" s="1"/>
  <c r="AD1063" l="1"/>
  <c r="AE1063"/>
  <c r="AG1061"/>
  <c r="AH1061"/>
  <c r="Y1063"/>
  <c r="X1063"/>
  <c r="AE1064" l="1"/>
  <c r="AD1064"/>
  <c r="AG1062"/>
  <c r="AH1062"/>
  <c r="Y1064"/>
  <c r="X1064"/>
  <c r="AA1062"/>
  <c r="AB1062" s="1"/>
  <c r="AD1065" l="1"/>
  <c r="AE1065"/>
  <c r="AG1063"/>
  <c r="AH1063"/>
  <c r="Y1065"/>
  <c r="X1065"/>
  <c r="AA1063"/>
  <c r="AB1063" s="1"/>
  <c r="AE1066" l="1"/>
  <c r="AD1066"/>
  <c r="AH1064"/>
  <c r="AG1064"/>
  <c r="Y1066"/>
  <c r="X1066"/>
  <c r="AA1064"/>
  <c r="AB1064" s="1"/>
  <c r="AE1067" l="1"/>
  <c r="AD1067"/>
  <c r="AG1065"/>
  <c r="AH1065"/>
  <c r="Y1067"/>
  <c r="X1067"/>
  <c r="AA1065"/>
  <c r="AB1065" s="1"/>
  <c r="AE1068" l="1"/>
  <c r="AD1068"/>
  <c r="AG1066"/>
  <c r="AH1066"/>
  <c r="Y1068"/>
  <c r="X1068"/>
  <c r="AA1066"/>
  <c r="AB1066" s="1"/>
  <c r="AD1069" l="1"/>
  <c r="AE1069"/>
  <c r="AG1067"/>
  <c r="AH1067"/>
  <c r="Y1069"/>
  <c r="X1069"/>
  <c r="AA1067"/>
  <c r="AB1067" s="1"/>
  <c r="AE1070" l="1"/>
  <c r="AD1070"/>
  <c r="AH1068"/>
  <c r="AG1068"/>
  <c r="Y1070"/>
  <c r="X1070"/>
  <c r="AA1068"/>
  <c r="AB1068" s="1"/>
  <c r="AD1071" l="1"/>
  <c r="AE1071"/>
  <c r="AG1069"/>
  <c r="AH1069"/>
  <c r="Y1071"/>
  <c r="X1071"/>
  <c r="AA1070"/>
  <c r="AB1070" s="1"/>
  <c r="AA1069"/>
  <c r="AB1069" s="1"/>
  <c r="AE1072" l="1"/>
  <c r="AD1072"/>
  <c r="AG1070"/>
  <c r="AH1070"/>
  <c r="Y1072"/>
  <c r="X1072"/>
  <c r="AA1071"/>
  <c r="AB1071" s="1"/>
  <c r="AD1073" l="1"/>
  <c r="AE1073"/>
  <c r="AG1071"/>
  <c r="AH1071"/>
  <c r="Y1073"/>
  <c r="X1073"/>
  <c r="AA1072"/>
  <c r="AB1072" s="1"/>
  <c r="AE1074" l="1"/>
  <c r="AD1074"/>
  <c r="AH1072"/>
  <c r="AG1072"/>
  <c r="Y1074"/>
  <c r="X1074"/>
  <c r="AE1075" l="1"/>
  <c r="AD1075"/>
  <c r="AG1073"/>
  <c r="AH1073"/>
  <c r="Y1075"/>
  <c r="X1075"/>
  <c r="AA1073"/>
  <c r="AB1073" s="1"/>
  <c r="AE1076" l="1"/>
  <c r="AD1076"/>
  <c r="AG1074"/>
  <c r="AH1074"/>
  <c r="Y1076"/>
  <c r="X1076"/>
  <c r="AA1075"/>
  <c r="AB1075" s="1"/>
  <c r="AA1074"/>
  <c r="AB1074" s="1"/>
  <c r="AD1077" l="1"/>
  <c r="AE1077"/>
  <c r="AG1075"/>
  <c r="AH1075"/>
  <c r="X1077"/>
  <c r="Y1077"/>
  <c r="AE1078" l="1"/>
  <c r="AD1078"/>
  <c r="AH1076"/>
  <c r="AG1076"/>
  <c r="Y1078"/>
  <c r="X1078"/>
  <c r="AA1077"/>
  <c r="AB1077" s="1"/>
  <c r="AA1076"/>
  <c r="AB1076" s="1"/>
  <c r="AD1079" l="1"/>
  <c r="AE1079"/>
  <c r="AG1077"/>
  <c r="AH1077"/>
  <c r="Y1079"/>
  <c r="X1079"/>
  <c r="AE1080" l="1"/>
  <c r="AD1080"/>
  <c r="AG1078"/>
  <c r="AH1078"/>
  <c r="Y1080"/>
  <c r="X1080"/>
  <c r="AA1079"/>
  <c r="AB1079" s="1"/>
  <c r="AA1078"/>
  <c r="AB1078" s="1"/>
  <c r="AD1081" l="1"/>
  <c r="AE1081"/>
  <c r="AG1079"/>
  <c r="AH1079"/>
  <c r="Y1081"/>
  <c r="X1081"/>
  <c r="AE1082" l="1"/>
  <c r="AD1082"/>
  <c r="AH1080"/>
  <c r="AG1080"/>
  <c r="Y1082"/>
  <c r="X1082"/>
  <c r="AA1080"/>
  <c r="AB1080" s="1"/>
  <c r="AE1083" l="1"/>
  <c r="AD1083"/>
  <c r="AG1081"/>
  <c r="AH1081"/>
  <c r="Y1083"/>
  <c r="X1083"/>
  <c r="AA1082"/>
  <c r="AB1082" s="1"/>
  <c r="AA1081"/>
  <c r="AB1081" s="1"/>
  <c r="AE1084" l="1"/>
  <c r="AD1084"/>
  <c r="AG1082"/>
  <c r="AH1082"/>
  <c r="Y1084"/>
  <c r="X1084"/>
  <c r="AE1085" l="1"/>
  <c r="AD1085"/>
  <c r="AG1083"/>
  <c r="AH1083"/>
  <c r="Y1085"/>
  <c r="X1085"/>
  <c r="AA1083"/>
  <c r="AB1083" s="1"/>
  <c r="AE1086" l="1"/>
  <c r="AD1086"/>
  <c r="AH1084"/>
  <c r="AG1084"/>
  <c r="Y1086"/>
  <c r="X1086"/>
  <c r="AA1084"/>
  <c r="AB1084" s="1"/>
  <c r="AD1087" l="1"/>
  <c r="AE1087"/>
  <c r="AG1085"/>
  <c r="AH1085"/>
  <c r="Y1087"/>
  <c r="X1087"/>
  <c r="AA1085"/>
  <c r="AB1085" s="1"/>
  <c r="AE1088" l="1"/>
  <c r="AD1088"/>
  <c r="AG1086"/>
  <c r="AH1086"/>
  <c r="Y1088"/>
  <c r="X1088"/>
  <c r="AA1086"/>
  <c r="AB1086" s="1"/>
  <c r="AD1089" l="1"/>
  <c r="AE1089"/>
  <c r="AG1087"/>
  <c r="AH1087"/>
  <c r="Y1089"/>
  <c r="X1089"/>
  <c r="AA1088"/>
  <c r="AB1088" s="1"/>
  <c r="AA1087"/>
  <c r="AB1087" s="1"/>
  <c r="AE1090" l="1"/>
  <c r="AD1090"/>
  <c r="AH1088"/>
  <c r="AG1088"/>
  <c r="Y1090"/>
  <c r="X1090"/>
  <c r="AE1091" l="1"/>
  <c r="AD1091"/>
  <c r="AG1089"/>
  <c r="AH1089"/>
  <c r="Y1091"/>
  <c r="X1091"/>
  <c r="AA1089"/>
  <c r="AB1089" s="1"/>
  <c r="AE1092" l="1"/>
  <c r="AD1092"/>
  <c r="AG1090"/>
  <c r="AH1090"/>
  <c r="Y1092"/>
  <c r="X1092"/>
  <c r="AA1091"/>
  <c r="AB1091" s="1"/>
  <c r="AA1090"/>
  <c r="AB1090" s="1"/>
  <c r="AD1093" l="1"/>
  <c r="AE1093"/>
  <c r="AG1091"/>
  <c r="AH1091"/>
  <c r="X1093"/>
  <c r="Y1093"/>
  <c r="AA1092"/>
  <c r="AB1092" s="1"/>
  <c r="AE1094" l="1"/>
  <c r="AD1094"/>
  <c r="AH1092"/>
  <c r="AG1092"/>
  <c r="Y1094"/>
  <c r="X1094"/>
  <c r="AA1093"/>
  <c r="AB1093" s="1"/>
  <c r="AD1095" l="1"/>
  <c r="AE1095"/>
  <c r="AG1093"/>
  <c r="AH1093"/>
  <c r="Y1095"/>
  <c r="X1095"/>
  <c r="AA1094"/>
  <c r="AB1094" s="1"/>
  <c r="AE1096" l="1"/>
  <c r="AD1096"/>
  <c r="AG1094"/>
  <c r="AH1094"/>
  <c r="Y1096"/>
  <c r="X1096"/>
  <c r="AA1095"/>
  <c r="AB1095" s="1"/>
  <c r="AD1097" l="1"/>
  <c r="AE1097"/>
  <c r="AG1095"/>
  <c r="AH1095"/>
  <c r="Y1097"/>
  <c r="X1097"/>
  <c r="AE1098" l="1"/>
  <c r="AD1098"/>
  <c r="AH1096"/>
  <c r="AG1096"/>
  <c r="Y1098"/>
  <c r="X1098"/>
  <c r="AA1097"/>
  <c r="AB1097" s="1"/>
  <c r="AA1096"/>
  <c r="AB1096" s="1"/>
  <c r="AE1099" l="1"/>
  <c r="AD1099"/>
  <c r="AG1097"/>
  <c r="AH1097"/>
  <c r="Y1099"/>
  <c r="X1099"/>
  <c r="AE1100" l="1"/>
  <c r="AD1100"/>
  <c r="AG1098"/>
  <c r="AH1098"/>
  <c r="Y1100"/>
  <c r="X1100"/>
  <c r="AA1098"/>
  <c r="AB1098" s="1"/>
  <c r="AD1101" l="1"/>
  <c r="AE1101"/>
  <c r="AG1099"/>
  <c r="AH1099"/>
  <c r="Y1101"/>
  <c r="X1101"/>
  <c r="AA1099"/>
  <c r="AB1099" s="1"/>
  <c r="AE1102" l="1"/>
  <c r="AD1102"/>
  <c r="AH1100"/>
  <c r="AG1100"/>
  <c r="Y1102"/>
  <c r="X1102"/>
  <c r="AA1100"/>
  <c r="AB1100" s="1"/>
  <c r="AD1103" l="1"/>
  <c r="AE1103"/>
  <c r="AG1101"/>
  <c r="AH1101"/>
  <c r="Y1103"/>
  <c r="X1103"/>
  <c r="AA1101"/>
  <c r="AB1101" s="1"/>
  <c r="AE1104" l="1"/>
  <c r="AD1104"/>
  <c r="AG1102"/>
  <c r="AH1102"/>
  <c r="Y1104"/>
  <c r="X1104"/>
  <c r="AA1102"/>
  <c r="AB1102" s="1"/>
  <c r="AD1105" l="1"/>
  <c r="AE1105"/>
  <c r="AG1103"/>
  <c r="AH1103"/>
  <c r="Y1105"/>
  <c r="X1105"/>
  <c r="AA1104"/>
  <c r="AB1104" s="1"/>
  <c r="AA1103"/>
  <c r="AB1103" s="1"/>
  <c r="AE1106" l="1"/>
  <c r="AD1106"/>
  <c r="AH1104"/>
  <c r="AG1104"/>
  <c r="Y1106"/>
  <c r="X1106"/>
  <c r="AE1107" l="1"/>
  <c r="AD1107"/>
  <c r="AG1105"/>
  <c r="AH1105"/>
  <c r="Y1107"/>
  <c r="X1107"/>
  <c r="AA1106"/>
  <c r="AB1106" s="1"/>
  <c r="AA1105"/>
  <c r="AB1105" s="1"/>
  <c r="AE1108" l="1"/>
  <c r="AD1108"/>
  <c r="AG1106"/>
  <c r="AH1106"/>
  <c r="Y1108"/>
  <c r="X1108"/>
  <c r="AA1107"/>
  <c r="AB1107" s="1"/>
  <c r="AD1109" l="1"/>
  <c r="AE1109"/>
  <c r="AG1107"/>
  <c r="AH1107"/>
  <c r="X1109"/>
  <c r="Y1109"/>
  <c r="AA1108"/>
  <c r="AB1108" s="1"/>
  <c r="AE1110" l="1"/>
  <c r="AD1110"/>
  <c r="AH1108"/>
  <c r="AG1108"/>
  <c r="Y1110"/>
  <c r="X1110"/>
  <c r="AD1111" l="1"/>
  <c r="AE1111"/>
  <c r="AG1109"/>
  <c r="AH1109"/>
  <c r="Y1111"/>
  <c r="X1111"/>
  <c r="AA1110"/>
  <c r="AB1110" s="1"/>
  <c r="AA1109"/>
  <c r="AB1109" s="1"/>
  <c r="AE1112" l="1"/>
  <c r="AD1112"/>
  <c r="AG1110"/>
  <c r="AH1110"/>
  <c r="Y1112"/>
  <c r="X1112"/>
  <c r="AA1111"/>
  <c r="AB1111" s="1"/>
  <c r="AD1113" l="1"/>
  <c r="AE1113"/>
  <c r="AG1111"/>
  <c r="AH1111"/>
  <c r="Y1113"/>
  <c r="X1113"/>
  <c r="AA1112"/>
  <c r="AB1112" s="1"/>
  <c r="AE1114" l="1"/>
  <c r="AD1114"/>
  <c r="AH1112"/>
  <c r="AG1112"/>
  <c r="Y1114"/>
  <c r="X1114"/>
  <c r="AE1115" l="1"/>
  <c r="AD1115"/>
  <c r="AG1113"/>
  <c r="AH1113"/>
  <c r="Y1115"/>
  <c r="X1115"/>
  <c r="AA1113"/>
  <c r="AB1113" s="1"/>
  <c r="AE1116" l="1"/>
  <c r="AD1116"/>
  <c r="AG1114"/>
  <c r="AH1114"/>
  <c r="Y1116"/>
  <c r="X1116"/>
  <c r="AA1115"/>
  <c r="AB1115" s="1"/>
  <c r="AA1114"/>
  <c r="AB1114" s="1"/>
  <c r="AD1117" l="1"/>
  <c r="AE1117"/>
  <c r="AG1115"/>
  <c r="AH1115"/>
  <c r="Y1117"/>
  <c r="X1117"/>
  <c r="AE1118" l="1"/>
  <c r="AD1118"/>
  <c r="AH1116"/>
  <c r="AG1116"/>
  <c r="Y1118"/>
  <c r="X1118"/>
  <c r="AA1117"/>
  <c r="AB1117" s="1"/>
  <c r="AA1116"/>
  <c r="AB1116" s="1"/>
  <c r="AD1119" l="1"/>
  <c r="AE1119"/>
  <c r="AG1117"/>
  <c r="AH1117"/>
  <c r="Y1119"/>
  <c r="X1119"/>
  <c r="AE1120" l="1"/>
  <c r="AD1120"/>
  <c r="AG1118"/>
  <c r="AH1118"/>
  <c r="Y1120"/>
  <c r="X1120"/>
  <c r="AA1118"/>
  <c r="AB1118" s="1"/>
  <c r="AD1121" l="1"/>
  <c r="AE1121"/>
  <c r="AG1119"/>
  <c r="AH1119"/>
  <c r="Y1121"/>
  <c r="X1121"/>
  <c r="AA1119"/>
  <c r="AB1119" s="1"/>
  <c r="AE1122" l="1"/>
  <c r="AD1122"/>
  <c r="AH1120"/>
  <c r="AG1120"/>
  <c r="Y1122"/>
  <c r="X1122"/>
  <c r="AA1121"/>
  <c r="AB1121" s="1"/>
  <c r="AA1120"/>
  <c r="AB1120" s="1"/>
  <c r="AE1123" l="1"/>
  <c r="AD1123"/>
  <c r="AG1121"/>
  <c r="AH1121"/>
  <c r="Y1123"/>
  <c r="X1123"/>
  <c r="AE1124" l="1"/>
  <c r="AD1124"/>
  <c r="AG1122"/>
  <c r="AH1122"/>
  <c r="Y1124"/>
  <c r="X1124"/>
  <c r="AA1123"/>
  <c r="AB1123" s="1"/>
  <c r="AA1122"/>
  <c r="AB1122" s="1"/>
  <c r="AD1125" l="1"/>
  <c r="AE1125"/>
  <c r="AG1123"/>
  <c r="AH1123"/>
  <c r="X1125"/>
  <c r="Y1125"/>
  <c r="AA1124"/>
  <c r="AB1124" s="1"/>
  <c r="AE1126" l="1"/>
  <c r="AD1126"/>
  <c r="AH1124"/>
  <c r="AG1124"/>
  <c r="Y1126"/>
  <c r="X1126"/>
  <c r="AD1127" l="1"/>
  <c r="AE1127"/>
  <c r="AG1125"/>
  <c r="AH1125"/>
  <c r="Y1127"/>
  <c r="X1127"/>
  <c r="AA1125"/>
  <c r="AB1125" s="1"/>
  <c r="AE1128" l="1"/>
  <c r="AD1128"/>
  <c r="AG1126"/>
  <c r="AH1126"/>
  <c r="Y1128"/>
  <c r="X1128"/>
  <c r="AA1127"/>
  <c r="AB1127" s="1"/>
  <c r="AA1126"/>
  <c r="AB1126" s="1"/>
  <c r="AD1129" l="1"/>
  <c r="AE1129"/>
  <c r="AG1127"/>
  <c r="AH1127"/>
  <c r="Y1129"/>
  <c r="X1129"/>
  <c r="AD1130" l="1"/>
  <c r="AE1130"/>
  <c r="AH1128"/>
  <c r="AG1128"/>
  <c r="Y1130"/>
  <c r="X1130"/>
  <c r="AA1129"/>
  <c r="AB1129" s="1"/>
  <c r="AA1128"/>
  <c r="AB1128" s="1"/>
  <c r="AD1131" l="1"/>
  <c r="AE1131"/>
  <c r="AG1129"/>
  <c r="AH1129"/>
  <c r="Y1131"/>
  <c r="X1131"/>
  <c r="AD1132" l="1"/>
  <c r="AE1132"/>
  <c r="AG1130"/>
  <c r="AH1130"/>
  <c r="Y1132"/>
  <c r="X1132"/>
  <c r="AA1130"/>
  <c r="AB1130" s="1"/>
  <c r="AA1131"/>
  <c r="AB1131" s="1"/>
  <c r="AD1133" l="1"/>
  <c r="AE1133"/>
  <c r="AG1131"/>
  <c r="AH1131"/>
  <c r="Y1133"/>
  <c r="X1133"/>
  <c r="AA1132"/>
  <c r="AB1132" s="1"/>
  <c r="AD1134" l="1"/>
  <c r="AE1134"/>
  <c r="AH1132"/>
  <c r="AG1132"/>
  <c r="Y1134"/>
  <c r="X1134"/>
  <c r="AA1133"/>
  <c r="AB1133" s="1"/>
  <c r="AD1135" l="1"/>
  <c r="AE1135"/>
  <c r="AG1133"/>
  <c r="AH1133"/>
  <c r="Y1135"/>
  <c r="X1135"/>
  <c r="AD1136" l="1"/>
  <c r="AE1136"/>
  <c r="AG1134"/>
  <c r="AH1134"/>
  <c r="Y1136"/>
  <c r="X1136"/>
  <c r="AA1135"/>
  <c r="AB1135" s="1"/>
  <c r="AA1134"/>
  <c r="AB1134" s="1"/>
  <c r="AD1137" l="1"/>
  <c r="AE1137"/>
  <c r="AG1135"/>
  <c r="AH1135"/>
  <c r="Y1137"/>
  <c r="X1137"/>
  <c r="AA1136"/>
  <c r="AB1136" s="1"/>
  <c r="AD1138" l="1"/>
  <c r="AE1138"/>
  <c r="AH1136"/>
  <c r="AG1136"/>
  <c r="Y1138"/>
  <c r="X1138"/>
  <c r="AD1139" l="1"/>
  <c r="AE1139"/>
  <c r="AG1137"/>
  <c r="AH1137"/>
  <c r="Y1139"/>
  <c r="X1139"/>
  <c r="AA1138"/>
  <c r="AB1138" s="1"/>
  <c r="AA1137"/>
  <c r="AB1137" s="1"/>
  <c r="AD1140" l="1"/>
  <c r="AE1140"/>
  <c r="AG1138"/>
  <c r="AH1138"/>
  <c r="Y1140"/>
  <c r="X1140"/>
  <c r="AA1139"/>
  <c r="AB1139" s="1"/>
  <c r="AD1141" l="1"/>
  <c r="AE1141"/>
  <c r="AG1139"/>
  <c r="AH1139"/>
  <c r="X1141"/>
  <c r="Y1141"/>
  <c r="AA1140"/>
  <c r="AB1140" s="1"/>
  <c r="AD1142" l="1"/>
  <c r="AE1142"/>
  <c r="AH1140"/>
  <c r="AG1140"/>
  <c r="Y1142"/>
  <c r="X1142"/>
  <c r="AA1141"/>
  <c r="AB1141" s="1"/>
  <c r="AD1143" l="1"/>
  <c r="AE1143"/>
  <c r="AG1141"/>
  <c r="AH1141"/>
  <c r="Y1143"/>
  <c r="X1143"/>
  <c r="AA1142"/>
  <c r="AB1142" s="1"/>
  <c r="AE1144" l="1"/>
  <c r="AD1144"/>
  <c r="AG1142"/>
  <c r="AH1142"/>
  <c r="Y1144"/>
  <c r="X1144"/>
  <c r="AA1143"/>
  <c r="AB1143" s="1"/>
  <c r="AD1145" l="1"/>
  <c r="AE1145"/>
  <c r="AG1143"/>
  <c r="AH1143"/>
  <c r="Y1145"/>
  <c r="X1145"/>
  <c r="AD1146" l="1"/>
  <c r="AE1146"/>
  <c r="AH1144"/>
  <c r="AG1144"/>
  <c r="Y1146"/>
  <c r="X1146"/>
  <c r="AA1144"/>
  <c r="AB1144" s="1"/>
  <c r="AD1147" l="1"/>
  <c r="AE1147"/>
  <c r="AG1145"/>
  <c r="AH1145"/>
  <c r="Y1147"/>
  <c r="X1147"/>
  <c r="AA1145"/>
  <c r="AB1145" s="1"/>
  <c r="AD1148" l="1"/>
  <c r="AE1148"/>
  <c r="AG1146"/>
  <c r="AH1146"/>
  <c r="Y1148"/>
  <c r="X1148"/>
  <c r="AA1146"/>
  <c r="AB1146" s="1"/>
  <c r="AD1149" l="1"/>
  <c r="AE1149"/>
  <c r="AG1147"/>
  <c r="AH1147"/>
  <c r="Y1149"/>
  <c r="X1149"/>
  <c r="AA1148"/>
  <c r="AB1148" s="1"/>
  <c r="AA1147"/>
  <c r="AB1147" s="1"/>
  <c r="AD1150" l="1"/>
  <c r="AE1150"/>
  <c r="AH1148"/>
  <c r="AG1148"/>
  <c r="Y1150"/>
  <c r="X1150"/>
  <c r="AD1151" l="1"/>
  <c r="AE1151"/>
  <c r="AG1149"/>
  <c r="AH1149"/>
  <c r="Y1151"/>
  <c r="X1151"/>
  <c r="AA1149"/>
  <c r="AB1149" s="1"/>
  <c r="AD1152" l="1"/>
  <c r="AE1152"/>
  <c r="AG1150"/>
  <c r="AH1150"/>
  <c r="Y1152"/>
  <c r="X1152"/>
  <c r="AA1151"/>
  <c r="AB1151" s="1"/>
  <c r="AA1150"/>
  <c r="AB1150" s="1"/>
  <c r="AD1153" l="1"/>
  <c r="AE1153"/>
  <c r="AG1151"/>
  <c r="AH1151"/>
  <c r="Y1153"/>
  <c r="X1153"/>
  <c r="AD1154" l="1"/>
  <c r="AE1154"/>
  <c r="AH1152"/>
  <c r="AG1152"/>
  <c r="Y1154"/>
  <c r="X1154"/>
  <c r="AA1153"/>
  <c r="AB1153" s="1"/>
  <c r="AA1152"/>
  <c r="AB1152" s="1"/>
  <c r="AD1155" l="1"/>
  <c r="AE1155"/>
  <c r="AG1153"/>
  <c r="AH1153"/>
  <c r="Y1155"/>
  <c r="X1155"/>
  <c r="AD1156" l="1"/>
  <c r="AE1156"/>
  <c r="AG1154"/>
  <c r="AH1154"/>
  <c r="Y1156"/>
  <c r="X1156"/>
  <c r="AA1154"/>
  <c r="AB1154" s="1"/>
  <c r="AD1157" l="1"/>
  <c r="AE1157"/>
  <c r="AG1155"/>
  <c r="AH1155"/>
  <c r="X1157"/>
  <c r="Y1157"/>
  <c r="AA1156"/>
  <c r="AB1156" s="1"/>
  <c r="AA1155"/>
  <c r="AB1155" s="1"/>
  <c r="AD1158" l="1"/>
  <c r="AE1158"/>
  <c r="AH1156"/>
  <c r="AG1156"/>
  <c r="Y1158"/>
  <c r="X1158"/>
  <c r="AD1159" l="1"/>
  <c r="AE1159"/>
  <c r="AG1157"/>
  <c r="AH1157"/>
  <c r="Y1159"/>
  <c r="X1159"/>
  <c r="AA1157"/>
  <c r="AB1157" s="1"/>
  <c r="AE1160" l="1"/>
  <c r="AD1160"/>
  <c r="AG1158"/>
  <c r="AH1158"/>
  <c r="Y1160"/>
  <c r="X1160"/>
  <c r="AA1159"/>
  <c r="AB1159" s="1"/>
  <c r="AA1158"/>
  <c r="AB1158" s="1"/>
  <c r="AD1161" l="1"/>
  <c r="AE1161"/>
  <c r="AG1159"/>
  <c r="AH1159"/>
  <c r="Y1161"/>
  <c r="X1161"/>
  <c r="AD1162" l="1"/>
  <c r="AE1162"/>
  <c r="AH1160"/>
  <c r="AG1160"/>
  <c r="Y1162"/>
  <c r="X1162"/>
  <c r="AA1160"/>
  <c r="AB1160" s="1"/>
  <c r="AD1163" l="1"/>
  <c r="AE1163"/>
  <c r="AG1161"/>
  <c r="AH1161"/>
  <c r="Y1163"/>
  <c r="X1163"/>
  <c r="AA1161"/>
  <c r="AB1161" s="1"/>
  <c r="AD1164" l="1"/>
  <c r="AE1164"/>
  <c r="AG1162"/>
  <c r="AH1162"/>
  <c r="Y1164"/>
  <c r="X1164"/>
  <c r="AA1162"/>
  <c r="AB1162" s="1"/>
  <c r="AD1165" l="1"/>
  <c r="AE1165"/>
  <c r="AG1163"/>
  <c r="AH1163"/>
  <c r="Y1165"/>
  <c r="X1165"/>
  <c r="AA1163"/>
  <c r="AB1163" s="1"/>
  <c r="AD1166" l="1"/>
  <c r="AE1166"/>
  <c r="AH1164"/>
  <c r="AG1164"/>
  <c r="Y1166"/>
  <c r="X1166"/>
  <c r="AA1165"/>
  <c r="AB1165" s="1"/>
  <c r="AA1164"/>
  <c r="AB1164" s="1"/>
  <c r="AD1167" l="1"/>
  <c r="AE1167"/>
  <c r="AG1165"/>
  <c r="AH1165"/>
  <c r="Y1167"/>
  <c r="X1167"/>
  <c r="AD1168" l="1"/>
  <c r="AE1168"/>
  <c r="AG1166"/>
  <c r="AH1166"/>
  <c r="Y1168"/>
  <c r="X1168"/>
  <c r="AA1166"/>
  <c r="AB1166" s="1"/>
  <c r="AD1169" l="1"/>
  <c r="AE1169"/>
  <c r="AG1167"/>
  <c r="AH1167"/>
  <c r="Y1169"/>
  <c r="X1169"/>
  <c r="AA1168"/>
  <c r="AB1168" s="1"/>
  <c r="AA1167"/>
  <c r="AB1167" s="1"/>
  <c r="AD1170" l="1"/>
  <c r="AE1170"/>
  <c r="AH1168"/>
  <c r="AG1168"/>
  <c r="Y1170"/>
  <c r="X1170"/>
  <c r="AD1171" l="1"/>
  <c r="AE1171"/>
  <c r="AG1169"/>
  <c r="AH1169"/>
  <c r="Y1171"/>
  <c r="X1171"/>
  <c r="AA1169"/>
  <c r="AB1169" s="1"/>
  <c r="AD1172" l="1"/>
  <c r="AE1172"/>
  <c r="AG1170"/>
  <c r="AH1170"/>
  <c r="Y1172"/>
  <c r="X1172"/>
  <c r="AA1171"/>
  <c r="AB1171" s="1"/>
  <c r="AA1170"/>
  <c r="AB1170" s="1"/>
  <c r="AD1173" l="1"/>
  <c r="AE1173"/>
  <c r="AG1171"/>
  <c r="AH1171"/>
  <c r="X1173"/>
  <c r="Y1173"/>
  <c r="AA1172"/>
  <c r="AB1172" s="1"/>
  <c r="AD1174" l="1"/>
  <c r="AE1174"/>
  <c r="AH1172"/>
  <c r="AG1172"/>
  <c r="Y1174"/>
  <c r="X1174"/>
  <c r="AA1173"/>
  <c r="AB1173" s="1"/>
  <c r="AD1175" l="1"/>
  <c r="AE1175"/>
  <c r="AG1173"/>
  <c r="AH1173"/>
  <c r="Y1175"/>
  <c r="X1175"/>
  <c r="AE1176" l="1"/>
  <c r="AD1176"/>
  <c r="AG1174"/>
  <c r="AH1174"/>
  <c r="Y1176"/>
  <c r="X1176"/>
  <c r="AA1174"/>
  <c r="AB1174" s="1"/>
  <c r="AD1177" l="1"/>
  <c r="AE1177"/>
  <c r="AG1175"/>
  <c r="AH1175"/>
  <c r="Y1177"/>
  <c r="X1177"/>
  <c r="AA1175"/>
  <c r="AB1175" s="1"/>
  <c r="AD1178" l="1"/>
  <c r="AE1178"/>
  <c r="AH1176"/>
  <c r="AG1176"/>
  <c r="Y1178"/>
  <c r="X1178"/>
  <c r="AA1176"/>
  <c r="AB1176" s="1"/>
  <c r="AD1179" l="1"/>
  <c r="AE1179"/>
  <c r="AG1177"/>
  <c r="AH1177"/>
  <c r="Y1179"/>
  <c r="X1179"/>
  <c r="AA1177"/>
  <c r="AB1177" s="1"/>
  <c r="AD1180" l="1"/>
  <c r="AE1180"/>
  <c r="AG1178"/>
  <c r="AH1178"/>
  <c r="Y1180"/>
  <c r="X1180"/>
  <c r="AA1178"/>
  <c r="AB1178" s="1"/>
  <c r="AD1181" l="1"/>
  <c r="AE1181"/>
  <c r="AG1179"/>
  <c r="AH1179"/>
  <c r="Y1181"/>
  <c r="X1181"/>
  <c r="AA1179"/>
  <c r="AB1179" s="1"/>
  <c r="AD1182" l="1"/>
  <c r="AE1182"/>
  <c r="AH1180"/>
  <c r="AG1180"/>
  <c r="Y1182"/>
  <c r="X1182"/>
  <c r="AA1181"/>
  <c r="AB1181" s="1"/>
  <c r="AA1180"/>
  <c r="AB1180" s="1"/>
  <c r="AD1183" l="1"/>
  <c r="AE1183"/>
  <c r="AG1181"/>
  <c r="AH1181"/>
  <c r="Y1183"/>
  <c r="X1183"/>
  <c r="AD1184" l="1"/>
  <c r="AE1184"/>
  <c r="AG1182"/>
  <c r="AH1182"/>
  <c r="Y1184"/>
  <c r="X1184"/>
  <c r="AA1182"/>
  <c r="AB1182" s="1"/>
  <c r="AD1185" l="1"/>
  <c r="AE1185"/>
  <c r="AG1183"/>
  <c r="AH1183"/>
  <c r="Y1185"/>
  <c r="X1185"/>
  <c r="AA1184"/>
  <c r="AB1184" s="1"/>
  <c r="AA1183"/>
  <c r="AB1183" s="1"/>
  <c r="AD1186" l="1"/>
  <c r="AE1186"/>
  <c r="AH1184"/>
  <c r="AG1184"/>
  <c r="Y1186"/>
  <c r="X1186"/>
  <c r="AD1187" l="1"/>
  <c r="AE1187"/>
  <c r="AG1185"/>
  <c r="AH1185"/>
  <c r="Y1187"/>
  <c r="X1187"/>
  <c r="AA1186"/>
  <c r="AB1186" s="1"/>
  <c r="AA1185"/>
  <c r="AB1185" s="1"/>
  <c r="AD1188" l="1"/>
  <c r="AE1188"/>
  <c r="AG1186"/>
  <c r="AH1186"/>
  <c r="Y1188"/>
  <c r="X1188"/>
  <c r="AD1189" l="1"/>
  <c r="AE1189"/>
  <c r="AG1187"/>
  <c r="AH1187"/>
  <c r="X1189"/>
  <c r="Y1189"/>
  <c r="AA1188"/>
  <c r="AB1188" s="1"/>
  <c r="AA1187"/>
  <c r="AB1187" s="1"/>
  <c r="AD1190" l="1"/>
  <c r="AE1190"/>
  <c r="AH1188"/>
  <c r="AG1188"/>
  <c r="Y1190"/>
  <c r="X1190"/>
  <c r="AD1191" l="1"/>
  <c r="AE1191"/>
  <c r="AG1189"/>
  <c r="AH1189"/>
  <c r="Y1191"/>
  <c r="X1191"/>
  <c r="AA1190"/>
  <c r="AB1190" s="1"/>
  <c r="AA1189"/>
  <c r="AB1189" s="1"/>
  <c r="AE1192" l="1"/>
  <c r="AD1192"/>
  <c r="AG1190"/>
  <c r="AH1190"/>
  <c r="Y1192"/>
  <c r="X1192"/>
  <c r="AA1191"/>
  <c r="AB1191" s="1"/>
  <c r="AD1193" l="1"/>
  <c r="AE1193"/>
  <c r="AG1191"/>
  <c r="AH1191"/>
  <c r="Y1193"/>
  <c r="X1193"/>
  <c r="AA1192"/>
  <c r="AB1192" s="1"/>
  <c r="AD1194" l="1"/>
  <c r="AE1194"/>
  <c r="AH1192"/>
  <c r="AG1192"/>
  <c r="Y1194"/>
  <c r="X1194"/>
  <c r="AD1195" l="1"/>
  <c r="AE1195"/>
  <c r="AG1193"/>
  <c r="AH1193"/>
  <c r="Y1195"/>
  <c r="X1195"/>
  <c r="AA1193"/>
  <c r="AB1193" s="1"/>
  <c r="AD1196" l="1"/>
  <c r="AE1196"/>
  <c r="AG1194"/>
  <c r="AH1194"/>
  <c r="Y1196"/>
  <c r="X1196"/>
  <c r="AA1195"/>
  <c r="AB1195" s="1"/>
  <c r="AA1194"/>
  <c r="AB1194" s="1"/>
  <c r="AD1197" l="1"/>
  <c r="AE1197"/>
  <c r="AG1195"/>
  <c r="AH1195"/>
  <c r="Y1197"/>
  <c r="X1197"/>
  <c r="AD1198" l="1"/>
  <c r="AE1198"/>
  <c r="AH1196"/>
  <c r="AG1196"/>
  <c r="Y1198"/>
  <c r="X1198"/>
  <c r="AA1197"/>
  <c r="AB1197" s="1"/>
  <c r="AA1196"/>
  <c r="AB1196" s="1"/>
  <c r="AD1199" l="1"/>
  <c r="AE1199"/>
  <c r="AG1197"/>
  <c r="AH1197"/>
  <c r="Y1199"/>
  <c r="X1199"/>
  <c r="AD1200" l="1"/>
  <c r="AE1200"/>
  <c r="AG1198"/>
  <c r="AH1198"/>
  <c r="Y1200"/>
  <c r="X1200"/>
  <c r="AA1198"/>
  <c r="AB1198" s="1"/>
  <c r="AD1201" l="1"/>
  <c r="AE1201"/>
  <c r="AG1199"/>
  <c r="AH1199"/>
  <c r="Y1201"/>
  <c r="X1201"/>
  <c r="AA1200"/>
  <c r="AB1200" s="1"/>
  <c r="AA1199"/>
  <c r="AB1199" s="1"/>
  <c r="AD1202" l="1"/>
  <c r="AE1202"/>
  <c r="AH1200"/>
  <c r="AG1200"/>
  <c r="Y1202"/>
  <c r="X1202"/>
  <c r="AA1201"/>
  <c r="AB1201" s="1"/>
  <c r="AD1203" l="1"/>
  <c r="AE1203"/>
  <c r="AG1201"/>
  <c r="AH1201"/>
  <c r="Y1203"/>
  <c r="X1203"/>
  <c r="AA1202"/>
  <c r="AB1202" s="1"/>
  <c r="AD1204" l="1"/>
  <c r="AE1204"/>
  <c r="AG1202"/>
  <c r="AH1202"/>
  <c r="Y1204"/>
  <c r="X1204"/>
  <c r="AA1203"/>
  <c r="AB1203" s="1"/>
  <c r="AD1205" l="1"/>
  <c r="AE1205"/>
  <c r="AG1203"/>
  <c r="AH1203"/>
  <c r="X1205"/>
  <c r="Y1205"/>
  <c r="AA1204"/>
  <c r="AB1204" s="1"/>
  <c r="AD1206" l="1"/>
  <c r="AE1206"/>
  <c r="AH1204"/>
  <c r="AG1204"/>
  <c r="Y1206"/>
  <c r="X1206"/>
  <c r="AD1207" l="1"/>
  <c r="AE1207"/>
  <c r="AG1205"/>
  <c r="AH1205"/>
  <c r="Y1207"/>
  <c r="X1207"/>
  <c r="AA1205"/>
  <c r="AB1205" s="1"/>
  <c r="AE1208" l="1"/>
  <c r="AD1208"/>
  <c r="AG1206"/>
  <c r="AH1206"/>
  <c r="Y1208"/>
  <c r="X1208"/>
  <c r="AA1207"/>
  <c r="AB1207" s="1"/>
  <c r="AA1206"/>
  <c r="AB1206" s="1"/>
  <c r="AD1209" l="1"/>
  <c r="AE1209"/>
  <c r="AG1207"/>
  <c r="AH1207"/>
  <c r="Y1209"/>
  <c r="X1209"/>
  <c r="AD1210" l="1"/>
  <c r="AE1210"/>
  <c r="AH1208"/>
  <c r="AG1208"/>
  <c r="Y1210"/>
  <c r="X1210"/>
  <c r="AA1208"/>
  <c r="AB1208" s="1"/>
  <c r="AD1211" l="1"/>
  <c r="AE1211"/>
  <c r="AG1209"/>
  <c r="AH1209"/>
  <c r="Y1211"/>
  <c r="X1211"/>
  <c r="AA1209"/>
  <c r="AB1209" s="1"/>
  <c r="AD1212" l="1"/>
  <c r="AE1212"/>
  <c r="AG1210"/>
  <c r="AH1210"/>
  <c r="Y1212"/>
  <c r="X1212"/>
  <c r="AA1210"/>
  <c r="AB1210" s="1"/>
  <c r="AD1213" l="1"/>
  <c r="AE1213"/>
  <c r="AG1211"/>
  <c r="AH1211"/>
  <c r="Y1213"/>
  <c r="X1213"/>
  <c r="AA1211"/>
  <c r="AB1211" s="1"/>
  <c r="AD1214" l="1"/>
  <c r="AE1214"/>
  <c r="AH1212"/>
  <c r="AG1212"/>
  <c r="Y1214"/>
  <c r="X1214"/>
  <c r="AA1213"/>
  <c r="AB1213" s="1"/>
  <c r="AA1212"/>
  <c r="AB1212" s="1"/>
  <c r="AD1215" l="1"/>
  <c r="AE1215"/>
  <c r="AG1213"/>
  <c r="AH1213"/>
  <c r="Y1215"/>
  <c r="X1215"/>
  <c r="AD1216" l="1"/>
  <c r="AE1216"/>
  <c r="AG1214"/>
  <c r="AH1214"/>
  <c r="Y1216"/>
  <c r="X1216"/>
  <c r="AA1215"/>
  <c r="AB1215" s="1"/>
  <c r="AA1214"/>
  <c r="AB1214" s="1"/>
  <c r="AD1217" l="1"/>
  <c r="AE1217"/>
  <c r="AG1215"/>
  <c r="AH1215"/>
  <c r="Y1217"/>
  <c r="X1217"/>
  <c r="AA1216"/>
  <c r="AB1216" s="1"/>
  <c r="AD1218" l="1"/>
  <c r="AE1218"/>
  <c r="AH1216"/>
  <c r="AG1216"/>
  <c r="Y1218"/>
  <c r="X1218"/>
  <c r="AD1219" l="1"/>
  <c r="AE1219"/>
  <c r="AG1217"/>
  <c r="AH1217"/>
  <c r="Y1219"/>
  <c r="X1219"/>
  <c r="AA1218"/>
  <c r="AB1218" s="1"/>
  <c r="AA1217"/>
  <c r="AB1217" s="1"/>
  <c r="AD1220" l="1"/>
  <c r="AE1220"/>
  <c r="AG1218"/>
  <c r="AH1218"/>
  <c r="Y1220"/>
  <c r="X1220"/>
  <c r="AD1221" l="1"/>
  <c r="AE1221"/>
  <c r="AG1219"/>
  <c r="AH1219"/>
  <c r="X1221"/>
  <c r="Y1221"/>
  <c r="AA1220"/>
  <c r="AB1220" s="1"/>
  <c r="AA1219"/>
  <c r="AB1219" s="1"/>
  <c r="AD1222" l="1"/>
  <c r="AE1222"/>
  <c r="AH1220"/>
  <c r="AG1220"/>
  <c r="Y1222"/>
  <c r="X1222"/>
  <c r="AD1223" l="1"/>
  <c r="AE1223"/>
  <c r="AG1221"/>
  <c r="AH1221"/>
  <c r="Y1223"/>
  <c r="X1223"/>
  <c r="AA1221"/>
  <c r="AB1221" s="1"/>
  <c r="AE1224" l="1"/>
  <c r="AD1224"/>
  <c r="AG1222"/>
  <c r="AH1222"/>
  <c r="Y1224"/>
  <c r="X1224"/>
  <c r="AA1223"/>
  <c r="AB1223" s="1"/>
  <c r="AA1222"/>
  <c r="AB1222" s="1"/>
  <c r="AD1225" l="1"/>
  <c r="AE1225"/>
  <c r="AG1223"/>
  <c r="AH1223"/>
  <c r="Y1225"/>
  <c r="X1225"/>
  <c r="AD1226" l="1"/>
  <c r="AE1226"/>
  <c r="AH1224"/>
  <c r="AG1224"/>
  <c r="Y1226"/>
  <c r="X1226"/>
  <c r="AA1225"/>
  <c r="AB1225" s="1"/>
  <c r="AA1224"/>
  <c r="AB1224" s="1"/>
  <c r="AD1227" l="1"/>
  <c r="AE1227"/>
  <c r="AG1225"/>
  <c r="AH1225"/>
  <c r="Y1227"/>
  <c r="X1227"/>
  <c r="AD1228" l="1"/>
  <c r="AE1228"/>
  <c r="AG1226"/>
  <c r="AH1226"/>
  <c r="Y1228"/>
  <c r="X1228"/>
  <c r="AA1227"/>
  <c r="AB1227" s="1"/>
  <c r="AA1226"/>
  <c r="AB1226" s="1"/>
  <c r="AD1229" l="1"/>
  <c r="AE1229"/>
  <c r="AG1227"/>
  <c r="AH1227"/>
  <c r="Y1229"/>
  <c r="X1229"/>
  <c r="AD1230" l="1"/>
  <c r="AE1230"/>
  <c r="AH1228"/>
  <c r="AG1228"/>
  <c r="Y1230"/>
  <c r="X1230"/>
  <c r="AA1228"/>
  <c r="AB1228" s="1"/>
  <c r="AD1231" l="1"/>
  <c r="AE1231"/>
  <c r="AG1229"/>
  <c r="AH1229"/>
  <c r="Y1231"/>
  <c r="X1231"/>
  <c r="AA1229"/>
  <c r="AB1229" s="1"/>
  <c r="AD1232" l="1"/>
  <c r="AE1232"/>
  <c r="AG1230"/>
  <c r="AH1230"/>
  <c r="Y1232"/>
  <c r="X1232"/>
  <c r="AA1230"/>
  <c r="AB1230" s="1"/>
  <c r="AD1233" l="1"/>
  <c r="AE1233"/>
  <c r="AG1231"/>
  <c r="AH1231"/>
  <c r="Y1233"/>
  <c r="X1233"/>
  <c r="AA1232"/>
  <c r="AB1232" s="1"/>
  <c r="AA1231"/>
  <c r="AB1231" s="1"/>
  <c r="AD1234" l="1"/>
  <c r="AE1234"/>
  <c r="AH1232"/>
  <c r="AG1232"/>
  <c r="Y1234"/>
  <c r="X1234"/>
  <c r="AA1233"/>
  <c r="AB1233" s="1"/>
  <c r="AD1235" l="1"/>
  <c r="AE1235"/>
  <c r="AG1233"/>
  <c r="AH1233"/>
  <c r="Y1235"/>
  <c r="X1235"/>
  <c r="AD1236" l="1"/>
  <c r="AE1236"/>
  <c r="AG1234"/>
  <c r="AH1234"/>
  <c r="Y1236"/>
  <c r="X1236"/>
  <c r="AA1235"/>
  <c r="AB1235" s="1"/>
  <c r="AA1234"/>
  <c r="AB1234" s="1"/>
  <c r="AD1237" l="1"/>
  <c r="AE1237"/>
  <c r="AG1235"/>
  <c r="AH1235"/>
  <c r="X1237"/>
  <c r="Y1237"/>
  <c r="AA1236"/>
  <c r="AB1236" s="1"/>
  <c r="AD1238" l="1"/>
  <c r="AE1238"/>
  <c r="AH1236"/>
  <c r="AG1236"/>
  <c r="Y1238"/>
  <c r="X1238"/>
  <c r="AD1239" l="1"/>
  <c r="AE1239"/>
  <c r="AG1237"/>
  <c r="AH1237"/>
  <c r="Y1239"/>
  <c r="X1239"/>
  <c r="AA1237"/>
  <c r="AB1237" s="1"/>
  <c r="AE1240" l="1"/>
  <c r="AD1240"/>
  <c r="AG1238"/>
  <c r="AH1238"/>
  <c r="Y1240"/>
  <c r="X1240"/>
  <c r="AA1238"/>
  <c r="AB1238" s="1"/>
  <c r="AD1241" l="1"/>
  <c r="AE1241"/>
  <c r="AG1239"/>
  <c r="AH1239"/>
  <c r="Y1241"/>
  <c r="X1241"/>
  <c r="AA1239"/>
  <c r="AB1239" s="1"/>
  <c r="AA1240"/>
  <c r="AB1240" s="1"/>
  <c r="AD1242" l="1"/>
  <c r="AE1242"/>
  <c r="AH1240"/>
  <c r="AG1240"/>
  <c r="Y1242"/>
  <c r="X1242"/>
  <c r="AD1243" l="1"/>
  <c r="AE1243"/>
  <c r="AG1241"/>
  <c r="AH1241"/>
  <c r="Y1243"/>
  <c r="X1243"/>
  <c r="AA1242"/>
  <c r="AB1242" s="1"/>
  <c r="AA1241"/>
  <c r="AB1241" s="1"/>
  <c r="AD1244" l="1"/>
  <c r="AE1244"/>
  <c r="AG1242"/>
  <c r="AH1242"/>
  <c r="Y1244"/>
  <c r="X1244"/>
  <c r="AD1245" l="1"/>
  <c r="AE1245"/>
  <c r="AG1243"/>
  <c r="AH1243"/>
  <c r="Y1245"/>
  <c r="X1245"/>
  <c r="AA1243"/>
  <c r="AB1243" s="1"/>
  <c r="AD1246" l="1"/>
  <c r="AE1246"/>
  <c r="AH1244"/>
  <c r="AG1244"/>
  <c r="Y1246"/>
  <c r="X1246"/>
  <c r="AA1244"/>
  <c r="AB1244" s="1"/>
  <c r="AD1247" l="1"/>
  <c r="AE1247"/>
  <c r="AG1245"/>
  <c r="AH1245"/>
  <c r="Y1247"/>
  <c r="X1247"/>
  <c r="AA1245"/>
  <c r="AB1245" s="1"/>
  <c r="AD1248" l="1"/>
  <c r="AE1248"/>
  <c r="AG1246"/>
  <c r="AH1246"/>
  <c r="Y1248"/>
  <c r="X1248"/>
  <c r="AA1247"/>
  <c r="AB1247" s="1"/>
  <c r="AA1246"/>
  <c r="AB1246" s="1"/>
  <c r="AD1249" l="1"/>
  <c r="AE1249"/>
  <c r="AG1247"/>
  <c r="AH1247"/>
  <c r="Y1249"/>
  <c r="X1249"/>
  <c r="AA1248"/>
  <c r="AB1248" s="1"/>
  <c r="AD1250" l="1"/>
  <c r="AE1250"/>
  <c r="AH1248"/>
  <c r="AG1248"/>
  <c r="Y1250"/>
  <c r="X1250"/>
  <c r="AD1251" l="1"/>
  <c r="AE1251"/>
  <c r="AG1249"/>
  <c r="AH1249"/>
  <c r="Y1251"/>
  <c r="X1251"/>
  <c r="AA1250"/>
  <c r="AB1250" s="1"/>
  <c r="AA1249"/>
  <c r="AB1249" s="1"/>
  <c r="AD1252" l="1"/>
  <c r="AE1252"/>
  <c r="AG1250"/>
  <c r="AH1250"/>
  <c r="Y1252"/>
  <c r="X1252"/>
  <c r="AA1251"/>
  <c r="AB1251" s="1"/>
  <c r="AD1253" l="1"/>
  <c r="AE1253"/>
  <c r="AG1251"/>
  <c r="AH1251"/>
  <c r="X1253"/>
  <c r="Y1253"/>
  <c r="AA1252"/>
  <c r="AB1252" s="1"/>
  <c r="AD1254" l="1"/>
  <c r="AE1254"/>
  <c r="AH1252"/>
  <c r="AG1252"/>
  <c r="Y1254"/>
  <c r="X1254"/>
  <c r="AD1255" l="1"/>
  <c r="AE1255"/>
  <c r="AG1253"/>
  <c r="AH1253"/>
  <c r="Y1255"/>
  <c r="X1255"/>
  <c r="AA1253"/>
  <c r="AB1253" s="1"/>
  <c r="AE1256" l="1"/>
  <c r="AD1256"/>
  <c r="AG1254"/>
  <c r="AH1254"/>
  <c r="Y1256"/>
  <c r="X1256"/>
  <c r="AA1255"/>
  <c r="AB1255" s="1"/>
  <c r="AA1254"/>
  <c r="AB1254" s="1"/>
  <c r="AD1257" l="1"/>
  <c r="AE1257"/>
  <c r="AG1255"/>
  <c r="AH1255"/>
  <c r="Y1257"/>
  <c r="X1257"/>
  <c r="AD1258" l="1"/>
  <c r="AE1258"/>
  <c r="AH1256"/>
  <c r="AG1256"/>
  <c r="Y1258"/>
  <c r="X1258"/>
  <c r="AA1256"/>
  <c r="AB1256" s="1"/>
  <c r="AD1259" l="1"/>
  <c r="AE1259"/>
  <c r="AG1257"/>
  <c r="AH1257"/>
  <c r="Y1259"/>
  <c r="X1259"/>
  <c r="AA1257"/>
  <c r="AB1257" s="1"/>
  <c r="AD1260" l="1"/>
  <c r="AE1260"/>
  <c r="AG1258"/>
  <c r="AH1258"/>
  <c r="Y1260"/>
  <c r="X1260"/>
  <c r="AA1259"/>
  <c r="AB1259" s="1"/>
  <c r="AA1258"/>
  <c r="AB1258" s="1"/>
  <c r="AD1261" l="1"/>
  <c r="AE1261"/>
  <c r="AG1259"/>
  <c r="AH1259"/>
  <c r="Y1261"/>
  <c r="X1261"/>
  <c r="AD1262" l="1"/>
  <c r="AE1262"/>
  <c r="AH1260"/>
  <c r="AG1260"/>
  <c r="Y1262"/>
  <c r="X1262"/>
  <c r="AA1261"/>
  <c r="AB1261" s="1"/>
  <c r="AA1260"/>
  <c r="AB1260" s="1"/>
  <c r="AD1263" l="1"/>
  <c r="AE1263"/>
  <c r="AG1261"/>
  <c r="AH1261"/>
  <c r="Y1263"/>
  <c r="X1263"/>
  <c r="AD1264" l="1"/>
  <c r="AE1264"/>
  <c r="AG1262"/>
  <c r="AH1262"/>
  <c r="Y1264"/>
  <c r="X1264"/>
  <c r="AA1262"/>
  <c r="AB1262" s="1"/>
  <c r="AD1265" l="1"/>
  <c r="AE1265"/>
  <c r="AG1263"/>
  <c r="AH1263"/>
  <c r="Y1265"/>
  <c r="X1265"/>
  <c r="AA1263"/>
  <c r="AB1263" s="1"/>
  <c r="AD1266" l="1"/>
  <c r="AE1266"/>
  <c r="AH1264"/>
  <c r="AG1264"/>
  <c r="Y1266"/>
  <c r="X1266"/>
  <c r="AA1264"/>
  <c r="AB1264" s="1"/>
  <c r="AD1267" l="1"/>
  <c r="AE1267"/>
  <c r="AG1265"/>
  <c r="AH1265"/>
  <c r="Y1267"/>
  <c r="X1267"/>
  <c r="AA1265"/>
  <c r="AB1265" s="1"/>
  <c r="AD1268" l="1"/>
  <c r="AE1268"/>
  <c r="AG1266"/>
  <c r="AH1266"/>
  <c r="Y1268"/>
  <c r="X1268"/>
  <c r="AA1267"/>
  <c r="AB1267" s="1"/>
  <c r="AA1266"/>
  <c r="AB1266" s="1"/>
  <c r="AD1269" l="1"/>
  <c r="AE1269"/>
  <c r="AG1267"/>
  <c r="AH1267"/>
  <c r="X1269"/>
  <c r="Y1269"/>
  <c r="AD1270" l="1"/>
  <c r="AE1270"/>
  <c r="AH1268"/>
  <c r="AG1268"/>
  <c r="Y1270"/>
  <c r="X1270"/>
  <c r="AA1269"/>
  <c r="AB1269" s="1"/>
  <c r="AA1268"/>
  <c r="AB1268" s="1"/>
  <c r="AD1271" l="1"/>
  <c r="AE1271"/>
  <c r="AG1269"/>
  <c r="AH1269"/>
  <c r="Y1271"/>
  <c r="X1271"/>
  <c r="AA1270"/>
  <c r="AB1270" s="1"/>
  <c r="AE1272" l="1"/>
  <c r="AD1272"/>
  <c r="AG1270"/>
  <c r="AH1270"/>
  <c r="Y1272"/>
  <c r="X1272"/>
  <c r="AD1273" l="1"/>
  <c r="AE1273"/>
  <c r="AG1271"/>
  <c r="AH1271"/>
  <c r="Y1273"/>
  <c r="X1273"/>
  <c r="AA1271"/>
  <c r="AB1271" s="1"/>
  <c r="AD1274" l="1"/>
  <c r="AE1274"/>
  <c r="AH1272"/>
  <c r="AG1272"/>
  <c r="Y1274"/>
  <c r="X1274"/>
  <c r="AA1273"/>
  <c r="AB1273" s="1"/>
  <c r="AA1272"/>
  <c r="AB1272" s="1"/>
  <c r="AD1275" l="1"/>
  <c r="AE1275"/>
  <c r="AG1273"/>
  <c r="AH1273"/>
  <c r="Y1275"/>
  <c r="X1275"/>
  <c r="AD1276" l="1"/>
  <c r="AE1276"/>
  <c r="AG1274"/>
  <c r="AH1274"/>
  <c r="Y1276"/>
  <c r="X1276"/>
  <c r="AA1275"/>
  <c r="AB1275" s="1"/>
  <c r="AA1274"/>
  <c r="AB1274" s="1"/>
  <c r="AD1277" l="1"/>
  <c r="AE1277"/>
  <c r="AG1275"/>
  <c r="AH1275"/>
  <c r="Y1277"/>
  <c r="X1277"/>
  <c r="AA1276"/>
  <c r="AB1276" s="1"/>
  <c r="AD1278" l="1"/>
  <c r="AE1278"/>
  <c r="AH1276"/>
  <c r="AG1276"/>
  <c r="Y1278"/>
  <c r="X1278"/>
  <c r="AD1279" l="1"/>
  <c r="AE1279"/>
  <c r="AG1277"/>
  <c r="AH1277"/>
  <c r="Y1279"/>
  <c r="X1279"/>
  <c r="AA1278"/>
  <c r="AB1278" s="1"/>
  <c r="AA1277"/>
  <c r="AB1277" s="1"/>
  <c r="AD1280" l="1"/>
  <c r="AE1280"/>
  <c r="AG1278"/>
  <c r="AH1278"/>
  <c r="Y1280"/>
  <c r="X1280"/>
  <c r="AA1279"/>
  <c r="AB1279" s="1"/>
  <c r="AD1281" l="1"/>
  <c r="AE1281"/>
  <c r="AG1279"/>
  <c r="AH1279"/>
  <c r="Y1281"/>
  <c r="X1281"/>
  <c r="AD1282" l="1"/>
  <c r="AE1282"/>
  <c r="AH1280"/>
  <c r="AG1280"/>
  <c r="Y1282"/>
  <c r="X1282"/>
  <c r="AA1280"/>
  <c r="AB1280" s="1"/>
  <c r="AD1283" l="1"/>
  <c r="AE1283"/>
  <c r="AG1281"/>
  <c r="AH1281"/>
  <c r="Y1283"/>
  <c r="X1283"/>
  <c r="AA1281"/>
  <c r="AB1281" s="1"/>
  <c r="AD1284" l="1"/>
  <c r="AE1284"/>
  <c r="AG1282"/>
  <c r="AH1282"/>
  <c r="Y1284"/>
  <c r="X1284"/>
  <c r="AA1283"/>
  <c r="AB1283" s="1"/>
  <c r="AA1282"/>
  <c r="AB1282" s="1"/>
  <c r="AD1285" l="1"/>
  <c r="AE1285"/>
  <c r="AG1283"/>
  <c r="AH1283"/>
  <c r="X1285"/>
  <c r="Y1285"/>
  <c r="AD1286" l="1"/>
  <c r="AE1286"/>
  <c r="AH1284"/>
  <c r="AG1284"/>
  <c r="Y1286"/>
  <c r="X1286"/>
  <c r="AA1284"/>
  <c r="AB1284" s="1"/>
  <c r="AD1287" l="1"/>
  <c r="AE1287"/>
  <c r="AG1285"/>
  <c r="AH1285"/>
  <c r="Y1287"/>
  <c r="X1287"/>
  <c r="AA1285"/>
  <c r="AB1285" s="1"/>
  <c r="AE1288" l="1"/>
  <c r="AD1288"/>
  <c r="AG1286"/>
  <c r="AH1286"/>
  <c r="Y1288"/>
  <c r="X1288"/>
  <c r="AA1287"/>
  <c r="AB1287" s="1"/>
  <c r="AA1286"/>
  <c r="AB1286" s="1"/>
  <c r="AD1289" l="1"/>
  <c r="AE1289"/>
  <c r="AG1287"/>
  <c r="AH1287"/>
  <c r="Y1289"/>
  <c r="X1289"/>
  <c r="AD1290" l="1"/>
  <c r="AE1290"/>
  <c r="AH1288"/>
  <c r="AG1288"/>
  <c r="Y1290"/>
  <c r="X1290"/>
  <c r="AA1288"/>
  <c r="AB1288" s="1"/>
  <c r="AA1289"/>
  <c r="AB1289" s="1"/>
  <c r="AD1291" l="1"/>
  <c r="AE1291"/>
  <c r="AG1289"/>
  <c r="AH1289"/>
  <c r="Y1291"/>
  <c r="X1291"/>
  <c r="AA1290"/>
  <c r="AB1290" s="1"/>
  <c r="AD1292" l="1"/>
  <c r="AE1292"/>
  <c r="AG1290"/>
  <c r="AH1290"/>
  <c r="Y1292"/>
  <c r="X1292"/>
  <c r="AD1293" l="1"/>
  <c r="AE1293"/>
  <c r="AG1291"/>
  <c r="AH1291"/>
  <c r="Y1293"/>
  <c r="X1293"/>
  <c r="AA1292"/>
  <c r="AB1292" s="1"/>
  <c r="AA1291"/>
  <c r="AB1291" s="1"/>
  <c r="AD1294" l="1"/>
  <c r="AE1294"/>
  <c r="AH1292"/>
  <c r="AG1292"/>
  <c r="Y1294"/>
  <c r="X1294"/>
  <c r="AD1295" l="1"/>
  <c r="AE1295"/>
  <c r="AG1293"/>
  <c r="AH1293"/>
  <c r="Y1295"/>
  <c r="X1295"/>
  <c r="AA1294"/>
  <c r="AB1294" s="1"/>
  <c r="AA1293"/>
  <c r="AB1293" s="1"/>
  <c r="AD1296" l="1"/>
  <c r="AE1296"/>
  <c r="AG1294"/>
  <c r="AH1294"/>
  <c r="Y1296"/>
  <c r="X1296"/>
  <c r="AD1297" l="1"/>
  <c r="AE1297"/>
  <c r="AG1295"/>
  <c r="AH1295"/>
  <c r="Y1297"/>
  <c r="X1297"/>
  <c r="AA1296"/>
  <c r="AB1296" s="1"/>
  <c r="AA1295"/>
  <c r="AB1295" s="1"/>
  <c r="AD1298" l="1"/>
  <c r="AE1298"/>
  <c r="AH1296"/>
  <c r="AG1296"/>
  <c r="Y1298"/>
  <c r="X1298"/>
  <c r="AA1297"/>
  <c r="AB1297" s="1"/>
  <c r="AD1299" l="1"/>
  <c r="AE1299"/>
  <c r="AG1297"/>
  <c r="AH1297"/>
  <c r="Y1299"/>
  <c r="X1299"/>
  <c r="AD1300" l="1"/>
  <c r="AE1300"/>
  <c r="AG1298"/>
  <c r="AH1298"/>
  <c r="Y1300"/>
  <c r="X1300"/>
  <c r="AA1299"/>
  <c r="AB1299" s="1"/>
  <c r="AA1298"/>
  <c r="AB1298" s="1"/>
  <c r="AD1301" l="1"/>
  <c r="AE1301"/>
  <c r="AG1299"/>
  <c r="AH1299"/>
  <c r="X1301"/>
  <c r="Y1301"/>
  <c r="AA1300"/>
  <c r="AB1300" s="1"/>
  <c r="AD1302" l="1"/>
  <c r="AE1302"/>
  <c r="AH1300"/>
  <c r="AG1300"/>
  <c r="Y1302"/>
  <c r="X1302"/>
  <c r="AD1303" l="1"/>
  <c r="AE1303"/>
  <c r="AG1301"/>
  <c r="AH1301"/>
  <c r="Y1303"/>
  <c r="X1303"/>
  <c r="AA1302"/>
  <c r="AB1302" s="1"/>
  <c r="AA1301"/>
  <c r="AB1301" s="1"/>
  <c r="AE1304" l="1"/>
  <c r="AD1304"/>
  <c r="AG1302"/>
  <c r="AH1302"/>
  <c r="Y1304"/>
  <c r="X1304"/>
  <c r="AA1303"/>
  <c r="AB1303" s="1"/>
  <c r="AD1305" l="1"/>
  <c r="AE1305"/>
  <c r="AG1303"/>
  <c r="AH1303"/>
  <c r="Y1305"/>
  <c r="X1305"/>
  <c r="AD1306" l="1"/>
  <c r="AE1306"/>
  <c r="AH1304"/>
  <c r="AG1304"/>
  <c r="Y1306"/>
  <c r="X1306"/>
  <c r="AA1305"/>
  <c r="AB1305" s="1"/>
  <c r="AA1304"/>
  <c r="AB1304" s="1"/>
  <c r="AD1307" l="1"/>
  <c r="AE1307"/>
  <c r="AG1305"/>
  <c r="AH1305"/>
  <c r="Y1307"/>
  <c r="X1307"/>
  <c r="AD1308" l="1"/>
  <c r="AE1308"/>
  <c r="AG1306"/>
  <c r="AH1306"/>
  <c r="Y1308"/>
  <c r="X1308"/>
  <c r="AA1307"/>
  <c r="AB1307" s="1"/>
  <c r="AA1306"/>
  <c r="AB1306" s="1"/>
  <c r="AD1309" l="1"/>
  <c r="AE1309"/>
  <c r="AG1307"/>
  <c r="AH1307"/>
  <c r="Y1309"/>
  <c r="X1309"/>
  <c r="AD1310" l="1"/>
  <c r="AE1310"/>
  <c r="AH1308"/>
  <c r="AG1308"/>
  <c r="Y1310"/>
  <c r="X1310"/>
  <c r="AA1309"/>
  <c r="AB1309" s="1"/>
  <c r="AA1308"/>
  <c r="AB1308" s="1"/>
  <c r="AD1311" l="1"/>
  <c r="AE1311"/>
  <c r="AG1309"/>
  <c r="AH1309"/>
  <c r="Y1311"/>
  <c r="X1311"/>
  <c r="AD1312" l="1"/>
  <c r="AE1312"/>
  <c r="AG1310"/>
  <c r="AH1310"/>
  <c r="Y1312"/>
  <c r="X1312"/>
  <c r="AA1310"/>
  <c r="AB1310" s="1"/>
  <c r="AD1313" l="1"/>
  <c r="AE1313"/>
  <c r="AG1311"/>
  <c r="AH1311"/>
  <c r="Y1313"/>
  <c r="X1313"/>
  <c r="AA1311"/>
  <c r="AB1311" s="1"/>
  <c r="AD1314" l="1"/>
  <c r="AE1314"/>
  <c r="AH1312"/>
  <c r="AG1312"/>
  <c r="Y1314"/>
  <c r="X1314"/>
  <c r="AA1313"/>
  <c r="AB1313" s="1"/>
  <c r="AA1312"/>
  <c r="AB1312" s="1"/>
  <c r="AD1315" l="1"/>
  <c r="AE1315"/>
  <c r="AG1313"/>
  <c r="AH1313"/>
  <c r="Y1315"/>
  <c r="X1315"/>
  <c r="AD1316" l="1"/>
  <c r="AE1316"/>
  <c r="AG1314"/>
  <c r="AH1314"/>
  <c r="Y1316"/>
  <c r="X1316"/>
  <c r="AA1315"/>
  <c r="AB1315" s="1"/>
  <c r="AA1314"/>
  <c r="AB1314" s="1"/>
  <c r="AD1317" l="1"/>
  <c r="AE1317"/>
  <c r="AG1315"/>
  <c r="AH1315"/>
  <c r="X1317"/>
  <c r="Y1317"/>
  <c r="AA1316"/>
  <c r="AB1316" s="1"/>
  <c r="AD1318" l="1"/>
  <c r="AE1318"/>
  <c r="AH1316"/>
  <c r="AG1316"/>
  <c r="Y1318"/>
  <c r="X1318"/>
  <c r="AD1319" l="1"/>
  <c r="AE1319"/>
  <c r="AG1317"/>
  <c r="AH1317"/>
  <c r="Y1319"/>
  <c r="X1319"/>
  <c r="AA1318"/>
  <c r="AB1318" s="1"/>
  <c r="AA1317"/>
  <c r="AB1317" s="1"/>
  <c r="AE1320" l="1"/>
  <c r="AD1320"/>
  <c r="AG1318"/>
  <c r="AH1318"/>
  <c r="Y1320"/>
  <c r="X1320"/>
  <c r="AD1321" l="1"/>
  <c r="AE1321"/>
  <c r="AG1319"/>
  <c r="AH1319"/>
  <c r="Y1321"/>
  <c r="X1321"/>
  <c r="AA1319"/>
  <c r="AB1319" s="1"/>
  <c r="AD1322" l="1"/>
  <c r="AE1322"/>
  <c r="AH1320"/>
  <c r="AG1320"/>
  <c r="Y1322"/>
  <c r="X1322"/>
  <c r="AA1320"/>
  <c r="AB1320" s="1"/>
  <c r="AD1323" l="1"/>
  <c r="AE1323"/>
  <c r="AG1321"/>
  <c r="AH1321"/>
  <c r="Y1323"/>
  <c r="X1323"/>
  <c r="AA1321"/>
  <c r="AB1321" s="1"/>
  <c r="AA1322"/>
  <c r="AB1322" s="1"/>
  <c r="AD1324" l="1"/>
  <c r="AE1324"/>
  <c r="AG1322"/>
  <c r="AH1322"/>
  <c r="Y1324"/>
  <c r="X1324"/>
  <c r="AA1323"/>
  <c r="AB1323" s="1"/>
  <c r="AD1325" l="1"/>
  <c r="AE1325"/>
  <c r="AG1323"/>
  <c r="AH1323"/>
  <c r="Y1325"/>
  <c r="X1325"/>
  <c r="AA1324"/>
  <c r="AB1324" s="1"/>
  <c r="AD1326" l="1"/>
  <c r="AE1326"/>
  <c r="AH1324"/>
  <c r="AG1324"/>
  <c r="Y1326"/>
  <c r="X1326"/>
  <c r="AA1325"/>
  <c r="AB1325" s="1"/>
  <c r="AD1327" l="1"/>
  <c r="AE1327"/>
  <c r="AG1325"/>
  <c r="AH1325"/>
  <c r="Y1327"/>
  <c r="X1327"/>
  <c r="AD1328" l="1"/>
  <c r="AE1328"/>
  <c r="AG1326"/>
  <c r="AH1326"/>
  <c r="Y1328"/>
  <c r="X1328"/>
  <c r="AA1326"/>
  <c r="AB1326" s="1"/>
  <c r="AD1329" l="1"/>
  <c r="AE1329"/>
  <c r="AG1327"/>
  <c r="AH1327"/>
  <c r="Y1329"/>
  <c r="X1329"/>
  <c r="AA1328"/>
  <c r="AB1328" s="1"/>
  <c r="AA1327"/>
  <c r="AB1327" s="1"/>
  <c r="AD1330" l="1"/>
  <c r="AE1330"/>
  <c r="AH1328"/>
  <c r="AG1328"/>
  <c r="Y1330"/>
  <c r="X1330"/>
  <c r="AD1331" l="1"/>
  <c r="AE1331"/>
  <c r="AG1329"/>
  <c r="AH1329"/>
  <c r="Y1331"/>
  <c r="X1331"/>
  <c r="AA1329"/>
  <c r="AB1329" s="1"/>
  <c r="AD1332" l="1"/>
  <c r="AE1332"/>
  <c r="AG1330"/>
  <c r="AH1330"/>
  <c r="Y1332"/>
  <c r="X1332"/>
  <c r="AA1330"/>
  <c r="AB1330" s="1"/>
  <c r="AD1333" l="1"/>
  <c r="AE1333"/>
  <c r="AG1331"/>
  <c r="AH1331"/>
  <c r="X1333"/>
  <c r="Y1333"/>
  <c r="AA1332"/>
  <c r="AB1332" s="1"/>
  <c r="AA1331"/>
  <c r="AB1331" s="1"/>
  <c r="AD1334" l="1"/>
  <c r="AE1334"/>
  <c r="AH1332"/>
  <c r="AG1332"/>
  <c r="Y1334"/>
  <c r="X1334"/>
  <c r="AD1335" l="1"/>
  <c r="AE1335"/>
  <c r="AG1333"/>
  <c r="AH1333"/>
  <c r="Y1335"/>
  <c r="X1335"/>
  <c r="AA1333"/>
  <c r="AB1333" s="1"/>
  <c r="AE1336" l="1"/>
  <c r="AD1336"/>
  <c r="AG1334"/>
  <c r="AH1334"/>
  <c r="Y1336"/>
  <c r="X1336"/>
  <c r="AA1334"/>
  <c r="AB1334" s="1"/>
  <c r="AD1337" l="1"/>
  <c r="AE1337"/>
  <c r="AG1335"/>
  <c r="AH1335"/>
  <c r="Y1337"/>
  <c r="X1337"/>
  <c r="AA1335"/>
  <c r="AB1335" s="1"/>
  <c r="AD1338" l="1"/>
  <c r="AE1338"/>
  <c r="AH1336"/>
  <c r="AG1336"/>
  <c r="Y1338"/>
  <c r="X1338"/>
  <c r="AA1337"/>
  <c r="AB1337" s="1"/>
  <c r="AA1336"/>
  <c r="AB1336" s="1"/>
  <c r="AD1339" l="1"/>
  <c r="AE1339"/>
  <c r="AG1337"/>
  <c r="AH1337"/>
  <c r="Y1339"/>
  <c r="X1339"/>
  <c r="AD1340" l="1"/>
  <c r="AE1340"/>
  <c r="AG1338"/>
  <c r="AH1338"/>
  <c r="Y1340"/>
  <c r="X1340"/>
  <c r="AA1339"/>
  <c r="AB1339" s="1"/>
  <c r="AA1338"/>
  <c r="AB1338" s="1"/>
  <c r="AD1341" l="1"/>
  <c r="AE1341"/>
  <c r="AG1339"/>
  <c r="AH1339"/>
  <c r="Y1341"/>
  <c r="X1341"/>
  <c r="AA1340"/>
  <c r="AB1340" s="1"/>
  <c r="AD1342" l="1"/>
  <c r="AE1342"/>
  <c r="AH1340"/>
  <c r="AG1340"/>
  <c r="Y1342"/>
  <c r="X1342"/>
  <c r="AD1343" l="1"/>
  <c r="AE1343"/>
  <c r="AG1341"/>
  <c r="AH1341"/>
  <c r="Y1343"/>
  <c r="X1343"/>
  <c r="AA1342"/>
  <c r="AB1342" s="1"/>
  <c r="AA1341"/>
  <c r="AB1341" s="1"/>
  <c r="AD1344" l="1"/>
  <c r="AE1344"/>
  <c r="AG1342"/>
  <c r="AH1342"/>
  <c r="Y1344"/>
  <c r="X1344"/>
  <c r="AA1343"/>
  <c r="AB1343" s="1"/>
  <c r="AD1345" l="1"/>
  <c r="AE1345"/>
  <c r="AG1343"/>
  <c r="AH1343"/>
  <c r="Y1345"/>
  <c r="X1345"/>
  <c r="AA1344"/>
  <c r="AB1344" s="1"/>
  <c r="AD1346" l="1"/>
  <c r="AE1346"/>
  <c r="AH1344"/>
  <c r="AG1344"/>
  <c r="Y1346"/>
  <c r="X1346"/>
  <c r="AA1345"/>
  <c r="AB1345" s="1"/>
  <c r="AD1347" l="1"/>
  <c r="AE1347"/>
  <c r="AG1345"/>
  <c r="AH1345"/>
  <c r="Y1347"/>
  <c r="X1347"/>
  <c r="AD1348" l="1"/>
  <c r="AE1348"/>
  <c r="AG1346"/>
  <c r="AH1346"/>
  <c r="Y1348"/>
  <c r="X1348"/>
  <c r="AA1347"/>
  <c r="AB1347" s="1"/>
  <c r="AA1346"/>
  <c r="AB1346" s="1"/>
  <c r="AD1349" l="1"/>
  <c r="AE1349"/>
  <c r="AG1347"/>
  <c r="AH1347"/>
  <c r="X1349"/>
  <c r="Y1349"/>
  <c r="AA1348"/>
  <c r="AB1348" s="1"/>
  <c r="AD1350" l="1"/>
  <c r="AE1350"/>
  <c r="AH1348"/>
  <c r="AG1348"/>
  <c r="Y1350"/>
  <c r="X1350"/>
  <c r="AA1349"/>
  <c r="AB1349" s="1"/>
  <c r="AD1351" l="1"/>
  <c r="AE1351"/>
  <c r="AG1349"/>
  <c r="AH1349"/>
  <c r="Y1351"/>
  <c r="X1351"/>
  <c r="AE1352" l="1"/>
  <c r="AD1352"/>
  <c r="AG1350"/>
  <c r="AH1350"/>
  <c r="Y1352"/>
  <c r="X1352"/>
  <c r="AA1350"/>
  <c r="AB1350" s="1"/>
  <c r="AD1353" l="1"/>
  <c r="AE1353"/>
  <c r="AG1351"/>
  <c r="AH1351"/>
  <c r="Y1353"/>
  <c r="X1353"/>
  <c r="AA1351"/>
  <c r="AB1351" s="1"/>
  <c r="AD1354" l="1"/>
  <c r="AE1354"/>
  <c r="AH1352"/>
  <c r="AG1352"/>
  <c r="Y1354"/>
  <c r="X1354"/>
  <c r="AA1352"/>
  <c r="AB1352" s="1"/>
  <c r="AD1355" l="1"/>
  <c r="AE1355"/>
  <c r="AG1353"/>
  <c r="AH1353"/>
  <c r="Y1355"/>
  <c r="X1355"/>
  <c r="AA1353"/>
  <c r="AB1353" s="1"/>
  <c r="AD1356" l="1"/>
  <c r="AE1356"/>
  <c r="AG1354"/>
  <c r="AH1354"/>
  <c r="Y1356"/>
  <c r="X1356"/>
  <c r="AA1355"/>
  <c r="AB1355" s="1"/>
  <c r="AA1354"/>
  <c r="AB1354" s="1"/>
  <c r="AD1357" l="1"/>
  <c r="AE1357"/>
  <c r="AG1355"/>
  <c r="AH1355"/>
  <c r="Y1357"/>
  <c r="X1357"/>
  <c r="AA1356"/>
  <c r="AB1356" s="1"/>
  <c r="AD1358" l="1"/>
  <c r="AE1358"/>
  <c r="AH1356"/>
  <c r="AG1356"/>
  <c r="Y1358"/>
  <c r="X1358"/>
  <c r="AD1359" l="1"/>
  <c r="AE1359"/>
  <c r="AG1357"/>
  <c r="AH1357"/>
  <c r="Y1359"/>
  <c r="X1359"/>
  <c r="AA1358"/>
  <c r="AB1358" s="1"/>
  <c r="AA1357"/>
  <c r="AB1357" s="1"/>
  <c r="AD1360" l="1"/>
  <c r="AE1360"/>
  <c r="AG1358"/>
  <c r="AH1358"/>
  <c r="Y1360"/>
  <c r="X1360"/>
  <c r="AA1359"/>
  <c r="AB1359" s="1"/>
  <c r="AD1361" l="1"/>
  <c r="AE1361"/>
  <c r="AG1359"/>
  <c r="AH1359"/>
  <c r="Y1361"/>
  <c r="X1361"/>
  <c r="AA1360"/>
  <c r="AB1360" s="1"/>
  <c r="AD1362" l="1"/>
  <c r="AE1362"/>
  <c r="AH1360"/>
  <c r="AG1360"/>
  <c r="Y1362"/>
  <c r="X1362"/>
  <c r="AA1361"/>
  <c r="AB1361" s="1"/>
  <c r="AD1363" l="1"/>
  <c r="AE1363"/>
  <c r="AG1361"/>
  <c r="AH1361"/>
  <c r="Y1363"/>
  <c r="X1363"/>
  <c r="AD1364" l="1"/>
  <c r="AE1364"/>
  <c r="AG1362"/>
  <c r="AH1362"/>
  <c r="Y1364"/>
  <c r="X1364"/>
  <c r="AA1363"/>
  <c r="AB1363" s="1"/>
  <c r="AA1362"/>
  <c r="AB1362" s="1"/>
  <c r="AD1365" l="1"/>
  <c r="AE1365"/>
  <c r="AH1363"/>
  <c r="AG1363"/>
  <c r="X1365"/>
  <c r="Y1365"/>
  <c r="AA1364"/>
  <c r="AB1364" s="1"/>
  <c r="AD1366" l="1"/>
  <c r="AE1366"/>
  <c r="AG1364"/>
  <c r="AH1364"/>
  <c r="Y1366"/>
  <c r="X1366"/>
  <c r="AD1367" l="1"/>
  <c r="AE1367"/>
  <c r="AH1365"/>
  <c r="AG1365"/>
  <c r="Y1367"/>
  <c r="X1367"/>
  <c r="AA1366"/>
  <c r="AB1366" s="1"/>
  <c r="AA1365"/>
  <c r="AB1365" s="1"/>
  <c r="AE1368" l="1"/>
  <c r="AD1368"/>
  <c r="AG1366"/>
  <c r="AH1366"/>
  <c r="Y1368"/>
  <c r="X1368"/>
  <c r="AA1367"/>
  <c r="AB1367" s="1"/>
  <c r="AD1369" l="1"/>
  <c r="AE1369"/>
  <c r="AH1367"/>
  <c r="AG1367"/>
  <c r="Y1369"/>
  <c r="X1369"/>
  <c r="AD1370" l="1"/>
  <c r="AE1370"/>
  <c r="AG1368"/>
  <c r="AH1368"/>
  <c r="Y1370"/>
  <c r="X1370"/>
  <c r="AA1369"/>
  <c r="AB1369" s="1"/>
  <c r="AA1368"/>
  <c r="AB1368" s="1"/>
  <c r="AD1371" l="1"/>
  <c r="AE1371"/>
  <c r="AH1369"/>
  <c r="AG1369"/>
  <c r="Y1371"/>
  <c r="X1371"/>
  <c r="AD1372" l="1"/>
  <c r="AE1372"/>
  <c r="AG1370"/>
  <c r="AH1370"/>
  <c r="Y1372"/>
  <c r="X1372"/>
  <c r="AA1371"/>
  <c r="AB1371" s="1"/>
  <c r="AA1370"/>
  <c r="AB1370" s="1"/>
  <c r="AD1373" l="1"/>
  <c r="AE1373"/>
  <c r="AH1371"/>
  <c r="AG1371"/>
  <c r="Y1373"/>
  <c r="X1373"/>
  <c r="AD1374" l="1"/>
  <c r="AE1374"/>
  <c r="AG1372"/>
  <c r="AH1372"/>
  <c r="Y1374"/>
  <c r="X1374"/>
  <c r="AA1372"/>
  <c r="AB1372" s="1"/>
  <c r="AD1375" l="1"/>
  <c r="AE1375"/>
  <c r="AH1373"/>
  <c r="AG1373"/>
  <c r="Y1375"/>
  <c r="X1375"/>
  <c r="AA1374"/>
  <c r="AB1374" s="1"/>
  <c r="AA1373"/>
  <c r="AB1373" s="1"/>
  <c r="AD1376" l="1"/>
  <c r="AE1376"/>
  <c r="AG1374"/>
  <c r="AH1374"/>
  <c r="Y1376"/>
  <c r="X1376"/>
  <c r="AD1377" l="1"/>
  <c r="AE1377"/>
  <c r="AH1375"/>
  <c r="AG1375"/>
  <c r="Y1377"/>
  <c r="X1377"/>
  <c r="AA1375"/>
  <c r="AB1375" s="1"/>
  <c r="AD1378" l="1"/>
  <c r="AE1378"/>
  <c r="AG1376"/>
  <c r="AH1376"/>
  <c r="Y1378"/>
  <c r="X1378"/>
  <c r="AA1376"/>
  <c r="AB1376" s="1"/>
  <c r="AD1379" l="1"/>
  <c r="AE1379"/>
  <c r="AH1377"/>
  <c r="AG1377"/>
  <c r="Y1379"/>
  <c r="X1379"/>
  <c r="AA1377"/>
  <c r="AB1377" s="1"/>
  <c r="AD1380" l="1"/>
  <c r="AE1380"/>
  <c r="AG1378"/>
  <c r="AH1378"/>
  <c r="Y1380"/>
  <c r="X1380"/>
  <c r="AA1378"/>
  <c r="AB1378" s="1"/>
  <c r="AD1381" l="1"/>
  <c r="AE1381"/>
  <c r="AH1379"/>
  <c r="AG1379"/>
  <c r="X1381"/>
  <c r="Y1381"/>
  <c r="AA1380"/>
  <c r="AB1380" s="1"/>
  <c r="AA1379"/>
  <c r="AB1379" s="1"/>
  <c r="AD1382" l="1"/>
  <c r="AE1382"/>
  <c r="AG1380"/>
  <c r="AH1380"/>
  <c r="Y1382"/>
  <c r="X1382"/>
  <c r="AD1383" l="1"/>
  <c r="AE1383"/>
  <c r="AH1381"/>
  <c r="AG1381"/>
  <c r="Y1383"/>
  <c r="X1383"/>
  <c r="AA1382"/>
  <c r="AB1382" s="1"/>
  <c r="AA1381"/>
  <c r="AB1381" s="1"/>
  <c r="AE1384" l="1"/>
  <c r="AD1384"/>
  <c r="AG1382"/>
  <c r="AH1382"/>
  <c r="Y1384"/>
  <c r="X1384"/>
  <c r="AA1383"/>
  <c r="AB1383" s="1"/>
  <c r="AD1385" l="1"/>
  <c r="AE1385"/>
  <c r="AH1383"/>
  <c r="AG1383"/>
  <c r="Y1385"/>
  <c r="X1385"/>
  <c r="AD1386" l="1"/>
  <c r="AE1386"/>
  <c r="AG1384"/>
  <c r="AH1384"/>
  <c r="Y1386"/>
  <c r="X1386"/>
  <c r="AA1385"/>
  <c r="AB1385" s="1"/>
  <c r="AA1384"/>
  <c r="AB1384" s="1"/>
  <c r="AD1387" l="1"/>
  <c r="AE1387"/>
  <c r="AH1385"/>
  <c r="AG1385"/>
  <c r="Y1387"/>
  <c r="X1387"/>
  <c r="AD1388" l="1"/>
  <c r="AE1388"/>
  <c r="AG1386"/>
  <c r="AH1386"/>
  <c r="Y1388"/>
  <c r="X1388"/>
  <c r="AA1386"/>
  <c r="AB1386" s="1"/>
  <c r="AA1387"/>
  <c r="AB1387" s="1"/>
  <c r="AD1389" l="1"/>
  <c r="AE1389"/>
  <c r="AH1387"/>
  <c r="AG1387"/>
  <c r="Y1389"/>
  <c r="X1389"/>
  <c r="AD1390" l="1"/>
  <c r="AE1390"/>
  <c r="AG1388"/>
  <c r="AH1388"/>
  <c r="Y1390"/>
  <c r="X1390"/>
  <c r="AA1388"/>
  <c r="AB1388" s="1"/>
  <c r="AD1391" l="1"/>
  <c r="AE1391"/>
  <c r="AH1389"/>
  <c r="AG1389"/>
  <c r="Y1391"/>
  <c r="X1391"/>
  <c r="AA1389"/>
  <c r="AB1389" s="1"/>
  <c r="AD1392" l="1"/>
  <c r="AE1392"/>
  <c r="AG1390"/>
  <c r="AH1390"/>
  <c r="Y1392"/>
  <c r="X1392"/>
  <c r="AA1390"/>
  <c r="AB1390" s="1"/>
  <c r="AA1391"/>
  <c r="AB1391" s="1"/>
  <c r="AD1393" l="1"/>
  <c r="AE1393"/>
  <c r="AH1391"/>
  <c r="AG1391"/>
  <c r="Y1393"/>
  <c r="X1393"/>
  <c r="AA1392"/>
  <c r="AB1392" s="1"/>
  <c r="AD1394" l="1"/>
  <c r="AE1394"/>
  <c r="AG1392"/>
  <c r="AH1392"/>
  <c r="Y1394"/>
  <c r="X1394"/>
  <c r="AD1395" l="1"/>
  <c r="AE1395"/>
  <c r="AH1393"/>
  <c r="AG1393"/>
  <c r="Y1395"/>
  <c r="X1395"/>
  <c r="AA1393"/>
  <c r="AB1393" s="1"/>
  <c r="AD1396" l="1"/>
  <c r="AE1396"/>
  <c r="AG1394"/>
  <c r="AH1394"/>
  <c r="Y1396"/>
  <c r="X1396"/>
  <c r="AA1395"/>
  <c r="AB1395" s="1"/>
  <c r="AA1394"/>
  <c r="AB1394" s="1"/>
  <c r="AD1397" l="1"/>
  <c r="AE1397"/>
  <c r="AH1395"/>
  <c r="AG1395"/>
  <c r="X1397"/>
  <c r="Y1397"/>
  <c r="AD1398" l="1"/>
  <c r="AE1398"/>
  <c r="AG1396"/>
  <c r="AH1396"/>
  <c r="Y1398"/>
  <c r="X1398"/>
  <c r="AA1397"/>
  <c r="AB1397" s="1"/>
  <c r="AA1396"/>
  <c r="AB1396" s="1"/>
  <c r="AD1399" l="1"/>
  <c r="AE1399"/>
  <c r="AH1397"/>
  <c r="AG1397"/>
  <c r="Y1399"/>
  <c r="X1399"/>
  <c r="AE1400" l="1"/>
  <c r="AD1400"/>
  <c r="AG1398"/>
  <c r="AH1398"/>
  <c r="Y1400"/>
  <c r="X1400"/>
  <c r="AA1398"/>
  <c r="AB1398" s="1"/>
  <c r="AA1399"/>
  <c r="AB1399" s="1"/>
  <c r="AD1401" l="1"/>
  <c r="AE1401"/>
  <c r="AH1399"/>
  <c r="AG1399"/>
  <c r="Y1401"/>
  <c r="X1401"/>
  <c r="AA1400"/>
  <c r="AB1400" s="1"/>
  <c r="AD1402" l="1"/>
  <c r="AE1402"/>
  <c r="AG1400"/>
  <c r="AH1400"/>
  <c r="Y1402"/>
  <c r="X1402"/>
  <c r="AA1401"/>
  <c r="AB1401" s="1"/>
  <c r="AD1403" l="1"/>
  <c r="AE1403"/>
  <c r="AH1401"/>
  <c r="AG1401"/>
  <c r="Y1403"/>
  <c r="X1403"/>
  <c r="AD1404" l="1"/>
  <c r="AE1404"/>
  <c r="AG1402"/>
  <c r="AH1402"/>
  <c r="Y1404"/>
  <c r="X1404"/>
  <c r="AA1403"/>
  <c r="AB1403" s="1"/>
  <c r="AA1402"/>
  <c r="AB1402" s="1"/>
  <c r="AD1405" l="1"/>
  <c r="AE1405"/>
  <c r="AH1403"/>
  <c r="AG1403"/>
  <c r="Y1405"/>
  <c r="X1405"/>
  <c r="AD1406" l="1"/>
  <c r="AE1406"/>
  <c r="AG1404"/>
  <c r="AH1404"/>
  <c r="Y1406"/>
  <c r="X1406"/>
  <c r="AA1405"/>
  <c r="AB1405" s="1"/>
  <c r="AA1404"/>
  <c r="AB1404" s="1"/>
  <c r="AD1407" l="1"/>
  <c r="AE1407"/>
  <c r="AH1405"/>
  <c r="AG1405"/>
  <c r="Y1407"/>
  <c r="X1407"/>
  <c r="AD1408" l="1"/>
  <c r="AE1408"/>
  <c r="AG1406"/>
  <c r="AH1406"/>
  <c r="Y1408"/>
  <c r="X1408"/>
  <c r="AA1406"/>
  <c r="AB1406" s="1"/>
  <c r="AA1407"/>
  <c r="AB1407" s="1"/>
  <c r="AD1409" l="1"/>
  <c r="AE1409"/>
  <c r="AH1407"/>
  <c r="AG1407"/>
  <c r="Y1409"/>
  <c r="X1409"/>
  <c r="AD1410" l="1"/>
  <c r="AE1410"/>
  <c r="AG1408"/>
  <c r="AH1408"/>
  <c r="Y1410"/>
  <c r="X1410"/>
  <c r="AA1408"/>
  <c r="AB1408" s="1"/>
  <c r="AD1411" l="1"/>
  <c r="AE1411"/>
  <c r="AH1409"/>
  <c r="AG1409"/>
  <c r="Y1411"/>
  <c r="X1411"/>
  <c r="AA1409"/>
  <c r="AB1409" s="1"/>
  <c r="AD1412" l="1"/>
  <c r="AE1412"/>
  <c r="AG1410"/>
  <c r="AH1410"/>
  <c r="Y1412"/>
  <c r="X1412"/>
  <c r="AA1411"/>
  <c r="AB1411" s="1"/>
  <c r="AA1410"/>
  <c r="AB1410" s="1"/>
  <c r="AD1413" l="1"/>
  <c r="AE1413"/>
  <c r="AH1411"/>
  <c r="AG1411"/>
  <c r="X1413"/>
  <c r="Y1413"/>
  <c r="AA1412"/>
  <c r="AB1412" s="1"/>
  <c r="AD1414" l="1"/>
  <c r="AE1414"/>
  <c r="AG1412"/>
  <c r="AH1412"/>
  <c r="Y1414"/>
  <c r="X1414"/>
  <c r="AD1415" l="1"/>
  <c r="AE1415"/>
  <c r="AH1413"/>
  <c r="AG1413"/>
  <c r="Y1415"/>
  <c r="X1415"/>
  <c r="AA1413"/>
  <c r="AB1413" s="1"/>
  <c r="AE1416" l="1"/>
  <c r="AD1416"/>
  <c r="AG1414"/>
  <c r="AH1414"/>
  <c r="Y1416"/>
  <c r="X1416"/>
  <c r="AA1415"/>
  <c r="AB1415" s="1"/>
  <c r="AA1414"/>
  <c r="AB1414" s="1"/>
  <c r="AD1417" l="1"/>
  <c r="AE1417"/>
  <c r="AH1415"/>
  <c r="AG1415"/>
  <c r="Y1417"/>
  <c r="X1417"/>
  <c r="AD1418" l="1"/>
  <c r="AE1418"/>
  <c r="AG1416"/>
  <c r="AH1416"/>
  <c r="Y1418"/>
  <c r="X1418"/>
  <c r="AA1417"/>
  <c r="AB1417" s="1"/>
  <c r="AA1416"/>
  <c r="AB1416" s="1"/>
  <c r="AD1419" l="1"/>
  <c r="AE1419"/>
  <c r="AH1417"/>
  <c r="AG1417"/>
  <c r="Y1419"/>
  <c r="X1419"/>
  <c r="AD1420" l="1"/>
  <c r="AE1420"/>
  <c r="AG1418"/>
  <c r="AH1418"/>
  <c r="Y1420"/>
  <c r="X1420"/>
  <c r="AA1418"/>
  <c r="AB1418" s="1"/>
  <c r="AD1421" l="1"/>
  <c r="AE1421"/>
  <c r="AH1419"/>
  <c r="AG1419"/>
  <c r="Y1421"/>
  <c r="X1421"/>
  <c r="AA1419"/>
  <c r="AB1419" s="1"/>
  <c r="AD1422" l="1"/>
  <c r="AE1422"/>
  <c r="AG1420"/>
  <c r="AH1420"/>
  <c r="Y1422"/>
  <c r="X1422"/>
  <c r="AA1421"/>
  <c r="AB1421" s="1"/>
  <c r="AA1420"/>
  <c r="AB1420" s="1"/>
  <c r="AD1423" l="1"/>
  <c r="AE1423"/>
  <c r="AH1421"/>
  <c r="AG1421"/>
  <c r="Y1423"/>
  <c r="X1423"/>
  <c r="AD1424" l="1"/>
  <c r="AE1424"/>
  <c r="AG1422"/>
  <c r="AH1422"/>
  <c r="Y1424"/>
  <c r="X1424"/>
  <c r="AA1423"/>
  <c r="AB1423" s="1"/>
  <c r="AA1422"/>
  <c r="AB1422" s="1"/>
  <c r="AD1425" l="1"/>
  <c r="AE1425"/>
  <c r="AH1423"/>
  <c r="AG1423"/>
  <c r="Y1425"/>
  <c r="X1425"/>
  <c r="AA1424"/>
  <c r="AB1424" s="1"/>
  <c r="AD1426" l="1"/>
  <c r="AE1426"/>
  <c r="AG1424"/>
  <c r="AH1424"/>
  <c r="Y1426"/>
  <c r="X1426"/>
  <c r="AD1427" l="1"/>
  <c r="AE1427"/>
  <c r="AH1425"/>
  <c r="AG1425"/>
  <c r="Y1427"/>
  <c r="X1427"/>
  <c r="AA1425"/>
  <c r="AB1425" s="1"/>
  <c r="AD1428" l="1"/>
  <c r="AE1428"/>
  <c r="AG1426"/>
  <c r="AH1426"/>
  <c r="Y1428"/>
  <c r="X1428"/>
  <c r="AA1426"/>
  <c r="AB1426" s="1"/>
  <c r="AD1429" l="1"/>
  <c r="AE1429"/>
  <c r="AH1427"/>
  <c r="AG1427"/>
  <c r="X1429"/>
  <c r="Y1429"/>
  <c r="AA1428"/>
  <c r="AB1428" s="1"/>
  <c r="AA1427"/>
  <c r="AB1427" s="1"/>
  <c r="AD1430" l="1"/>
  <c r="AE1430"/>
  <c r="AG1428"/>
  <c r="AH1428"/>
  <c r="Y1430"/>
  <c r="X1430"/>
  <c r="AA1429"/>
  <c r="AB1429" s="1"/>
  <c r="AD1431" l="1"/>
  <c r="AE1431"/>
  <c r="AH1429"/>
  <c r="AG1429"/>
  <c r="Y1431"/>
  <c r="X1431"/>
  <c r="AE1432" l="1"/>
  <c r="AD1432"/>
  <c r="AG1430"/>
  <c r="AH1430"/>
  <c r="Y1432"/>
  <c r="X1432"/>
  <c r="AA1430"/>
  <c r="AB1430" s="1"/>
  <c r="AD1433" l="1"/>
  <c r="AE1433"/>
  <c r="AH1431"/>
  <c r="AG1431"/>
  <c r="Y1433"/>
  <c r="X1433"/>
  <c r="AA1431"/>
  <c r="AB1431" s="1"/>
  <c r="AD1434" l="1"/>
  <c r="AE1434"/>
  <c r="AG1432"/>
  <c r="AH1432"/>
  <c r="Y1434"/>
  <c r="X1434"/>
  <c r="AA1432"/>
  <c r="AB1432" s="1"/>
  <c r="AD1435" l="1"/>
  <c r="AE1435"/>
  <c r="AH1433"/>
  <c r="AG1433"/>
  <c r="Y1435"/>
  <c r="X1435"/>
  <c r="AA1433"/>
  <c r="AB1433" s="1"/>
  <c r="AD1436" l="1"/>
  <c r="AE1436"/>
  <c r="AG1434"/>
  <c r="AH1434"/>
  <c r="Y1436"/>
  <c r="X1436"/>
  <c r="AA1434"/>
  <c r="AB1434" s="1"/>
  <c r="AD1437" l="1"/>
  <c r="AE1437"/>
  <c r="AH1435"/>
  <c r="AG1435"/>
  <c r="Y1437"/>
  <c r="X1437"/>
  <c r="AA1435"/>
  <c r="AB1435" s="1"/>
  <c r="AD1438" l="1"/>
  <c r="AE1438"/>
  <c r="AG1436"/>
  <c r="AH1436"/>
  <c r="Y1438"/>
  <c r="X1438"/>
  <c r="AA1436"/>
  <c r="AB1436" s="1"/>
  <c r="AD1439" l="1"/>
  <c r="AE1439"/>
  <c r="AH1437"/>
  <c r="AG1437"/>
  <c r="Y1439"/>
  <c r="X1439"/>
  <c r="AA1437"/>
  <c r="AB1437" s="1"/>
  <c r="AA1438"/>
  <c r="AB1438" s="1"/>
  <c r="AD1440" l="1"/>
  <c r="AE1440"/>
  <c r="AG1438"/>
  <c r="AH1438"/>
  <c r="Y1440"/>
  <c r="X1440"/>
  <c r="AD1441" l="1"/>
  <c r="AE1441"/>
  <c r="AH1439"/>
  <c r="AG1439"/>
  <c r="Y1441"/>
  <c r="X1441"/>
  <c r="AA1439"/>
  <c r="AB1439" s="1"/>
  <c r="AD1442" l="1"/>
  <c r="AE1442"/>
  <c r="AG1440"/>
  <c r="AH1440"/>
  <c r="Y1442"/>
  <c r="X1442"/>
  <c r="AA1440"/>
  <c r="AB1440" s="1"/>
  <c r="AD1443" l="1"/>
  <c r="AE1443"/>
  <c r="AH1441"/>
  <c r="AG1441"/>
  <c r="Y1443"/>
  <c r="X1443"/>
  <c r="AA1442"/>
  <c r="AB1442" s="1"/>
  <c r="AA1441"/>
  <c r="AB1441" s="1"/>
  <c r="AD1444" l="1"/>
  <c r="AE1444"/>
  <c r="AG1442"/>
  <c r="AH1442"/>
  <c r="Y1444"/>
  <c r="X1444"/>
  <c r="AD1445" l="1"/>
  <c r="AE1445"/>
  <c r="AH1443"/>
  <c r="AG1443"/>
  <c r="X1445"/>
  <c r="Y1445"/>
  <c r="AA1444"/>
  <c r="AB1444" s="1"/>
  <c r="AA1443"/>
  <c r="AB1443" s="1"/>
  <c r="AD1446" l="1"/>
  <c r="AE1446"/>
  <c r="AG1444"/>
  <c r="AH1444"/>
  <c r="Y1446"/>
  <c r="X1446"/>
  <c r="AD1447" l="1"/>
  <c r="AE1447"/>
  <c r="AH1445"/>
  <c r="AG1445"/>
  <c r="Y1447"/>
  <c r="X1447"/>
  <c r="AA1446"/>
  <c r="AB1446" s="1"/>
  <c r="AA1445"/>
  <c r="AB1445" s="1"/>
  <c r="AE1448" l="1"/>
  <c r="AD1448"/>
  <c r="AG1446"/>
  <c r="AH1446"/>
  <c r="Y1448"/>
  <c r="X1448"/>
  <c r="AD1449" l="1"/>
  <c r="AE1449"/>
  <c r="AH1447"/>
  <c r="AG1447"/>
  <c r="Y1449"/>
  <c r="X1449"/>
  <c r="AA1447"/>
  <c r="AB1447" s="1"/>
  <c r="AD1450" l="1"/>
  <c r="AE1450"/>
  <c r="AG1448"/>
  <c r="AH1448"/>
  <c r="Y1450"/>
  <c r="X1450"/>
  <c r="AA1448"/>
  <c r="AB1448" s="1"/>
  <c r="AD1451" l="1"/>
  <c r="AE1451"/>
  <c r="AH1449"/>
  <c r="AG1449"/>
  <c r="Y1451"/>
  <c r="X1451"/>
  <c r="AA1450"/>
  <c r="AB1450" s="1"/>
  <c r="AA1449"/>
  <c r="AB1449" s="1"/>
  <c r="AD1452" l="1"/>
  <c r="AE1452"/>
  <c r="AG1450"/>
  <c r="AH1450"/>
  <c r="Y1452"/>
  <c r="X1452"/>
  <c r="AD1453" l="1"/>
  <c r="AE1453"/>
  <c r="AH1451"/>
  <c r="AG1451"/>
  <c r="Y1453"/>
  <c r="X1453"/>
  <c r="AA1452"/>
  <c r="AB1452" s="1"/>
  <c r="AA1451"/>
  <c r="AB1451" s="1"/>
  <c r="AD1454" l="1"/>
  <c r="AE1454"/>
  <c r="AG1452"/>
  <c r="AH1452"/>
  <c r="Y1454"/>
  <c r="X1454"/>
  <c r="AD1455" l="1"/>
  <c r="AE1455"/>
  <c r="AH1453"/>
  <c r="AG1453"/>
  <c r="Y1455"/>
  <c r="X1455"/>
  <c r="AA1454"/>
  <c r="AB1454" s="1"/>
  <c r="AA1453"/>
  <c r="AB1453" s="1"/>
  <c r="AD1456" l="1"/>
  <c r="AE1456"/>
  <c r="AG1454"/>
  <c r="AH1454"/>
  <c r="Y1456"/>
  <c r="X1456"/>
  <c r="AD1457" l="1"/>
  <c r="AE1457"/>
  <c r="AH1455"/>
  <c r="AG1455"/>
  <c r="Y1457"/>
  <c r="X1457"/>
  <c r="AA1455"/>
  <c r="AB1455" s="1"/>
  <c r="AD1458" l="1"/>
  <c r="AE1458"/>
  <c r="AG1456"/>
  <c r="AH1456"/>
  <c r="Y1458"/>
  <c r="X1458"/>
  <c r="AA1456"/>
  <c r="AB1456" s="1"/>
  <c r="AD1459" l="1"/>
  <c r="AE1459"/>
  <c r="AH1457"/>
  <c r="AG1457"/>
  <c r="Y1459"/>
  <c r="X1459"/>
  <c r="AA1457"/>
  <c r="AB1457" s="1"/>
  <c r="AD1460" l="1"/>
  <c r="AE1460"/>
  <c r="AG1458"/>
  <c r="AH1458"/>
  <c r="Y1460"/>
  <c r="X1460"/>
  <c r="AA1459"/>
  <c r="AB1459" s="1"/>
  <c r="AA1458"/>
  <c r="AB1458" s="1"/>
  <c r="AD1461" l="1"/>
  <c r="AE1461"/>
  <c r="AH1459"/>
  <c r="AG1459"/>
  <c r="X1461"/>
  <c r="Y1461"/>
  <c r="AA1460"/>
  <c r="AB1460" s="1"/>
  <c r="AD1462" l="1"/>
  <c r="AE1462"/>
  <c r="AG1460"/>
  <c r="AH1460"/>
  <c r="Y1462"/>
  <c r="X1462"/>
  <c r="AD1463" l="1"/>
  <c r="AE1463"/>
  <c r="AH1461"/>
  <c r="AG1461"/>
  <c r="Y1463"/>
  <c r="X1463"/>
  <c r="AA1462"/>
  <c r="AB1462" s="1"/>
  <c r="AA1461"/>
  <c r="AB1461" s="1"/>
  <c r="AE1464" l="1"/>
  <c r="AD1464"/>
  <c r="AG1462"/>
  <c r="AH1462"/>
  <c r="Y1464"/>
  <c r="X1464"/>
  <c r="AD1465" l="1"/>
  <c r="AE1465"/>
  <c r="AH1463"/>
  <c r="AG1463"/>
  <c r="Y1465"/>
  <c r="X1465"/>
  <c r="AA1463"/>
  <c r="AB1463" s="1"/>
  <c r="AD1466" l="1"/>
  <c r="AE1466"/>
  <c r="AG1464"/>
  <c r="AH1464"/>
  <c r="Y1466"/>
  <c r="X1466"/>
  <c r="AA1465"/>
  <c r="AB1465" s="1"/>
  <c r="AA1464"/>
  <c r="AB1464" s="1"/>
  <c r="AD1467" l="1"/>
  <c r="AE1467"/>
  <c r="AH1465"/>
  <c r="AG1465"/>
  <c r="Y1467"/>
  <c r="X1467"/>
  <c r="AD1468" l="1"/>
  <c r="AE1468"/>
  <c r="AG1466"/>
  <c r="AH1466"/>
  <c r="Y1468"/>
  <c r="X1468"/>
  <c r="AA1466"/>
  <c r="AB1466" s="1"/>
  <c r="AD1469" l="1"/>
  <c r="AE1469"/>
  <c r="AH1467"/>
  <c r="AG1467"/>
  <c r="Y1469"/>
  <c r="X1469"/>
  <c r="AA1467"/>
  <c r="AB1467" s="1"/>
  <c r="AD1470" l="1"/>
  <c r="AE1470"/>
  <c r="AG1468"/>
  <c r="AH1468"/>
  <c r="Y1470"/>
  <c r="X1470"/>
  <c r="AA1469"/>
  <c r="AB1469" s="1"/>
  <c r="AA1468"/>
  <c r="AB1468" s="1"/>
  <c r="AD1471" l="1"/>
  <c r="AE1471"/>
  <c r="AH1469"/>
  <c r="AG1469"/>
  <c r="Y1471"/>
  <c r="X1471"/>
  <c r="AD1472" l="1"/>
  <c r="AE1472"/>
  <c r="AG1470"/>
  <c r="AH1470"/>
  <c r="Y1472"/>
  <c r="X1472"/>
  <c r="AA1470"/>
  <c r="AB1470" s="1"/>
  <c r="AD1473" l="1"/>
  <c r="AE1473"/>
  <c r="AH1471"/>
  <c r="AG1471"/>
  <c r="Y1473"/>
  <c r="X1473"/>
  <c r="AA1472"/>
  <c r="AB1472" s="1"/>
  <c r="AA1471"/>
  <c r="AB1471" s="1"/>
  <c r="AD1474" l="1"/>
  <c r="AE1474"/>
  <c r="AG1472"/>
  <c r="AH1472"/>
  <c r="Y1474"/>
  <c r="X1474"/>
  <c r="AD1475" l="1"/>
  <c r="AE1475"/>
  <c r="AH1473"/>
  <c r="AG1473"/>
  <c r="Y1475"/>
  <c r="X1475"/>
  <c r="AA1473"/>
  <c r="AB1473" s="1"/>
  <c r="AD1476" l="1"/>
  <c r="AE1476"/>
  <c r="AG1474"/>
  <c r="AH1474"/>
  <c r="Y1476"/>
  <c r="X1476"/>
  <c r="AA1474"/>
  <c r="AB1474" s="1"/>
  <c r="AD1477" l="1"/>
  <c r="AE1477"/>
  <c r="AH1475"/>
  <c r="AG1475"/>
  <c r="X1477"/>
  <c r="Y1477"/>
  <c r="AA1476"/>
  <c r="AB1476" s="1"/>
  <c r="AA1475"/>
  <c r="AB1475" s="1"/>
  <c r="AD1478" l="1"/>
  <c r="AE1478"/>
  <c r="AG1476"/>
  <c r="AH1476"/>
  <c r="Y1478"/>
  <c r="X1478"/>
  <c r="AD1479" l="1"/>
  <c r="AE1479"/>
  <c r="AH1477"/>
  <c r="AG1477"/>
  <c r="Y1479"/>
  <c r="X1479"/>
  <c r="AA1477"/>
  <c r="AB1477" s="1"/>
  <c r="AE1480" l="1"/>
  <c r="AD1480"/>
  <c r="AG1478"/>
  <c r="AH1478"/>
  <c r="Y1480"/>
  <c r="X1480"/>
  <c r="AA1478"/>
  <c r="AB1478" s="1"/>
  <c r="AD1481" l="1"/>
  <c r="AE1481"/>
  <c r="AH1479"/>
  <c r="AG1479"/>
  <c r="Y1481"/>
  <c r="X1481"/>
  <c r="AA1479"/>
  <c r="AB1479" s="1"/>
  <c r="AD1482" l="1"/>
  <c r="AE1482"/>
  <c r="AG1480"/>
  <c r="AH1480"/>
  <c r="Y1482"/>
  <c r="X1482"/>
  <c r="AA1480"/>
  <c r="AB1480" s="1"/>
  <c r="AD1483" l="1"/>
  <c r="AE1483"/>
  <c r="AH1481"/>
  <c r="AG1481"/>
  <c r="Y1483"/>
  <c r="X1483"/>
  <c r="AA1481"/>
  <c r="AB1481" s="1"/>
  <c r="AD1484" l="1"/>
  <c r="AE1484"/>
  <c r="AG1482"/>
  <c r="AH1482"/>
  <c r="Y1484"/>
  <c r="X1484"/>
  <c r="AA1482"/>
  <c r="AB1482" s="1"/>
  <c r="AD1485" l="1"/>
  <c r="AE1485"/>
  <c r="AH1483"/>
  <c r="AG1483"/>
  <c r="Y1485"/>
  <c r="X1485"/>
  <c r="AA1484"/>
  <c r="AB1484" s="1"/>
  <c r="AA1483"/>
  <c r="AB1483" s="1"/>
  <c r="AD1486" l="1"/>
  <c r="AE1486"/>
  <c r="AG1484"/>
  <c r="AH1484"/>
  <c r="X1486"/>
  <c r="Y1486"/>
  <c r="AD1487" l="1"/>
  <c r="AE1487"/>
  <c r="AH1485"/>
  <c r="AG1485"/>
  <c r="X1487"/>
  <c r="Y1487"/>
  <c r="AA1486"/>
  <c r="AB1486" s="1"/>
  <c r="AA1485"/>
  <c r="AB1485" s="1"/>
  <c r="AD1488" l="1"/>
  <c r="AE1488"/>
  <c r="AG1486"/>
  <c r="AH1486"/>
  <c r="X1488"/>
  <c r="Y1488"/>
  <c r="AD1489" l="1"/>
  <c r="AE1489"/>
  <c r="AH1487"/>
  <c r="AG1487"/>
  <c r="Y1489"/>
  <c r="X1489"/>
  <c r="AA1487"/>
  <c r="AB1487" s="1"/>
  <c r="AD1490" l="1"/>
  <c r="AE1490"/>
  <c r="AG1488"/>
  <c r="AH1488"/>
  <c r="X1490"/>
  <c r="Y1490"/>
  <c r="AA1488"/>
  <c r="AB1488" s="1"/>
  <c r="AD1491" l="1"/>
  <c r="AE1491"/>
  <c r="AH1489"/>
  <c r="AG1489"/>
  <c r="Y1491"/>
  <c r="X1491"/>
  <c r="AA1490"/>
  <c r="AB1490" s="1"/>
  <c r="AA1489"/>
  <c r="AB1489" s="1"/>
  <c r="AD1492" l="1"/>
  <c r="AE1492"/>
  <c r="AG1490"/>
  <c r="AH1490"/>
  <c r="X1492"/>
  <c r="Y1492"/>
  <c r="AA1491"/>
  <c r="AB1491" s="1"/>
  <c r="AD1493" l="1"/>
  <c r="AE1493"/>
  <c r="AH1491"/>
  <c r="AG1491"/>
  <c r="Y1493"/>
  <c r="X1493"/>
  <c r="AA1492"/>
  <c r="AB1492" s="1"/>
  <c r="AD1494" l="1"/>
  <c r="AE1494"/>
  <c r="AG1492"/>
  <c r="AH1492"/>
  <c r="X1494"/>
  <c r="Y1494"/>
  <c r="AA1493"/>
  <c r="AB1493" s="1"/>
  <c r="AD1495" l="1"/>
  <c r="AE1495"/>
  <c r="AH1493"/>
  <c r="AG1493"/>
  <c r="X1495"/>
  <c r="Y1495"/>
  <c r="AE1496" l="1"/>
  <c r="AD1496"/>
  <c r="AG1494"/>
  <c r="AH1494"/>
  <c r="X1496"/>
  <c r="Y1496"/>
  <c r="AA1494"/>
  <c r="AB1494" s="1"/>
  <c r="AD1497" l="1"/>
  <c r="AE1497"/>
  <c r="AH1495"/>
  <c r="AG1495"/>
  <c r="Y1497"/>
  <c r="X1497"/>
  <c r="AA1495"/>
  <c r="AB1495" s="1"/>
  <c r="AD1498" l="1"/>
  <c r="AE1498"/>
  <c r="AG1496"/>
  <c r="AH1496"/>
  <c r="X1498"/>
  <c r="Y1498"/>
  <c r="AA1497"/>
  <c r="AB1497" s="1"/>
  <c r="AA1496"/>
  <c r="AB1496" s="1"/>
  <c r="AD1499" l="1"/>
  <c r="AE1499"/>
  <c r="AH1497"/>
  <c r="AG1497"/>
  <c r="Y1499"/>
  <c r="X1499"/>
  <c r="AD1500" l="1"/>
  <c r="AE1500"/>
  <c r="AG1498"/>
  <c r="AH1498"/>
  <c r="X1500"/>
  <c r="Y1500"/>
  <c r="AA1498"/>
  <c r="AB1498" s="1"/>
  <c r="AD1501" l="1"/>
  <c r="AE1501"/>
  <c r="AH1499"/>
  <c r="AG1499"/>
  <c r="X1501"/>
  <c r="Y1501"/>
  <c r="AA1499"/>
  <c r="AB1499" s="1"/>
  <c r="AD1502" l="1"/>
  <c r="AE1502"/>
  <c r="AG1500"/>
  <c r="AH1500"/>
  <c r="X1502"/>
  <c r="Y1502"/>
  <c r="AA1501"/>
  <c r="AB1501" s="1"/>
  <c r="AA1500"/>
  <c r="AB1500" s="1"/>
  <c r="AD1503" l="1"/>
  <c r="AE1503"/>
  <c r="AH1501"/>
  <c r="AG1501"/>
  <c r="X1503"/>
  <c r="Y1503"/>
  <c r="AD1504" l="1"/>
  <c r="AE1504"/>
  <c r="AG1502"/>
  <c r="AH1502"/>
  <c r="X1504"/>
  <c r="Y1504"/>
  <c r="AA1503"/>
  <c r="AB1503" s="1"/>
  <c r="AA1502"/>
  <c r="AB1502" s="1"/>
  <c r="AD1505" l="1"/>
  <c r="AE1505"/>
  <c r="AH1503"/>
  <c r="AG1503"/>
  <c r="Y1505"/>
  <c r="X1505"/>
  <c r="AA1504"/>
  <c r="AB1504" s="1"/>
  <c r="AD1506" l="1"/>
  <c r="AE1506"/>
  <c r="AG1504"/>
  <c r="AH1504"/>
  <c r="X1506"/>
  <c r="Y1506"/>
  <c r="AD1507" l="1"/>
  <c r="AE1507"/>
  <c r="AH1505"/>
  <c r="AG1505"/>
  <c r="Y1507"/>
  <c r="X1507"/>
  <c r="AA1506"/>
  <c r="AB1506" s="1"/>
  <c r="AA1505"/>
  <c r="AB1505" s="1"/>
  <c r="AD1508" l="1"/>
  <c r="AE1508"/>
  <c r="AG1506"/>
  <c r="AH1506"/>
  <c r="X1508"/>
  <c r="Y1508"/>
  <c r="AA1507"/>
  <c r="AB1507" s="1"/>
  <c r="AD1509" l="1"/>
  <c r="AE1509"/>
  <c r="AH1507"/>
  <c r="AG1507"/>
  <c r="Y1509"/>
  <c r="X1509"/>
  <c r="AD1510" l="1"/>
  <c r="AE1510"/>
  <c r="AG1508"/>
  <c r="AH1508"/>
  <c r="X1510"/>
  <c r="Y1510"/>
  <c r="AA1508"/>
  <c r="AB1508" s="1"/>
  <c r="AD1511" l="1"/>
  <c r="AE1511"/>
  <c r="AH1509"/>
  <c r="AG1509"/>
  <c r="X1511"/>
  <c r="Y1511"/>
  <c r="AA1509"/>
  <c r="AB1509" s="1"/>
  <c r="AE1512" l="1"/>
  <c r="AD1512"/>
  <c r="AG1510"/>
  <c r="AH1510"/>
  <c r="X1512"/>
  <c r="Y1512"/>
  <c r="AA1511"/>
  <c r="AB1511" s="1"/>
  <c r="AA1510"/>
  <c r="AB1510" s="1"/>
  <c r="AD1513" l="1"/>
  <c r="AE1513"/>
  <c r="AH1511"/>
  <c r="AG1511"/>
  <c r="Y1513"/>
  <c r="X1513"/>
  <c r="AD1514" l="1"/>
  <c r="AE1514"/>
  <c r="AG1512"/>
  <c r="AH1512"/>
  <c r="X1514"/>
  <c r="Y1514"/>
  <c r="AA1513"/>
  <c r="AB1513" s="1"/>
  <c r="AA1512"/>
  <c r="AB1512" s="1"/>
  <c r="AD1515" l="1"/>
  <c r="AE1515"/>
  <c r="AH1513"/>
  <c r="AG1513"/>
  <c r="Y1515"/>
  <c r="X1515"/>
  <c r="AA1514"/>
  <c r="AB1514" s="1"/>
  <c r="AD1516" l="1"/>
  <c r="AE1516"/>
  <c r="AG1514"/>
  <c r="AH1514"/>
  <c r="X1516"/>
  <c r="Y1516"/>
  <c r="AD1517" l="1"/>
  <c r="AE1517"/>
  <c r="AH1515"/>
  <c r="AG1515"/>
  <c r="Y1517"/>
  <c r="X1517"/>
  <c r="AA1516"/>
  <c r="AB1516" s="1"/>
  <c r="AA1515"/>
  <c r="AB1515" s="1"/>
  <c r="AD1518" l="1"/>
  <c r="AE1518"/>
  <c r="AG1516"/>
  <c r="AH1516"/>
  <c r="X1518"/>
  <c r="Y1518"/>
  <c r="AD1519" l="1"/>
  <c r="AE1519"/>
  <c r="AH1517"/>
  <c r="AG1517"/>
  <c r="X1519"/>
  <c r="Y1519"/>
  <c r="AA1517"/>
  <c r="AB1517" s="1"/>
  <c r="AA1518"/>
  <c r="AB1518" s="1"/>
  <c r="AD1520" l="1"/>
  <c r="AE1520"/>
  <c r="AG1518"/>
  <c r="AH1518"/>
  <c r="X1520"/>
  <c r="Y1520"/>
  <c r="AD1521" l="1"/>
  <c r="AE1521"/>
  <c r="AH1519"/>
  <c r="AG1519"/>
  <c r="Y1521"/>
  <c r="X1521"/>
  <c r="AA1519"/>
  <c r="AB1519" s="1"/>
  <c r="AD1522" l="1"/>
  <c r="AE1522"/>
  <c r="AG1520"/>
  <c r="AH1520"/>
  <c r="X1522"/>
  <c r="Y1522"/>
  <c r="AA1520"/>
  <c r="AB1520" s="1"/>
  <c r="AD1523" l="1"/>
  <c r="AE1523"/>
  <c r="AH1521"/>
  <c r="AG1521"/>
  <c r="Y1523"/>
  <c r="X1523"/>
  <c r="AA1522"/>
  <c r="AB1522" s="1"/>
  <c r="AA1521"/>
  <c r="AB1521" s="1"/>
  <c r="AD1524" l="1"/>
  <c r="AE1524"/>
  <c r="AG1522"/>
  <c r="AH1522"/>
  <c r="X1524"/>
  <c r="Y1524"/>
  <c r="AA1523"/>
  <c r="AB1523" s="1"/>
  <c r="AD1525" l="1"/>
  <c r="AE1525"/>
  <c r="AH1523"/>
  <c r="AG1523"/>
  <c r="Y1525"/>
  <c r="X1525"/>
  <c r="AA1524"/>
  <c r="AB1524" s="1"/>
  <c r="AD1526" l="1"/>
  <c r="AE1526"/>
  <c r="AG1524"/>
  <c r="AH1524"/>
  <c r="X1526"/>
  <c r="Y1526"/>
  <c r="AD1527" l="1"/>
  <c r="AE1527"/>
  <c r="AH1525"/>
  <c r="AG1525"/>
  <c r="X1527"/>
  <c r="Y1527"/>
  <c r="AA1525"/>
  <c r="AB1525" s="1"/>
  <c r="AE1528" l="1"/>
  <c r="AD1528"/>
  <c r="AG1526"/>
  <c r="AH1526"/>
  <c r="X1528"/>
  <c r="Y1528"/>
  <c r="AA1526"/>
  <c r="AB1526" s="1"/>
  <c r="AD1529" l="1"/>
  <c r="AE1529"/>
  <c r="AH1527"/>
  <c r="AG1527"/>
  <c r="Y1529"/>
  <c r="X1529"/>
  <c r="AA1528"/>
  <c r="AB1528" s="1"/>
  <c r="AA1527"/>
  <c r="AB1527" s="1"/>
  <c r="AD1530" l="1"/>
  <c r="AE1530"/>
  <c r="AG1528"/>
  <c r="AH1528"/>
  <c r="X1530"/>
  <c r="Y1530"/>
  <c r="AA1529"/>
  <c r="AB1529" s="1"/>
  <c r="AD1531" l="1"/>
  <c r="AE1531"/>
  <c r="AH1529"/>
  <c r="AG1529"/>
  <c r="Y1531"/>
  <c r="X1531"/>
  <c r="AA1530"/>
  <c r="AB1530" s="1"/>
  <c r="AD1532" l="1"/>
  <c r="AE1532"/>
  <c r="AG1530"/>
  <c r="AH1530"/>
  <c r="X1532"/>
  <c r="Y1532"/>
  <c r="AA1531"/>
  <c r="AB1531" s="1"/>
  <c r="AD1533" l="1"/>
  <c r="AE1533"/>
  <c r="AH1531"/>
  <c r="AG1531"/>
  <c r="X1533"/>
  <c r="Y1533"/>
  <c r="AD1534" l="1"/>
  <c r="AE1534"/>
  <c r="AG1532"/>
  <c r="AH1532"/>
  <c r="Y1534"/>
  <c r="X1534"/>
  <c r="AA1533"/>
  <c r="AB1533" s="1"/>
  <c r="AA1532"/>
  <c r="AB1532" s="1"/>
  <c r="AD1535" l="1"/>
  <c r="AE1535"/>
  <c r="AH1533"/>
  <c r="AG1533"/>
  <c r="Y1535"/>
  <c r="X1535"/>
  <c r="AD1536" l="1"/>
  <c r="AE1536"/>
  <c r="AG1534"/>
  <c r="AH1534"/>
  <c r="Y1536"/>
  <c r="X1536"/>
  <c r="AA1534"/>
  <c r="AB1534" s="1"/>
  <c r="AD1537" l="1"/>
  <c r="AE1537"/>
  <c r="AH1535"/>
  <c r="AG1535"/>
  <c r="Y1537"/>
  <c r="X1537"/>
  <c r="AA1536"/>
  <c r="AB1536" s="1"/>
  <c r="AA1535"/>
  <c r="AB1535" s="1"/>
  <c r="AD1538" l="1"/>
  <c r="AE1538"/>
  <c r="AG1536"/>
  <c r="AH1536"/>
  <c r="Y1538"/>
  <c r="X1538"/>
  <c r="AA1537"/>
  <c r="AB1537" s="1"/>
  <c r="AD1539" l="1"/>
  <c r="AE1539"/>
  <c r="AH1537"/>
  <c r="AG1537"/>
  <c r="Y1539"/>
  <c r="X1539"/>
  <c r="AD1540" l="1"/>
  <c r="AE1540"/>
  <c r="AG1538"/>
  <c r="AH1538"/>
  <c r="Y1540"/>
  <c r="X1540"/>
  <c r="AA1539"/>
  <c r="AB1539" s="1"/>
  <c r="AA1538"/>
  <c r="AB1538" s="1"/>
  <c r="AD1541" l="1"/>
  <c r="AE1541"/>
  <c r="AH1539"/>
  <c r="AG1539"/>
  <c r="X1541"/>
  <c r="Y1541"/>
  <c r="AA1540"/>
  <c r="AB1540" s="1"/>
  <c r="AD1542" l="1"/>
  <c r="AE1542"/>
  <c r="AG1540"/>
  <c r="AH1540"/>
  <c r="Y1542"/>
  <c r="X1542"/>
  <c r="AD1543" l="1"/>
  <c r="AE1543"/>
  <c r="AH1541"/>
  <c r="AG1541"/>
  <c r="Y1543"/>
  <c r="X1543"/>
  <c r="AA1541"/>
  <c r="AB1541" s="1"/>
  <c r="AE1544" l="1"/>
  <c r="AD1544"/>
  <c r="AG1542"/>
  <c r="AH1542"/>
  <c r="Y1544"/>
  <c r="X1544"/>
  <c r="AA1542"/>
  <c r="AB1542" s="1"/>
  <c r="AD1545" l="1"/>
  <c r="AE1545"/>
  <c r="AH1543"/>
  <c r="AG1543"/>
  <c r="Y1545"/>
  <c r="X1545"/>
  <c r="AA1543"/>
  <c r="AB1543" s="1"/>
  <c r="AD1546" l="1"/>
  <c r="AE1546"/>
  <c r="AG1544"/>
  <c r="AH1544"/>
  <c r="Y1546"/>
  <c r="X1546"/>
  <c r="AA1544"/>
  <c r="AB1544" s="1"/>
  <c r="AD1547" l="1"/>
  <c r="AE1547"/>
  <c r="AH1545"/>
  <c r="AG1545"/>
  <c r="Y1547"/>
  <c r="X1547"/>
  <c r="AA1545"/>
  <c r="AB1545" s="1"/>
  <c r="AD1548" l="1"/>
  <c r="AE1548"/>
  <c r="AG1546"/>
  <c r="AH1546"/>
  <c r="Y1548"/>
  <c r="X1548"/>
  <c r="AA1546"/>
  <c r="AB1546" s="1"/>
  <c r="AD1549" l="1"/>
  <c r="AE1549"/>
  <c r="AH1547"/>
  <c r="AG1547"/>
  <c r="X1549"/>
  <c r="Y1549"/>
  <c r="AA1547"/>
  <c r="AB1547" s="1"/>
  <c r="AD1550" l="1"/>
  <c r="AE1550"/>
  <c r="AG1548"/>
  <c r="AH1548"/>
  <c r="Y1550"/>
  <c r="X1550"/>
  <c r="AA1549"/>
  <c r="AB1549" s="1"/>
  <c r="AA1548"/>
  <c r="AB1548" s="1"/>
  <c r="AD1551" l="1"/>
  <c r="AE1551"/>
  <c r="AH1549"/>
  <c r="AG1549"/>
  <c r="Y1551"/>
  <c r="X1551"/>
  <c r="AD1552" l="1"/>
  <c r="AE1552"/>
  <c r="AG1550"/>
  <c r="AH1550"/>
  <c r="Y1552"/>
  <c r="X1552"/>
  <c r="AA1551"/>
  <c r="AB1551" s="1"/>
  <c r="AA1550"/>
  <c r="AB1550" s="1"/>
  <c r="AD1553" l="1"/>
  <c r="AE1553"/>
  <c r="AH1551"/>
  <c r="AG1551"/>
  <c r="Y1553"/>
  <c r="X1553"/>
  <c r="AA1552"/>
  <c r="AB1552" s="1"/>
  <c r="AD1554" l="1"/>
  <c r="AE1554"/>
  <c r="AG1552"/>
  <c r="AH1552"/>
  <c r="Y1554"/>
  <c r="X1554"/>
  <c r="AD1555" l="1"/>
  <c r="AE1555"/>
  <c r="AH1553"/>
  <c r="AG1553"/>
  <c r="Y1555"/>
  <c r="X1555"/>
  <c r="AA1553"/>
  <c r="AB1553" s="1"/>
  <c r="AD1556" l="1"/>
  <c r="AE1556"/>
  <c r="AG1554"/>
  <c r="AH1554"/>
  <c r="Y1556"/>
  <c r="X1556"/>
  <c r="AA1555"/>
  <c r="AB1555" s="1"/>
  <c r="AA1554"/>
  <c r="AB1554" s="1"/>
  <c r="AD1557" l="1"/>
  <c r="AE1557"/>
  <c r="AH1555"/>
  <c r="AG1555"/>
  <c r="X1557"/>
  <c r="Y1557"/>
  <c r="AA1556"/>
  <c r="AB1556" s="1"/>
  <c r="AD1558" l="1"/>
  <c r="AE1558"/>
  <c r="AG1556"/>
  <c r="AH1556"/>
  <c r="Y1558"/>
  <c r="X1558"/>
  <c r="AD1559" l="1"/>
  <c r="AE1559"/>
  <c r="AH1557"/>
  <c r="AG1557"/>
  <c r="Y1559"/>
  <c r="X1559"/>
  <c r="AA1557"/>
  <c r="AB1557" s="1"/>
  <c r="AE1560" l="1"/>
  <c r="AD1560"/>
  <c r="AG1558"/>
  <c r="AH1558"/>
  <c r="Y1560"/>
  <c r="X1560"/>
  <c r="AA1559"/>
  <c r="AB1559" s="1"/>
  <c r="AA1558"/>
  <c r="AB1558" s="1"/>
  <c r="AD1561" l="1"/>
  <c r="AE1561"/>
  <c r="AH1559"/>
  <c r="AG1559"/>
  <c r="Y1561"/>
  <c r="X1561"/>
  <c r="AA1560"/>
  <c r="AB1560" s="1"/>
  <c r="AD1562" l="1"/>
  <c r="AE1562"/>
  <c r="AG1560"/>
  <c r="AH1560"/>
  <c r="Y1562"/>
  <c r="X1562"/>
  <c r="AD1563" l="1"/>
  <c r="AE1563"/>
  <c r="AH1561"/>
  <c r="AG1561"/>
  <c r="Y1563"/>
  <c r="X1563"/>
  <c r="AA1562"/>
  <c r="AB1562" s="1"/>
  <c r="AA1561"/>
  <c r="AB1561" s="1"/>
  <c r="AD1564" l="1"/>
  <c r="AE1564"/>
  <c r="AG1562"/>
  <c r="AH1562"/>
  <c r="Y1564"/>
  <c r="X1564"/>
  <c r="AD1565" l="1"/>
  <c r="AE1565"/>
  <c r="AH1563"/>
  <c r="AG1563"/>
  <c r="X1565"/>
  <c r="Y1565"/>
  <c r="AA1564"/>
  <c r="AB1564" s="1"/>
  <c r="AA1563"/>
  <c r="AB1563" s="1"/>
  <c r="AD1566" l="1"/>
  <c r="AE1566"/>
  <c r="AG1564"/>
  <c r="AH1564"/>
  <c r="Y1566"/>
  <c r="X1566"/>
  <c r="AA1565"/>
  <c r="AB1565" s="1"/>
  <c r="AD1567" l="1"/>
  <c r="AE1567"/>
  <c r="AH1565"/>
  <c r="AG1565"/>
  <c r="Y1567"/>
  <c r="X1567"/>
  <c r="AD1568" l="1"/>
  <c r="AE1568"/>
  <c r="AG1566"/>
  <c r="AH1566"/>
  <c r="Y1568"/>
  <c r="X1568"/>
  <c r="AA1567"/>
  <c r="AB1567" s="1"/>
  <c r="AA1566"/>
  <c r="AB1566" s="1"/>
  <c r="AD1569" l="1"/>
  <c r="AE1569"/>
  <c r="AH1567"/>
  <c r="AG1567"/>
  <c r="Y1569"/>
  <c r="X1569"/>
  <c r="AD1570" l="1"/>
  <c r="AE1570"/>
  <c r="AG1568"/>
  <c r="AH1568"/>
  <c r="Y1570"/>
  <c r="X1570"/>
  <c r="AA1568"/>
  <c r="AB1568" s="1"/>
  <c r="AD1571" l="1"/>
  <c r="AE1571"/>
  <c r="AH1569"/>
  <c r="AG1569"/>
  <c r="Y1571"/>
  <c r="X1571"/>
  <c r="AA1569"/>
  <c r="AB1569" s="1"/>
  <c r="AD1572" l="1"/>
  <c r="AE1572"/>
  <c r="AG1570"/>
  <c r="AH1570"/>
  <c r="Y1572"/>
  <c r="X1572"/>
  <c r="AA1570"/>
  <c r="AB1570" s="1"/>
  <c r="AD1573" l="1"/>
  <c r="AE1573"/>
  <c r="AH1571"/>
  <c r="AG1571"/>
  <c r="Y1573"/>
  <c r="X1573"/>
  <c r="AA1572"/>
  <c r="AB1572" s="1"/>
  <c r="AA1571"/>
  <c r="AB1571" s="1"/>
  <c r="AD1574" l="1"/>
  <c r="AE1574"/>
  <c r="AG1572"/>
  <c r="AH1572"/>
  <c r="Y1574"/>
  <c r="X1574"/>
  <c r="AD1575" l="1"/>
  <c r="AE1575"/>
  <c r="AH1573"/>
  <c r="AG1573"/>
  <c r="Y1575"/>
  <c r="X1575"/>
  <c r="AA1573"/>
  <c r="AB1573" s="1"/>
  <c r="AA1574"/>
  <c r="AB1574" s="1"/>
  <c r="AE1576" l="1"/>
  <c r="AD1576"/>
  <c r="AG1574"/>
  <c r="AH1574"/>
  <c r="Y1576"/>
  <c r="X1576"/>
  <c r="AD1577" l="1"/>
  <c r="AE1577"/>
  <c r="AH1575"/>
  <c r="AG1575"/>
  <c r="Y1577"/>
  <c r="X1577"/>
  <c r="AA1575"/>
  <c r="AB1575" s="1"/>
  <c r="AD1578" l="1"/>
  <c r="AE1578"/>
  <c r="AG1576"/>
  <c r="AH1576"/>
  <c r="Y1578"/>
  <c r="X1578"/>
  <c r="AA1577"/>
  <c r="AB1577" s="1"/>
  <c r="AA1576"/>
  <c r="AB1576" s="1"/>
  <c r="AD1579" l="1"/>
  <c r="AE1579"/>
  <c r="AH1577"/>
  <c r="AG1577"/>
  <c r="Y1579"/>
  <c r="X1579"/>
  <c r="AD1580" l="1"/>
  <c r="AE1580"/>
  <c r="AG1578"/>
  <c r="AH1578"/>
  <c r="Y1580"/>
  <c r="X1580"/>
  <c r="AA1578"/>
  <c r="AB1578" s="1"/>
  <c r="AD1581" l="1"/>
  <c r="AE1581"/>
  <c r="AH1579"/>
  <c r="AG1579"/>
  <c r="Y1581"/>
  <c r="X1581"/>
  <c r="AA1579"/>
  <c r="AB1579" s="1"/>
  <c r="AD1582" l="1"/>
  <c r="AE1582"/>
  <c r="AG1580"/>
  <c r="AH1580"/>
  <c r="Y1582"/>
  <c r="X1582"/>
  <c r="AA1581"/>
  <c r="AB1581" s="1"/>
  <c r="AA1580"/>
  <c r="AB1580" s="1"/>
  <c r="AD1583" l="1"/>
  <c r="AE1583"/>
  <c r="AH1581"/>
  <c r="AG1581"/>
  <c r="Y1583"/>
  <c r="X1583"/>
  <c r="AD1584" l="1"/>
  <c r="AE1584"/>
  <c r="AG1582"/>
  <c r="AH1582"/>
  <c r="Y1584"/>
  <c r="X1584"/>
  <c r="AA1582"/>
  <c r="AB1582" s="1"/>
  <c r="AD1585" l="1"/>
  <c r="AE1585"/>
  <c r="AH1583"/>
  <c r="AG1583"/>
  <c r="X1585"/>
  <c r="Y1585"/>
  <c r="AA1584"/>
  <c r="AB1584" s="1"/>
  <c r="AA1583"/>
  <c r="AB1583" s="1"/>
  <c r="AD1586" l="1"/>
  <c r="AE1586"/>
  <c r="AG1584"/>
  <c r="AH1584"/>
  <c r="Y1586"/>
  <c r="X1586"/>
  <c r="AD1587" l="1"/>
  <c r="AE1587"/>
  <c r="AH1585"/>
  <c r="AG1585"/>
  <c r="Y1587"/>
  <c r="X1587"/>
  <c r="AA1585"/>
  <c r="AB1585" s="1"/>
  <c r="AD1588" l="1"/>
  <c r="AE1588"/>
  <c r="AG1586"/>
  <c r="AH1586"/>
  <c r="Y1588"/>
  <c r="X1588"/>
  <c r="AA1586"/>
  <c r="AB1586" s="1"/>
  <c r="AD1589" l="1"/>
  <c r="AE1589"/>
  <c r="AH1587"/>
  <c r="AG1587"/>
  <c r="Y1589"/>
  <c r="X1589"/>
  <c r="AA1587"/>
  <c r="AB1587" s="1"/>
  <c r="AD1590" l="1"/>
  <c r="AE1590"/>
  <c r="AG1588"/>
  <c r="AH1588"/>
  <c r="Y1590"/>
  <c r="X1590"/>
  <c r="AA1589"/>
  <c r="AB1589" s="1"/>
  <c r="AA1588"/>
  <c r="AB1588" s="1"/>
  <c r="AD1591" l="1"/>
  <c r="AE1591"/>
  <c r="AH1589"/>
  <c r="AG1589"/>
  <c r="Y1591"/>
  <c r="X1591"/>
  <c r="AE1592" l="1"/>
  <c r="AD1592"/>
  <c r="AG1590"/>
  <c r="AH1590"/>
  <c r="Y1592"/>
  <c r="X1592"/>
  <c r="AA1590"/>
  <c r="AB1590" s="1"/>
  <c r="AD1593" l="1"/>
  <c r="AE1593"/>
  <c r="AH1591"/>
  <c r="AG1591"/>
  <c r="Y1593"/>
  <c r="X1593"/>
  <c r="AA1591"/>
  <c r="AB1591" s="1"/>
  <c r="AD1594" l="1"/>
  <c r="AE1594"/>
  <c r="AG1592"/>
  <c r="AH1592"/>
  <c r="Y1594"/>
  <c r="X1594"/>
  <c r="AA1592"/>
  <c r="AB1592" s="1"/>
  <c r="AD1595" l="1"/>
  <c r="AE1595"/>
  <c r="AH1593"/>
  <c r="AG1593"/>
  <c r="Y1595"/>
  <c r="X1595"/>
  <c r="AA1593"/>
  <c r="AB1593" s="1"/>
  <c r="AD1596" l="1"/>
  <c r="AE1596"/>
  <c r="AG1594"/>
  <c r="AH1594"/>
  <c r="Y1596"/>
  <c r="X1596"/>
  <c r="AA1594"/>
  <c r="AB1594" s="1"/>
  <c r="AD1597" l="1"/>
  <c r="AE1597"/>
  <c r="AH1595"/>
  <c r="AG1595"/>
  <c r="Y1597"/>
  <c r="X1597"/>
  <c r="AA1595"/>
  <c r="AB1595" s="1"/>
  <c r="AD1598" l="1"/>
  <c r="AE1598"/>
  <c r="AG1596"/>
  <c r="AH1596"/>
  <c r="Y1598"/>
  <c r="X1598"/>
  <c r="AA1596"/>
  <c r="AB1596" s="1"/>
  <c r="AD1599" l="1"/>
  <c r="AE1599"/>
  <c r="AH1597"/>
  <c r="AG1597"/>
  <c r="Y1599"/>
  <c r="X1599"/>
  <c r="AA1598"/>
  <c r="AB1598" s="1"/>
  <c r="AA1597"/>
  <c r="AB1597" s="1"/>
  <c r="AD1600" l="1"/>
  <c r="AE1600"/>
  <c r="AG1598"/>
  <c r="AH1598"/>
  <c r="Y1600"/>
  <c r="X1600"/>
  <c r="AA1599"/>
  <c r="AB1599" s="1"/>
  <c r="AD1601" l="1"/>
  <c r="AE1601"/>
  <c r="AH1599"/>
  <c r="AG1599"/>
  <c r="Y1601"/>
  <c r="X1601"/>
  <c r="AA1600"/>
  <c r="AB1600" s="1"/>
  <c r="AD1602" l="1"/>
  <c r="AE1602"/>
  <c r="AG1600"/>
  <c r="AH1600"/>
  <c r="Y1602"/>
  <c r="X1602"/>
  <c r="AD1603" l="1"/>
  <c r="AE1603"/>
  <c r="AH1601"/>
  <c r="AG1601"/>
  <c r="Y1603"/>
  <c r="X1603"/>
  <c r="AA1601"/>
  <c r="AB1601" s="1"/>
  <c r="AD1604" l="1"/>
  <c r="AE1604"/>
  <c r="AG1602"/>
  <c r="AH1602"/>
  <c r="Y1604"/>
  <c r="X1604"/>
  <c r="AA1603"/>
  <c r="AB1603" s="1"/>
  <c r="AA1602"/>
  <c r="AB1602" s="1"/>
  <c r="AD1605" l="1"/>
  <c r="AE1605"/>
  <c r="AH1603"/>
  <c r="AG1603"/>
  <c r="Y1605"/>
  <c r="X1605"/>
  <c r="AA1604"/>
  <c r="AB1604" s="1"/>
  <c r="AD1606" l="1"/>
  <c r="AE1606"/>
  <c r="AG1604"/>
  <c r="AH1604"/>
  <c r="Y1606"/>
  <c r="X1606"/>
  <c r="AD1607" l="1"/>
  <c r="AE1607"/>
  <c r="AH1605"/>
  <c r="AG1605"/>
  <c r="Y1607"/>
  <c r="X1607"/>
  <c r="AA1605"/>
  <c r="AB1605" s="1"/>
  <c r="AA1606"/>
  <c r="AB1606" s="1"/>
  <c r="AE1608" l="1"/>
  <c r="AD1608"/>
  <c r="AG1606"/>
  <c r="AH1606"/>
  <c r="Y1608"/>
  <c r="X1608"/>
  <c r="AD1609" l="1"/>
  <c r="AE1609"/>
  <c r="AH1607"/>
  <c r="AG1607"/>
  <c r="Y1609"/>
  <c r="X1609"/>
  <c r="AA1608"/>
  <c r="AB1608" s="1"/>
  <c r="AA1607"/>
  <c r="AB1607" s="1"/>
  <c r="AD1610" l="1"/>
  <c r="AE1610"/>
  <c r="AG1608"/>
  <c r="AH1608"/>
  <c r="Y1610"/>
  <c r="X1610"/>
  <c r="AA1609"/>
  <c r="AB1609" s="1"/>
  <c r="AD1611" l="1"/>
  <c r="AE1611"/>
  <c r="AH1609"/>
  <c r="AG1609"/>
  <c r="Y1611"/>
  <c r="X1611"/>
  <c r="AD1612" l="1"/>
  <c r="AE1612"/>
  <c r="AG1610"/>
  <c r="AH1610"/>
  <c r="Y1612"/>
  <c r="X1612"/>
  <c r="AA1611"/>
  <c r="AB1611" s="1"/>
  <c r="AA1610"/>
  <c r="AB1610" s="1"/>
  <c r="AD1613" l="1"/>
  <c r="AE1613"/>
  <c r="AH1611"/>
  <c r="AG1611"/>
  <c r="Y1613"/>
  <c r="X1613"/>
  <c r="AA1612"/>
  <c r="AB1612" s="1"/>
  <c r="AD1614" l="1"/>
  <c r="AE1614"/>
  <c r="AG1612"/>
  <c r="AH1612"/>
  <c r="Y1614"/>
  <c r="X1614"/>
  <c r="AA1613"/>
  <c r="AB1613" s="1"/>
  <c r="AD1615" l="1"/>
  <c r="AE1615"/>
  <c r="AH1613"/>
  <c r="AG1613"/>
  <c r="Y1615"/>
  <c r="X1615"/>
  <c r="AD1616" l="1"/>
  <c r="AE1616"/>
  <c r="AG1614"/>
  <c r="AH1614"/>
  <c r="Y1616"/>
  <c r="X1616"/>
  <c r="AA1614"/>
  <c r="AB1614" s="1"/>
  <c r="AA1615"/>
  <c r="AB1615" s="1"/>
  <c r="AD1617" l="1"/>
  <c r="AE1617"/>
  <c r="AH1615"/>
  <c r="AG1615"/>
  <c r="Y1617"/>
  <c r="X1617"/>
  <c r="AA1616"/>
  <c r="AB1616" s="1"/>
  <c r="AD1618" l="1"/>
  <c r="AE1618"/>
  <c r="AG1616"/>
  <c r="AH1616"/>
  <c r="Y1618"/>
  <c r="X1618"/>
  <c r="AA1617"/>
  <c r="AB1617" s="1"/>
  <c r="AD1619" l="1"/>
  <c r="AE1619"/>
  <c r="AH1617"/>
  <c r="AG1617"/>
  <c r="Y1619"/>
  <c r="X1619"/>
  <c r="AD1620" l="1"/>
  <c r="AE1620"/>
  <c r="AG1618"/>
  <c r="AH1618"/>
  <c r="Y1620"/>
  <c r="X1620"/>
  <c r="AA1618"/>
  <c r="AB1618" s="1"/>
  <c r="AD1621" l="1"/>
  <c r="AE1621"/>
  <c r="AH1619"/>
  <c r="AG1619"/>
  <c r="Y1621"/>
  <c r="X1621"/>
  <c r="AA1620"/>
  <c r="AB1620" s="1"/>
  <c r="AA1619"/>
  <c r="AB1619" s="1"/>
  <c r="AD1622" l="1"/>
  <c r="AE1622"/>
  <c r="AG1620"/>
  <c r="AH1620"/>
  <c r="Y1622"/>
  <c r="X1622"/>
  <c r="AA1621"/>
  <c r="AB1621" s="1"/>
  <c r="AD1623" l="1"/>
  <c r="AE1623"/>
  <c r="AH1621"/>
  <c r="AG1621"/>
  <c r="Y1623"/>
  <c r="X1623"/>
  <c r="AE1624" l="1"/>
  <c r="AD1624"/>
  <c r="AG1622"/>
  <c r="AH1622"/>
  <c r="Y1624"/>
  <c r="X1624"/>
  <c r="AA1622"/>
  <c r="AB1622" s="1"/>
  <c r="AD1625" l="1"/>
  <c r="AE1625"/>
  <c r="AH1623"/>
  <c r="AG1623"/>
  <c r="X1625"/>
  <c r="Y1625"/>
  <c r="AA1623"/>
  <c r="AB1623" s="1"/>
  <c r="AD1626" l="1"/>
  <c r="AE1626"/>
  <c r="AG1624"/>
  <c r="AH1624"/>
  <c r="Y1626"/>
  <c r="X1626"/>
  <c r="AA1625"/>
  <c r="AB1625" s="1"/>
  <c r="AA1624"/>
  <c r="AB1624" s="1"/>
  <c r="AD1627" l="1"/>
  <c r="AE1627"/>
  <c r="AH1625"/>
  <c r="AG1625"/>
  <c r="Y1627"/>
  <c r="X1627"/>
  <c r="AD1628" l="1"/>
  <c r="AE1628"/>
  <c r="AG1626"/>
  <c r="AH1626"/>
  <c r="Y1628"/>
  <c r="X1628"/>
  <c r="AA1626"/>
  <c r="AB1626" s="1"/>
  <c r="AD1629" l="1"/>
  <c r="AE1629"/>
  <c r="AH1627"/>
  <c r="AG1627"/>
  <c r="Y1629"/>
  <c r="X1629"/>
  <c r="AA1627"/>
  <c r="AB1627" s="1"/>
  <c r="AD1630" l="1"/>
  <c r="AE1630"/>
  <c r="AG1628"/>
  <c r="AH1628"/>
  <c r="Y1630"/>
  <c r="X1630"/>
  <c r="AA1628"/>
  <c r="AB1628" s="1"/>
  <c r="AD1631" l="1"/>
  <c r="AE1631"/>
  <c r="AH1629"/>
  <c r="AG1629"/>
  <c r="Y1631"/>
  <c r="X1631"/>
  <c r="AA1629"/>
  <c r="AB1629" s="1"/>
  <c r="AD1632" l="1"/>
  <c r="AE1632"/>
  <c r="AG1630"/>
  <c r="AH1630"/>
  <c r="Y1632"/>
  <c r="X1632"/>
  <c r="AA1631"/>
  <c r="AB1631" s="1"/>
  <c r="AA1630"/>
  <c r="AB1630" s="1"/>
  <c r="AD1633" l="1"/>
  <c r="AE1633"/>
  <c r="AH1631"/>
  <c r="AG1631"/>
  <c r="X1633"/>
  <c r="Y1633"/>
  <c r="AD1634" l="1"/>
  <c r="AE1634"/>
  <c r="AG1632"/>
  <c r="AH1632"/>
  <c r="Y1634"/>
  <c r="X1634"/>
  <c r="AA1632"/>
  <c r="AB1632" s="1"/>
  <c r="AD1635" l="1"/>
  <c r="AE1635"/>
  <c r="AH1633"/>
  <c r="AG1633"/>
  <c r="Y1635"/>
  <c r="X1635"/>
  <c r="AA1633"/>
  <c r="AB1633" s="1"/>
  <c r="AD1636" l="1"/>
  <c r="AE1636"/>
  <c r="AG1634"/>
  <c r="AH1634"/>
  <c r="Y1636"/>
  <c r="X1636"/>
  <c r="AA1634"/>
  <c r="AB1634" s="1"/>
  <c r="AD1637" l="1"/>
  <c r="AE1637"/>
  <c r="AH1635"/>
  <c r="AG1635"/>
  <c r="Y1637"/>
  <c r="X1637"/>
  <c r="AA1636"/>
  <c r="AB1636" s="1"/>
  <c r="AA1635"/>
  <c r="AB1635" s="1"/>
  <c r="AD1638" l="1"/>
  <c r="AE1638"/>
  <c r="AG1636"/>
  <c r="AH1636"/>
  <c r="Y1638"/>
  <c r="X1638"/>
  <c r="AD1639" l="1"/>
  <c r="AE1639"/>
  <c r="AH1637"/>
  <c r="AG1637"/>
  <c r="Y1639"/>
  <c r="X1639"/>
  <c r="AA1637"/>
  <c r="AB1637" s="1"/>
  <c r="AE1640" l="1"/>
  <c r="AD1640"/>
  <c r="AG1638"/>
  <c r="AH1638"/>
  <c r="Y1640"/>
  <c r="X1640"/>
  <c r="AA1638"/>
  <c r="AB1638" s="1"/>
  <c r="AD1641" l="1"/>
  <c r="AE1641"/>
  <c r="AH1639"/>
  <c r="AG1639"/>
  <c r="X1641"/>
  <c r="Y1641"/>
  <c r="AA1639"/>
  <c r="AB1639" s="1"/>
  <c r="AD1642" l="1"/>
  <c r="AE1642"/>
  <c r="AG1640"/>
  <c r="AH1640"/>
  <c r="Y1642"/>
  <c r="X1642"/>
  <c r="AA1641"/>
  <c r="AB1641" s="1"/>
  <c r="AA1640"/>
  <c r="AB1640" s="1"/>
  <c r="AD1643" l="1"/>
  <c r="AE1643"/>
  <c r="AH1641"/>
  <c r="AG1641"/>
  <c r="Y1643"/>
  <c r="X1643"/>
  <c r="AD1644" l="1"/>
  <c r="AE1644"/>
  <c r="AG1642"/>
  <c r="AH1642"/>
  <c r="Y1644"/>
  <c r="X1644"/>
  <c r="AA1642"/>
  <c r="AB1642" s="1"/>
  <c r="AD1645" l="1"/>
  <c r="AE1645"/>
  <c r="AH1643"/>
  <c r="AG1643"/>
  <c r="Y1645"/>
  <c r="X1645"/>
  <c r="AA1643"/>
  <c r="AB1643" s="1"/>
  <c r="AD1646" l="1"/>
  <c r="AE1646"/>
  <c r="AG1644"/>
  <c r="AH1644"/>
  <c r="Y1646"/>
  <c r="X1646"/>
  <c r="AA1644"/>
  <c r="AB1644" s="1"/>
  <c r="AD1647" l="1"/>
  <c r="AE1647"/>
  <c r="AH1645"/>
  <c r="AG1645"/>
  <c r="Y1647"/>
  <c r="X1647"/>
  <c r="AA1645"/>
  <c r="AB1645" s="1"/>
  <c r="AA1646"/>
  <c r="AB1646" s="1"/>
  <c r="AD1648" l="1"/>
  <c r="AE1648"/>
  <c r="AG1646"/>
  <c r="AH1646"/>
  <c r="Y1648"/>
  <c r="X1648"/>
  <c r="AA1647"/>
  <c r="AB1647" s="1"/>
  <c r="AD1649" l="1"/>
  <c r="AE1649"/>
  <c r="AH1647"/>
  <c r="AG1647"/>
  <c r="X1649"/>
  <c r="Y1649"/>
  <c r="AA1648"/>
  <c r="AB1648" s="1"/>
  <c r="AD1650" l="1"/>
  <c r="AE1650"/>
  <c r="AG1648"/>
  <c r="AH1648"/>
  <c r="Y1650"/>
  <c r="X1650"/>
  <c r="AD1651" l="1"/>
  <c r="AE1651"/>
  <c r="AH1649"/>
  <c r="AG1649"/>
  <c r="Y1651"/>
  <c r="X1651"/>
  <c r="AA1650"/>
  <c r="AB1650" s="1"/>
  <c r="AA1649"/>
  <c r="AB1649" s="1"/>
  <c r="AD1652" l="1"/>
  <c r="AE1652"/>
  <c r="AG1650"/>
  <c r="AH1650"/>
  <c r="Y1652"/>
  <c r="X1652"/>
  <c r="AA1651"/>
  <c r="AB1651" s="1"/>
  <c r="AD1653" l="1"/>
  <c r="AE1653"/>
  <c r="AH1651"/>
  <c r="AG1651"/>
  <c r="Y1653"/>
  <c r="X1653"/>
  <c r="AA1652"/>
  <c r="AB1652" s="1"/>
  <c r="AD1654" l="1"/>
  <c r="AE1654"/>
  <c r="AG1652"/>
  <c r="AH1652"/>
  <c r="Y1654"/>
  <c r="X1654"/>
  <c r="AD1655" l="1"/>
  <c r="AE1655"/>
  <c r="AH1653"/>
  <c r="AG1653"/>
  <c r="Y1655"/>
  <c r="X1655"/>
  <c r="AA1653"/>
  <c r="AB1653" s="1"/>
  <c r="AE1656" l="1"/>
  <c r="AD1656"/>
  <c r="AG1654"/>
  <c r="AH1654"/>
  <c r="Y1656"/>
  <c r="X1656"/>
  <c r="AA1654"/>
  <c r="AB1654" s="1"/>
  <c r="AD1657" l="1"/>
  <c r="AE1657"/>
  <c r="AH1655"/>
  <c r="AG1655"/>
  <c r="X1657"/>
  <c r="Y1657"/>
  <c r="AA1655"/>
  <c r="AB1655" s="1"/>
  <c r="AD1658" l="1"/>
  <c r="AE1658"/>
  <c r="AG1656"/>
  <c r="AH1656"/>
  <c r="Y1658"/>
  <c r="X1658"/>
  <c r="AA1656"/>
  <c r="AB1656" s="1"/>
  <c r="AD1659" l="1"/>
  <c r="AE1659"/>
  <c r="AH1657"/>
  <c r="AG1657"/>
  <c r="Y1659"/>
  <c r="X1659"/>
  <c r="AA1657"/>
  <c r="AB1657" s="1"/>
  <c r="AD1660" l="1"/>
  <c r="AE1660"/>
  <c r="AG1658"/>
  <c r="AH1658"/>
  <c r="Y1660"/>
  <c r="X1660"/>
  <c r="AA1659"/>
  <c r="AB1659" s="1"/>
  <c r="AA1658"/>
  <c r="AB1658" s="1"/>
  <c r="AD1661" l="1"/>
  <c r="AE1661"/>
  <c r="AH1659"/>
  <c r="AG1659"/>
  <c r="Y1661"/>
  <c r="X1661"/>
  <c r="AA1660"/>
  <c r="AB1660" s="1"/>
  <c r="AD1662" l="1"/>
  <c r="AE1662"/>
  <c r="AG1660"/>
  <c r="AH1660"/>
  <c r="Y1662"/>
  <c r="X1662"/>
  <c r="AD1663" l="1"/>
  <c r="AE1663"/>
  <c r="AH1661"/>
  <c r="AG1661"/>
  <c r="Y1663"/>
  <c r="X1663"/>
  <c r="AA1661"/>
  <c r="AB1661" s="1"/>
  <c r="AD1664" l="1"/>
  <c r="AE1664"/>
  <c r="AG1662"/>
  <c r="AH1662"/>
  <c r="Y1664"/>
  <c r="X1664"/>
  <c r="AA1663"/>
  <c r="AB1663" s="1"/>
  <c r="AA1662"/>
  <c r="AB1662" s="1"/>
  <c r="AD1665" l="1"/>
  <c r="AE1665"/>
  <c r="AH1663"/>
  <c r="AG1663"/>
  <c r="X1665"/>
  <c r="Y1665"/>
  <c r="AD1666" l="1"/>
  <c r="AE1666"/>
  <c r="AG1664"/>
  <c r="AH1664"/>
  <c r="Y1666"/>
  <c r="X1666"/>
  <c r="AA1665"/>
  <c r="AB1665" s="1"/>
  <c r="AA1664"/>
  <c r="AB1664" s="1"/>
  <c r="AD1667" l="1"/>
  <c r="AE1667"/>
  <c r="AH1665"/>
  <c r="AG1665"/>
  <c r="Y1667"/>
  <c r="X1667"/>
  <c r="AD1668" l="1"/>
  <c r="AE1668"/>
  <c r="AG1666"/>
  <c r="AH1666"/>
  <c r="Y1668"/>
  <c r="X1668"/>
  <c r="AA1666"/>
  <c r="AB1666" s="1"/>
  <c r="AD1669" l="1"/>
  <c r="AE1669"/>
  <c r="AH1667"/>
  <c r="AG1667"/>
  <c r="Y1669"/>
  <c r="X1669"/>
  <c r="AA1668"/>
  <c r="AB1668" s="1"/>
  <c r="AA1667"/>
  <c r="AB1667" s="1"/>
  <c r="AD1670" l="1"/>
  <c r="AE1670"/>
  <c r="AG1668"/>
  <c r="AH1668"/>
  <c r="Y1670"/>
  <c r="X1670"/>
  <c r="AD1671" l="1"/>
  <c r="AE1671"/>
  <c r="AH1669"/>
  <c r="AG1669"/>
  <c r="Y1671"/>
  <c r="X1671"/>
  <c r="AA1670"/>
  <c r="AB1670" s="1"/>
  <c r="AA1669"/>
  <c r="AB1669" s="1"/>
  <c r="AE1672" l="1"/>
  <c r="AD1672"/>
  <c r="AG1670"/>
  <c r="AH1670"/>
  <c r="Y1672"/>
  <c r="X1672"/>
  <c r="AA1671"/>
  <c r="AB1671" s="1"/>
  <c r="AD1673" l="1"/>
  <c r="AE1673"/>
  <c r="AH1671"/>
  <c r="AG1671"/>
  <c r="X1673"/>
  <c r="Y1673"/>
  <c r="AD1674" l="1"/>
  <c r="AE1674"/>
  <c r="AG1672"/>
  <c r="AH1672"/>
  <c r="Y1674"/>
  <c r="X1674"/>
  <c r="AA1673"/>
  <c r="AB1673" s="1"/>
  <c r="AA1672"/>
  <c r="AB1672" s="1"/>
  <c r="AD1675" l="1"/>
  <c r="AE1675"/>
  <c r="AH1673"/>
  <c r="AG1673"/>
  <c r="Y1675"/>
  <c r="X1675"/>
  <c r="AD1676" l="1"/>
  <c r="AE1676"/>
  <c r="AG1674"/>
  <c r="AH1674"/>
  <c r="Y1676"/>
  <c r="X1676"/>
  <c r="AA1674"/>
  <c r="AB1674" s="1"/>
  <c r="AD1677" l="1"/>
  <c r="AE1677"/>
  <c r="AH1675"/>
  <c r="AG1675"/>
  <c r="Y1677"/>
  <c r="X1677"/>
  <c r="AA1675"/>
  <c r="AB1675" s="1"/>
  <c r="AD1678" l="1"/>
  <c r="AE1678"/>
  <c r="AG1676"/>
  <c r="AH1676"/>
  <c r="Y1678"/>
  <c r="X1678"/>
  <c r="AA1677"/>
  <c r="AB1677" s="1"/>
  <c r="AA1676"/>
  <c r="AB1676" s="1"/>
  <c r="AD1679" l="1"/>
  <c r="AE1679"/>
  <c r="AH1677"/>
  <c r="AG1677"/>
  <c r="Y1679"/>
  <c r="X1679"/>
  <c r="AD1680" l="1"/>
  <c r="AE1680"/>
  <c r="AG1678"/>
  <c r="AH1678"/>
  <c r="Y1680"/>
  <c r="X1680"/>
  <c r="AA1678"/>
  <c r="AB1678" s="1"/>
  <c r="AD1681" l="1"/>
  <c r="AE1681"/>
  <c r="AH1679"/>
  <c r="AG1679"/>
  <c r="Y1681"/>
  <c r="X1681"/>
  <c r="AA1679"/>
  <c r="AB1679" s="1"/>
  <c r="AD1682" l="1"/>
  <c r="AE1682"/>
  <c r="AG1680"/>
  <c r="AH1680"/>
  <c r="Y1682"/>
  <c r="X1682"/>
  <c r="AA1681"/>
  <c r="AB1681" s="1"/>
  <c r="AA1680"/>
  <c r="AB1680" s="1"/>
  <c r="AD1683" l="1"/>
  <c r="AE1683"/>
  <c r="AH1681"/>
  <c r="AG1681"/>
  <c r="Y1683"/>
  <c r="X1683"/>
  <c r="AD1684" l="1"/>
  <c r="AE1684"/>
  <c r="AG1682"/>
  <c r="AH1682"/>
  <c r="Y1684"/>
  <c r="X1684"/>
  <c r="AA1683"/>
  <c r="AB1683" s="1"/>
  <c r="AA1682"/>
  <c r="AB1682" s="1"/>
  <c r="AD1685" l="1"/>
  <c r="AE1685"/>
  <c r="AH1683"/>
  <c r="AG1683"/>
  <c r="Y1685"/>
  <c r="X1685"/>
  <c r="AA1684"/>
  <c r="AB1684" s="1"/>
  <c r="AD1686" l="1"/>
  <c r="AE1686"/>
  <c r="AG1684"/>
  <c r="AH1684"/>
  <c r="Y1686"/>
  <c r="X1686"/>
  <c r="AA1685"/>
  <c r="AB1685" s="1"/>
  <c r="AD1687" l="1"/>
  <c r="AE1687"/>
  <c r="AH1685"/>
  <c r="AG1685"/>
  <c r="Y1687"/>
  <c r="X1687"/>
  <c r="AA1686"/>
  <c r="AB1686" s="1"/>
  <c r="AE1688" l="1"/>
  <c r="AD1688"/>
  <c r="AG1686"/>
  <c r="AH1686"/>
  <c r="Y1688"/>
  <c r="X1688"/>
  <c r="AA1687"/>
  <c r="AB1687" s="1"/>
  <c r="AD1689" l="1"/>
  <c r="AE1689"/>
  <c r="AH1687"/>
  <c r="AG1687"/>
  <c r="Y1689"/>
  <c r="X1689"/>
  <c r="AA1688"/>
  <c r="AB1688" s="1"/>
  <c r="AD1690" l="1"/>
  <c r="AE1690"/>
  <c r="AG1688"/>
  <c r="AH1688"/>
  <c r="Y1690"/>
  <c r="X1690"/>
  <c r="AA1689"/>
  <c r="AB1689" s="1"/>
  <c r="AD1691" l="1"/>
  <c r="AE1691"/>
  <c r="AH1689"/>
  <c r="AG1689"/>
  <c r="Y1691"/>
  <c r="X1691"/>
  <c r="AD1692" l="1"/>
  <c r="AE1692"/>
  <c r="AG1690"/>
  <c r="AH1690"/>
  <c r="Y1692"/>
  <c r="X1692"/>
  <c r="AA1691"/>
  <c r="AB1691" s="1"/>
  <c r="AA1690"/>
  <c r="AB1690" s="1"/>
  <c r="AD1693" l="1"/>
  <c r="AE1693"/>
  <c r="AH1691"/>
  <c r="AG1691"/>
  <c r="Y1693"/>
  <c r="X1693"/>
  <c r="AD1694" l="1"/>
  <c r="AE1694"/>
  <c r="AG1692"/>
  <c r="AH1692"/>
  <c r="Y1694"/>
  <c r="X1694"/>
  <c r="AA1692"/>
  <c r="AB1692" s="1"/>
  <c r="AD1695" l="1"/>
  <c r="AE1695"/>
  <c r="AH1693"/>
  <c r="AG1693"/>
  <c r="Y1695"/>
  <c r="X1695"/>
  <c r="AA1694"/>
  <c r="AB1694" s="1"/>
  <c r="AA1693"/>
  <c r="AB1693" s="1"/>
  <c r="AD1696" l="1"/>
  <c r="AE1696"/>
  <c r="AG1694"/>
  <c r="AH1694"/>
  <c r="Y1696"/>
  <c r="X1696"/>
  <c r="AD1697" l="1"/>
  <c r="AE1697"/>
  <c r="AH1695"/>
  <c r="AG1695"/>
  <c r="Y1697"/>
  <c r="X1697"/>
  <c r="AA1696"/>
  <c r="AB1696" s="1"/>
  <c r="AA1695"/>
  <c r="AB1695" s="1"/>
  <c r="AD1698" l="1"/>
  <c r="AE1698"/>
  <c r="AG1696"/>
  <c r="AH1696"/>
  <c r="Y1698"/>
  <c r="X1698"/>
  <c r="AA1697"/>
  <c r="AB1697" s="1"/>
  <c r="AD1699" l="1"/>
  <c r="AE1699"/>
  <c r="AH1697"/>
  <c r="AG1697"/>
  <c r="Y1699"/>
  <c r="X1699"/>
  <c r="AD1700" l="1"/>
  <c r="AE1700"/>
  <c r="AG1698"/>
  <c r="AH1698"/>
  <c r="Y1700"/>
  <c r="X1700"/>
  <c r="AA1699"/>
  <c r="AB1699" s="1"/>
  <c r="AA1698"/>
  <c r="AB1698" s="1"/>
  <c r="AD1701" l="1"/>
  <c r="AE1701"/>
  <c r="AH1699"/>
  <c r="AG1699"/>
  <c r="Y1701"/>
  <c r="X1701"/>
  <c r="AD1702" l="1"/>
  <c r="AE1702"/>
  <c r="AG1700"/>
  <c r="AH1700"/>
  <c r="Y1702"/>
  <c r="X1702"/>
  <c r="AA1701"/>
  <c r="AB1701" s="1"/>
  <c r="AA1700"/>
  <c r="AB1700" s="1"/>
  <c r="AD1703" l="1"/>
  <c r="AE1703"/>
  <c r="AH1701"/>
  <c r="AG1701"/>
  <c r="Y1703"/>
  <c r="X1703"/>
  <c r="AA1702"/>
  <c r="AB1702" s="1"/>
  <c r="AE1704" l="1"/>
  <c r="AD1704"/>
  <c r="AG1702"/>
  <c r="AH1702"/>
  <c r="Y1704"/>
  <c r="X1704"/>
  <c r="AA1703"/>
  <c r="AB1703" s="1"/>
  <c r="AD1705" l="1"/>
  <c r="AE1705"/>
  <c r="AH1703"/>
  <c r="AG1703"/>
  <c r="Y1705"/>
  <c r="X1705"/>
  <c r="AA1704"/>
  <c r="AB1704" s="1"/>
  <c r="AD1706" l="1"/>
  <c r="AE1706"/>
  <c r="AG1704"/>
  <c r="AH1704"/>
  <c r="Y1706"/>
  <c r="X1706"/>
  <c r="AA1705"/>
  <c r="AB1705" s="1"/>
  <c r="AD1707" l="1"/>
  <c r="AE1707"/>
  <c r="AH1705"/>
  <c r="AG1705"/>
  <c r="Y1707"/>
  <c r="X1707"/>
  <c r="AD1708" l="1"/>
  <c r="AE1708"/>
  <c r="AG1706"/>
  <c r="AH1706"/>
  <c r="Y1708"/>
  <c r="X1708"/>
  <c r="AA1707"/>
  <c r="AB1707" s="1"/>
  <c r="AA1706"/>
  <c r="AB1706" s="1"/>
  <c r="AD1709" l="1"/>
  <c r="AE1709"/>
  <c r="AH1707"/>
  <c r="AG1707"/>
  <c r="Y1709"/>
  <c r="X1709"/>
  <c r="AD1710" l="1"/>
  <c r="AE1710"/>
  <c r="AG1708"/>
  <c r="AH1708"/>
  <c r="Y1710"/>
  <c r="X1710"/>
  <c r="AA1708"/>
  <c r="AB1708" s="1"/>
  <c r="AD1711" l="1"/>
  <c r="AE1711"/>
  <c r="AH1709"/>
  <c r="AG1709"/>
  <c r="Y1711"/>
  <c r="X1711"/>
  <c r="AA1709"/>
  <c r="AB1709" s="1"/>
  <c r="AD1712" l="1"/>
  <c r="AE1712"/>
  <c r="AG1710"/>
  <c r="AH1710"/>
  <c r="Y1712"/>
  <c r="X1712"/>
  <c r="AA1710"/>
  <c r="AB1710" s="1"/>
  <c r="AD1713" l="1"/>
  <c r="AE1713"/>
  <c r="AH1711"/>
  <c r="AG1711"/>
  <c r="Y1713"/>
  <c r="X1713"/>
  <c r="AA1712"/>
  <c r="AB1712" s="1"/>
  <c r="AA1711"/>
  <c r="AB1711" s="1"/>
  <c r="AD1714" l="1"/>
  <c r="AE1714"/>
  <c r="AG1712"/>
  <c r="AH1712"/>
  <c r="Y1714"/>
  <c r="X1714"/>
  <c r="AA1713"/>
  <c r="AB1713" s="1"/>
  <c r="AD1715" l="1"/>
  <c r="AE1715"/>
  <c r="AH1713"/>
  <c r="AG1713"/>
  <c r="Y1715"/>
  <c r="X1715"/>
  <c r="AA1714"/>
  <c r="AB1714" s="1"/>
  <c r="AD1716" l="1"/>
  <c r="AE1716"/>
  <c r="AG1714"/>
  <c r="AH1714"/>
  <c r="Y1716"/>
  <c r="X1716"/>
  <c r="AA1715"/>
  <c r="AB1715" s="1"/>
  <c r="AD1717" l="1"/>
  <c r="AE1717"/>
  <c r="AH1715"/>
  <c r="AG1715"/>
  <c r="Y1717"/>
  <c r="X1717"/>
  <c r="AA1716"/>
  <c r="AB1716" s="1"/>
  <c r="AD1718" l="1"/>
  <c r="AE1718"/>
  <c r="AG1716"/>
  <c r="AH1716"/>
  <c r="Y1718"/>
  <c r="X1718"/>
  <c r="AA1717"/>
  <c r="AB1717" s="1"/>
  <c r="AD1719" l="1"/>
  <c r="AE1719"/>
  <c r="AH1717"/>
  <c r="AG1717"/>
  <c r="Y1719"/>
  <c r="X1719"/>
  <c r="AE1720" l="1"/>
  <c r="AD1720"/>
  <c r="AG1718"/>
  <c r="AH1718"/>
  <c r="Y1720"/>
  <c r="X1720"/>
  <c r="AA1718"/>
  <c r="AB1718" s="1"/>
  <c r="AA1719"/>
  <c r="AB1719" s="1"/>
  <c r="AD1721" l="1"/>
  <c r="AE1721"/>
  <c r="AH1719"/>
  <c r="AG1719"/>
  <c r="X1721"/>
  <c r="Y1721"/>
  <c r="AD1722" l="1"/>
  <c r="AE1722"/>
  <c r="AG1720"/>
  <c r="AH1720"/>
  <c r="Y1722"/>
  <c r="X1722"/>
  <c r="AA1721"/>
  <c r="AB1721" s="1"/>
  <c r="AA1720"/>
  <c r="AB1720" s="1"/>
  <c r="AD1723" l="1"/>
  <c r="AE1723"/>
  <c r="AH1721"/>
  <c r="AG1721"/>
  <c r="Y1723"/>
  <c r="X1723"/>
  <c r="AA1722"/>
  <c r="AB1722" s="1"/>
  <c r="AD1724" l="1"/>
  <c r="AE1724"/>
  <c r="AG1722"/>
  <c r="AH1722"/>
  <c r="Y1724"/>
  <c r="X1724"/>
  <c r="AD1725" l="1"/>
  <c r="AE1725"/>
  <c r="AH1723"/>
  <c r="AG1723"/>
  <c r="Y1725"/>
  <c r="X1725"/>
  <c r="AA1723"/>
  <c r="AB1723" s="1"/>
  <c r="AD1726" l="1"/>
  <c r="AE1726"/>
  <c r="AG1724"/>
  <c r="AH1724"/>
  <c r="Y1726"/>
  <c r="X1726"/>
  <c r="AA1725"/>
  <c r="AB1725" s="1"/>
  <c r="AA1724"/>
  <c r="AB1724" s="1"/>
  <c r="AD1727" l="1"/>
  <c r="AE1727"/>
  <c r="AH1725"/>
  <c r="AG1725"/>
  <c r="Y1727"/>
  <c r="X1727"/>
  <c r="AA1726"/>
  <c r="AB1726" s="1"/>
  <c r="AD1728" l="1"/>
  <c r="AE1728"/>
  <c r="AG1726"/>
  <c r="AH1726"/>
  <c r="Y1728"/>
  <c r="X1728"/>
  <c r="AA1727"/>
  <c r="AB1727" s="1"/>
  <c r="AD1729" l="1"/>
  <c r="AE1729"/>
  <c r="AH1727"/>
  <c r="AG1727"/>
  <c r="X1729"/>
  <c r="Y1729"/>
  <c r="AA1728"/>
  <c r="AB1728" s="1"/>
  <c r="AD1730" l="1"/>
  <c r="AE1730"/>
  <c r="AG1728"/>
  <c r="AH1728"/>
  <c r="Y1730"/>
  <c r="X1730"/>
  <c r="AD1731" l="1"/>
  <c r="AE1731"/>
  <c r="AH1729"/>
  <c r="AG1729"/>
  <c r="Y1731"/>
  <c r="X1731"/>
  <c r="AA1729"/>
  <c r="AB1729" s="1"/>
  <c r="AD1732" l="1"/>
  <c r="AE1732"/>
  <c r="AG1730"/>
  <c r="AH1730"/>
  <c r="Y1732"/>
  <c r="X1732"/>
  <c r="AA1731"/>
  <c r="AB1731" s="1"/>
  <c r="AA1730"/>
  <c r="AB1730" s="1"/>
  <c r="AD1733" l="1"/>
  <c r="AE1733"/>
  <c r="AH1731"/>
  <c r="AG1731"/>
  <c r="Y1733"/>
  <c r="X1733"/>
  <c r="AD1734" l="1"/>
  <c r="AE1734"/>
  <c r="AG1732"/>
  <c r="AH1732"/>
  <c r="Y1734"/>
  <c r="X1734"/>
  <c r="AA1733"/>
  <c r="AB1733" s="1"/>
  <c r="AA1732"/>
  <c r="AB1732" s="1"/>
  <c r="AD1735" l="1"/>
  <c r="AE1735"/>
  <c r="AH1733"/>
  <c r="AG1733"/>
  <c r="Y1735"/>
  <c r="X1735"/>
  <c r="AA1734"/>
  <c r="AB1734" s="1"/>
  <c r="AE1736" l="1"/>
  <c r="AD1736"/>
  <c r="AG1734"/>
  <c r="AH1734"/>
  <c r="Y1736"/>
  <c r="X1736"/>
  <c r="AA1735"/>
  <c r="AB1735" s="1"/>
  <c r="AD1737" l="1"/>
  <c r="AE1737"/>
  <c r="AH1735"/>
  <c r="AG1735"/>
  <c r="X1737"/>
  <c r="Y1737"/>
  <c r="AD1738" l="1"/>
  <c r="AE1738"/>
  <c r="AG1736"/>
  <c r="AH1736"/>
  <c r="Y1738"/>
  <c r="X1738"/>
  <c r="AA1737"/>
  <c r="AB1737" s="1"/>
  <c r="AA1736"/>
  <c r="AB1736" s="1"/>
  <c r="AD1739" l="1"/>
  <c r="AE1739"/>
  <c r="AH1737"/>
  <c r="AG1737"/>
  <c r="Y1739"/>
  <c r="X1739"/>
  <c r="AD1740" l="1"/>
  <c r="AE1740"/>
  <c r="AG1738"/>
  <c r="AH1738"/>
  <c r="Y1740"/>
  <c r="X1740"/>
  <c r="AA1738"/>
  <c r="AB1738" s="1"/>
  <c r="AD1741" l="1"/>
  <c r="AE1741"/>
  <c r="AH1739"/>
  <c r="AG1739"/>
  <c r="Y1741"/>
  <c r="X1741"/>
  <c r="AA1739"/>
  <c r="AB1739" s="1"/>
  <c r="AD1742" l="1"/>
  <c r="AE1742"/>
  <c r="AG1740"/>
  <c r="AH1740"/>
  <c r="Y1742"/>
  <c r="X1742"/>
  <c r="AA1740"/>
  <c r="AB1740" s="1"/>
  <c r="AD1743" l="1"/>
  <c r="AE1743"/>
  <c r="AH1741"/>
  <c r="AG1741"/>
  <c r="Y1743"/>
  <c r="X1743"/>
  <c r="AA1742"/>
  <c r="AB1742" s="1"/>
  <c r="AA1741"/>
  <c r="AB1741" s="1"/>
  <c r="AD1744" l="1"/>
  <c r="AE1744"/>
  <c r="AG1742"/>
  <c r="AH1742"/>
  <c r="Y1744"/>
  <c r="X1744"/>
  <c r="AD1745" l="1"/>
  <c r="AE1745"/>
  <c r="AH1743"/>
  <c r="AG1743"/>
  <c r="X1745"/>
  <c r="Y1745"/>
  <c r="AA1744"/>
  <c r="AB1744" s="1"/>
  <c r="AA1743"/>
  <c r="AB1743" s="1"/>
  <c r="AD1746" l="1"/>
  <c r="AE1746"/>
  <c r="AG1744"/>
  <c r="AH1744"/>
  <c r="Y1746"/>
  <c r="X1746"/>
  <c r="AA1745"/>
  <c r="AB1745" s="1"/>
  <c r="AD1747" l="1"/>
  <c r="AE1747"/>
  <c r="AH1745"/>
  <c r="AG1745"/>
  <c r="Y1747"/>
  <c r="X1747"/>
  <c r="AD1748" l="1"/>
  <c r="AE1748"/>
  <c r="AG1746"/>
  <c r="AH1746"/>
  <c r="Y1748"/>
  <c r="X1748"/>
  <c r="AA1746"/>
  <c r="AB1746" s="1"/>
  <c r="AD1749" l="1"/>
  <c r="AE1749"/>
  <c r="AH1747"/>
  <c r="AG1747"/>
  <c r="Y1749"/>
  <c r="X1749"/>
  <c r="AA1747"/>
  <c r="AB1747" s="1"/>
  <c r="AD1750" l="1"/>
  <c r="AE1750"/>
  <c r="AG1748"/>
  <c r="AH1748"/>
  <c r="Y1750"/>
  <c r="X1750"/>
  <c r="AA1748"/>
  <c r="AB1748" s="1"/>
  <c r="AE1751" l="1"/>
  <c r="AD1751"/>
  <c r="AH1749"/>
  <c r="AG1749"/>
  <c r="Y1751"/>
  <c r="X1751"/>
  <c r="AA1749"/>
  <c r="AB1749" s="1"/>
  <c r="AE1752" l="1"/>
  <c r="AD1752"/>
  <c r="AG1750"/>
  <c r="AH1750"/>
  <c r="Y1752"/>
  <c r="X1752"/>
  <c r="AA1750"/>
  <c r="AB1750" s="1"/>
  <c r="AE1753" l="1"/>
  <c r="AD1753"/>
  <c r="AH1751"/>
  <c r="AG1751"/>
  <c r="X1753"/>
  <c r="Y1753"/>
  <c r="AA1751"/>
  <c r="AB1751" s="1"/>
  <c r="AA1752"/>
  <c r="AB1752" s="1"/>
  <c r="AD1754" l="1"/>
  <c r="AE1754"/>
  <c r="AG1752"/>
  <c r="AH1752"/>
  <c r="Y1754"/>
  <c r="X1754"/>
  <c r="AA1753"/>
  <c r="AB1753" s="1"/>
  <c r="AE1755" l="1"/>
  <c r="AD1755"/>
  <c r="AH1753"/>
  <c r="AG1753"/>
  <c r="Y1755"/>
  <c r="X1755"/>
  <c r="AA1754"/>
  <c r="AB1754" s="1"/>
  <c r="AD1756" l="1"/>
  <c r="AE1756"/>
  <c r="AG1754"/>
  <c r="AH1754"/>
  <c r="Y1756"/>
  <c r="X1756"/>
  <c r="AE1757" l="1"/>
  <c r="AD1757"/>
  <c r="AH1755"/>
  <c r="AG1755"/>
  <c r="Y1757"/>
  <c r="X1757"/>
  <c r="AA1755"/>
  <c r="AB1755" s="1"/>
  <c r="AD1758" l="1"/>
  <c r="AE1758"/>
  <c r="AG1756"/>
  <c r="AH1756"/>
  <c r="Y1758"/>
  <c r="X1758"/>
  <c r="AA1756"/>
  <c r="AB1756" s="1"/>
  <c r="AE1759" l="1"/>
  <c r="AD1759"/>
  <c r="AH1757"/>
  <c r="AG1757"/>
  <c r="Y1759"/>
  <c r="X1759"/>
  <c r="AA1758"/>
  <c r="AB1758" s="1"/>
  <c r="AA1757"/>
  <c r="AB1757" s="1"/>
  <c r="AE1760" l="1"/>
  <c r="AD1760"/>
  <c r="AG1758"/>
  <c r="AH1758"/>
  <c r="Y1760"/>
  <c r="X1760"/>
  <c r="AE1761" l="1"/>
  <c r="AD1761"/>
  <c r="AH1759"/>
  <c r="AG1759"/>
  <c r="X1761"/>
  <c r="Y1761"/>
  <c r="AA1759"/>
  <c r="AB1759" s="1"/>
  <c r="AE1762" l="1"/>
  <c r="AD1762"/>
  <c r="AG1760"/>
  <c r="AH1760"/>
  <c r="Y1762"/>
  <c r="X1762"/>
  <c r="AA1761"/>
  <c r="AB1761" s="1"/>
  <c r="AA1760"/>
  <c r="AB1760" s="1"/>
  <c r="AE1763" l="1"/>
  <c r="AD1763"/>
  <c r="AH1761"/>
  <c r="AG1761"/>
  <c r="Y1763"/>
  <c r="X1763"/>
  <c r="AD1764" l="1"/>
  <c r="AE1764"/>
  <c r="AG1762"/>
  <c r="AH1762"/>
  <c r="Y1764"/>
  <c r="X1764"/>
  <c r="AA1763"/>
  <c r="AB1763" s="1"/>
  <c r="AA1762"/>
  <c r="AB1762" s="1"/>
  <c r="AE1765" l="1"/>
  <c r="AD1765"/>
  <c r="AH1763"/>
  <c r="AG1763"/>
  <c r="Y1765"/>
  <c r="X1765"/>
  <c r="AA1764"/>
  <c r="AB1764" s="1"/>
  <c r="AD1766" l="1"/>
  <c r="AE1766"/>
  <c r="AG1764"/>
  <c r="AH1764"/>
  <c r="Y1766"/>
  <c r="X1766"/>
  <c r="AA1765"/>
  <c r="AB1765" s="1"/>
  <c r="AE1767" l="1"/>
  <c r="AD1767"/>
  <c r="AH1765"/>
  <c r="AG1765"/>
  <c r="Y1767"/>
  <c r="X1767"/>
  <c r="AA1766"/>
  <c r="AB1766" s="1"/>
  <c r="AE1768" l="1"/>
  <c r="AD1768"/>
  <c r="AG1766"/>
  <c r="AH1766"/>
  <c r="Y1768"/>
  <c r="X1768"/>
  <c r="AE1769" l="1"/>
  <c r="AD1769"/>
  <c r="AH1767"/>
  <c r="AG1767"/>
  <c r="X1769"/>
  <c r="Y1769"/>
  <c r="AA1767"/>
  <c r="AB1767" s="1"/>
  <c r="AD1770" l="1"/>
  <c r="AE1770"/>
  <c r="AG1768"/>
  <c r="AH1768"/>
  <c r="Y1770"/>
  <c r="X1770"/>
  <c r="AA1769"/>
  <c r="AB1769" s="1"/>
  <c r="AA1768"/>
  <c r="AB1768" s="1"/>
  <c r="AE1771" l="1"/>
  <c r="AD1771"/>
  <c r="AH1769"/>
  <c r="AG1769"/>
  <c r="Y1771"/>
  <c r="X1771"/>
  <c r="AA1770"/>
  <c r="AB1770" s="1"/>
  <c r="AD1772" l="1"/>
  <c r="AE1772"/>
  <c r="AG1770"/>
  <c r="AH1770"/>
  <c r="Y1772"/>
  <c r="X1772"/>
  <c r="AA1771"/>
  <c r="AB1771" s="1"/>
  <c r="AE1773" l="1"/>
  <c r="AD1773"/>
  <c r="AH1771"/>
  <c r="AG1771"/>
  <c r="Y1773"/>
  <c r="X1773"/>
  <c r="AA1772"/>
  <c r="AB1772" s="1"/>
  <c r="AD1774" l="1"/>
  <c r="AE1774"/>
  <c r="AG1772"/>
  <c r="AH1772"/>
  <c r="Y1774"/>
  <c r="X1774"/>
  <c r="AE1775" l="1"/>
  <c r="AD1775"/>
  <c r="AH1773"/>
  <c r="AG1773"/>
  <c r="Y1775"/>
  <c r="X1775"/>
  <c r="AA1773"/>
  <c r="AB1773" s="1"/>
  <c r="AE1776" l="1"/>
  <c r="AD1776"/>
  <c r="AG1774"/>
  <c r="AH1774"/>
  <c r="Y1776"/>
  <c r="X1776"/>
  <c r="AA1774"/>
  <c r="AB1774" s="1"/>
  <c r="AE1777" l="1"/>
  <c r="AD1777"/>
  <c r="AH1775"/>
  <c r="AG1775"/>
  <c r="X1777"/>
  <c r="Y1777"/>
  <c r="AA1775"/>
  <c r="AB1775" s="1"/>
  <c r="AD1778" l="1"/>
  <c r="AE1778"/>
  <c r="AG1776"/>
  <c r="AH1776"/>
  <c r="Y1778"/>
  <c r="X1778"/>
  <c r="AA1777"/>
  <c r="AB1777" s="1"/>
  <c r="AA1776"/>
  <c r="AB1776" s="1"/>
  <c r="AE1779" l="1"/>
  <c r="AD1779"/>
  <c r="AH1777"/>
  <c r="AG1777"/>
  <c r="Y1779"/>
  <c r="X1779"/>
  <c r="AD1780" l="1"/>
  <c r="AE1780"/>
  <c r="AG1778"/>
  <c r="AH1778"/>
  <c r="Y1780"/>
  <c r="X1780"/>
  <c r="AA1779"/>
  <c r="AB1779" s="1"/>
  <c r="AA1778"/>
  <c r="AB1778" s="1"/>
  <c r="AE1781" l="1"/>
  <c r="AD1781"/>
  <c r="AH1779"/>
  <c r="AG1779"/>
  <c r="Y1781"/>
  <c r="X1781"/>
  <c r="AD1782" l="1"/>
  <c r="AE1782"/>
  <c r="AG1780"/>
  <c r="AH1780"/>
  <c r="Y1782"/>
  <c r="X1782"/>
  <c r="AA1781"/>
  <c r="AB1781" s="1"/>
  <c r="AA1780"/>
  <c r="AB1780" s="1"/>
  <c r="AE1783" l="1"/>
  <c r="AD1783"/>
  <c r="AH1781"/>
  <c r="AG1781"/>
  <c r="Y1783"/>
  <c r="X1783"/>
  <c r="AA1782"/>
  <c r="AB1782" s="1"/>
  <c r="AE1784" l="1"/>
  <c r="AD1784"/>
  <c r="AG1782"/>
  <c r="AH1782"/>
  <c r="Y1784"/>
  <c r="X1784"/>
  <c r="AA1783"/>
  <c r="AB1783" s="1"/>
  <c r="AE1785" l="1"/>
  <c r="AD1785"/>
  <c r="AH1783"/>
  <c r="AG1783"/>
  <c r="X1785"/>
  <c r="Y1785"/>
  <c r="AD1786" l="1"/>
  <c r="AE1786"/>
  <c r="AG1784"/>
  <c r="AH1784"/>
  <c r="Y1786"/>
  <c r="X1786"/>
  <c r="AA1785"/>
  <c r="AB1785" s="1"/>
  <c r="AA1784"/>
  <c r="AB1784" s="1"/>
  <c r="AE1787" l="1"/>
  <c r="AD1787"/>
  <c r="AH1785"/>
  <c r="AG1785"/>
  <c r="Y1787"/>
  <c r="X1787"/>
  <c r="AA1786"/>
  <c r="AB1786" s="1"/>
  <c r="AD1788" l="1"/>
  <c r="AE1788"/>
  <c r="AG1786"/>
  <c r="AH1786"/>
  <c r="Y1788"/>
  <c r="X1788"/>
  <c r="AE1789" l="1"/>
  <c r="AD1789"/>
  <c r="AH1787"/>
  <c r="AG1787"/>
  <c r="Y1789"/>
  <c r="X1789"/>
  <c r="AA1788"/>
  <c r="AB1788" s="1"/>
  <c r="AA1787"/>
  <c r="AB1787" s="1"/>
  <c r="AD1790" l="1"/>
  <c r="AE1790"/>
  <c r="AG1788"/>
  <c r="AH1788"/>
  <c r="Y1790"/>
  <c r="X1790"/>
  <c r="AE1791" l="1"/>
  <c r="AD1791"/>
  <c r="AH1789"/>
  <c r="AG1789"/>
  <c r="Y1791"/>
  <c r="X1791"/>
  <c r="AA1789"/>
  <c r="AB1789" s="1"/>
  <c r="AE1792" l="1"/>
  <c r="AD1792"/>
  <c r="AG1790"/>
  <c r="AH1790"/>
  <c r="Y1792"/>
  <c r="X1792"/>
  <c r="AA1791"/>
  <c r="AB1791" s="1"/>
  <c r="AA1790"/>
  <c r="AB1790" s="1"/>
  <c r="AE1793" l="1"/>
  <c r="AD1793"/>
  <c r="AH1791"/>
  <c r="AG1791"/>
  <c r="X1793"/>
  <c r="Y1793"/>
  <c r="AE1794" l="1"/>
  <c r="AD1794"/>
  <c r="AG1792"/>
  <c r="AH1792"/>
  <c r="Y1794"/>
  <c r="X1794"/>
  <c r="AA1792"/>
  <c r="AB1792" s="1"/>
  <c r="AE1795" l="1"/>
  <c r="AD1795"/>
  <c r="AH1793"/>
  <c r="AG1793"/>
  <c r="Y1795"/>
  <c r="X1795"/>
  <c r="AA1794"/>
  <c r="AB1794" s="1"/>
  <c r="AA1793"/>
  <c r="AB1793" s="1"/>
  <c r="AD1796" l="1"/>
  <c r="AE1796"/>
  <c r="AG1794"/>
  <c r="AH1794"/>
  <c r="Y1796"/>
  <c r="X1796"/>
  <c r="AE1797" l="1"/>
  <c r="AD1797"/>
  <c r="AH1795"/>
  <c r="AG1795"/>
  <c r="Y1797"/>
  <c r="X1797"/>
  <c r="AA1796"/>
  <c r="AB1796" s="1"/>
  <c r="AA1795"/>
  <c r="AB1795" s="1"/>
  <c r="AD1798" l="1"/>
  <c r="AE1798"/>
  <c r="AG1796"/>
  <c r="AH1796"/>
  <c r="Y1798"/>
  <c r="X1798"/>
  <c r="AE1799" l="1"/>
  <c r="AD1799"/>
  <c r="AH1797"/>
  <c r="AG1797"/>
  <c r="Y1799"/>
  <c r="X1799"/>
  <c r="AA1797"/>
  <c r="AB1797" s="1"/>
  <c r="AA1798"/>
  <c r="AB1798" s="1"/>
  <c r="AE1800" l="1"/>
  <c r="AD1800"/>
  <c r="AG1798"/>
  <c r="AH1798"/>
  <c r="Y1800"/>
  <c r="X1800"/>
  <c r="AE1801" l="1"/>
  <c r="AD1801"/>
  <c r="AH1799"/>
  <c r="AG1799"/>
  <c r="X1801"/>
  <c r="Y1801"/>
  <c r="AA1799"/>
  <c r="AB1799" s="1"/>
  <c r="AA1800"/>
  <c r="AB1800" s="1"/>
  <c r="AD1802" l="1"/>
  <c r="AE1802"/>
  <c r="AG1800"/>
  <c r="AH1800"/>
  <c r="Y1802"/>
  <c r="X1802"/>
  <c r="AE1803" l="1"/>
  <c r="AD1803"/>
  <c r="AH1801"/>
  <c r="AG1801"/>
  <c r="Y1803"/>
  <c r="X1803"/>
  <c r="AA1802"/>
  <c r="AB1802" s="1"/>
  <c r="AA1801"/>
  <c r="AB1801" s="1"/>
  <c r="AD1804" l="1"/>
  <c r="AE1804"/>
  <c r="AG1802"/>
  <c r="AH1802"/>
  <c r="Y1804"/>
  <c r="X1804"/>
  <c r="AA1803"/>
  <c r="AB1803" s="1"/>
  <c r="AE1805" l="1"/>
  <c r="AD1805"/>
  <c r="AH1803"/>
  <c r="AG1803"/>
  <c r="Y1805"/>
  <c r="X1805"/>
  <c r="AD1806" l="1"/>
  <c r="AE1806"/>
  <c r="AG1804"/>
  <c r="AH1804"/>
  <c r="Y1806"/>
  <c r="X1806"/>
  <c r="AA1804"/>
  <c r="AB1804" s="1"/>
  <c r="AE1807" l="1"/>
  <c r="AD1807"/>
  <c r="AH1805"/>
  <c r="AG1805"/>
  <c r="Y1807"/>
  <c r="X1807"/>
  <c r="AA1805"/>
  <c r="AB1805" s="1"/>
  <c r="AE1808" l="1"/>
  <c r="AD1808"/>
  <c r="AG1806"/>
  <c r="AH1806"/>
  <c r="Y1808"/>
  <c r="X1808"/>
  <c r="AA1806"/>
  <c r="AB1806" s="1"/>
  <c r="AE1809" l="1"/>
  <c r="AD1809"/>
  <c r="AH1807"/>
  <c r="AG1807"/>
  <c r="Y1809"/>
  <c r="X1809"/>
  <c r="AA1807"/>
  <c r="AB1807" s="1"/>
  <c r="AD1810" l="1"/>
  <c r="AE1810"/>
  <c r="AG1808"/>
  <c r="AH1808"/>
  <c r="Y1810"/>
  <c r="X1810"/>
  <c r="AA1808"/>
  <c r="AB1808" s="1"/>
  <c r="AE1811" l="1"/>
  <c r="AD1811"/>
  <c r="AH1809"/>
  <c r="AG1809"/>
  <c r="Y1811"/>
  <c r="X1811"/>
  <c r="AA1809"/>
  <c r="AB1809" s="1"/>
  <c r="AD1812" l="1"/>
  <c r="AE1812"/>
  <c r="AG1810"/>
  <c r="AH1810"/>
  <c r="Y1812"/>
  <c r="X1812"/>
  <c r="AA1810"/>
  <c r="AB1810" s="1"/>
  <c r="AE1813" l="1"/>
  <c r="AD1813"/>
  <c r="AH1811"/>
  <c r="AG1811"/>
  <c r="Y1813"/>
  <c r="X1813"/>
  <c r="AA1812"/>
  <c r="AB1812" s="1"/>
  <c r="AA1811"/>
  <c r="AB1811" s="1"/>
  <c r="AD1814" l="1"/>
  <c r="AE1814"/>
  <c r="AG1812"/>
  <c r="AH1812"/>
  <c r="Y1814"/>
  <c r="X1814"/>
  <c r="AE1815" l="1"/>
  <c r="AD1815"/>
  <c r="AH1813"/>
  <c r="AG1813"/>
  <c r="Y1815"/>
  <c r="X1815"/>
  <c r="AA1814"/>
  <c r="AB1814" s="1"/>
  <c r="AA1813"/>
  <c r="AB1813" s="1"/>
  <c r="AE1816" l="1"/>
  <c r="AD1816"/>
  <c r="AG1814"/>
  <c r="AH1814"/>
  <c r="Y1816"/>
  <c r="X1816"/>
  <c r="AA1815"/>
  <c r="AB1815" s="1"/>
  <c r="AD1817" l="1"/>
  <c r="AE1817"/>
  <c r="AH1815"/>
  <c r="AG1815"/>
  <c r="Y1817"/>
  <c r="X1817"/>
  <c r="AE1818" l="1"/>
  <c r="AD1818"/>
  <c r="AG1816"/>
  <c r="AH1816"/>
  <c r="Y1818"/>
  <c r="X1818"/>
  <c r="AA1816"/>
  <c r="AB1816" s="1"/>
  <c r="AA1817"/>
  <c r="AB1817" s="1"/>
  <c r="AD1819" l="1"/>
  <c r="AE1819"/>
  <c r="AH1817"/>
  <c r="AG1817"/>
  <c r="Y1819"/>
  <c r="X1819"/>
  <c r="AE1820" l="1"/>
  <c r="AD1820"/>
  <c r="AG1818"/>
  <c r="AH1818"/>
  <c r="Y1820"/>
  <c r="X1820"/>
  <c r="AA1819"/>
  <c r="AB1819" s="1"/>
  <c r="AA1818"/>
  <c r="AB1818" s="1"/>
  <c r="AD1821" l="1"/>
  <c r="AE1821"/>
  <c r="AH1819"/>
  <c r="AG1819"/>
  <c r="Y1821"/>
  <c r="X1821"/>
  <c r="AE1822" l="1"/>
  <c r="AD1822"/>
  <c r="AG1820"/>
  <c r="AH1820"/>
  <c r="Y1822"/>
  <c r="X1822"/>
  <c r="AA1820"/>
  <c r="AB1820" s="1"/>
  <c r="AD1823" l="1"/>
  <c r="AE1823"/>
  <c r="AH1821"/>
  <c r="AG1821"/>
  <c r="Y1823"/>
  <c r="X1823"/>
  <c r="AA1822"/>
  <c r="AB1822" s="1"/>
  <c r="AA1821"/>
  <c r="AB1821" s="1"/>
  <c r="AE1824" l="1"/>
  <c r="AD1824"/>
  <c r="AG1822"/>
  <c r="AH1822"/>
  <c r="Y1824"/>
  <c r="X1824"/>
  <c r="AD1825" l="1"/>
  <c r="AE1825"/>
  <c r="AH1823"/>
  <c r="AG1823"/>
  <c r="Y1825"/>
  <c r="X1825"/>
  <c r="AA1823"/>
  <c r="AB1823" s="1"/>
  <c r="AE1826" l="1"/>
  <c r="AD1826"/>
  <c r="AG1824"/>
  <c r="AH1824"/>
  <c r="Y1826"/>
  <c r="X1826"/>
  <c r="AA1824"/>
  <c r="AB1824" s="1"/>
  <c r="AD1827" l="1"/>
  <c r="AE1827"/>
  <c r="AH1825"/>
  <c r="AG1825"/>
  <c r="Y1827"/>
  <c r="X1827"/>
  <c r="AA1825"/>
  <c r="AB1825" s="1"/>
  <c r="AE1828" l="1"/>
  <c r="AD1828"/>
  <c r="AG1826"/>
  <c r="AH1826"/>
  <c r="Y1828"/>
  <c r="X1828"/>
  <c r="AA1826"/>
  <c r="AB1826" s="1"/>
  <c r="AA1827"/>
  <c r="AB1827" s="1"/>
  <c r="AD1829" l="1"/>
  <c r="AE1829"/>
  <c r="AH1827"/>
  <c r="AG1827"/>
  <c r="Y1829"/>
  <c r="X1829"/>
  <c r="AA1828"/>
  <c r="AB1828" s="1"/>
  <c r="AE1830" l="1"/>
  <c r="AD1830"/>
  <c r="AG1828"/>
  <c r="AH1828"/>
  <c r="Y1830"/>
  <c r="X1830"/>
  <c r="AD1831" l="1"/>
  <c r="AE1831"/>
  <c r="AH1829"/>
  <c r="AG1829"/>
  <c r="Y1831"/>
  <c r="X1831"/>
  <c r="AA1830"/>
  <c r="AB1830" s="1"/>
  <c r="AA1829"/>
  <c r="AB1829" s="1"/>
  <c r="AE1832" l="1"/>
  <c r="AD1832"/>
  <c r="AG1830"/>
  <c r="AH1830"/>
  <c r="Y1832"/>
  <c r="X1832"/>
  <c r="AD1833" l="1"/>
  <c r="AE1833"/>
  <c r="AH1831"/>
  <c r="AG1831"/>
  <c r="Y1833"/>
  <c r="X1833"/>
  <c r="AA1831"/>
  <c r="AB1831" s="1"/>
  <c r="AA1832"/>
  <c r="AB1832" s="1"/>
  <c r="AE1834" l="1"/>
  <c r="AD1834"/>
  <c r="AG1832"/>
  <c r="AH1832"/>
  <c r="Y1834"/>
  <c r="X1834"/>
  <c r="AD1835" l="1"/>
  <c r="AE1835"/>
  <c r="AH1833"/>
  <c r="AG1833"/>
  <c r="Y1835"/>
  <c r="X1835"/>
  <c r="AA1834"/>
  <c r="AB1834" s="1"/>
  <c r="AA1833"/>
  <c r="AB1833" s="1"/>
  <c r="AE1836" l="1"/>
  <c r="AD1836"/>
  <c r="AG1834"/>
  <c r="AH1834"/>
  <c r="Y1836"/>
  <c r="X1836"/>
  <c r="AD1837" l="1"/>
  <c r="AE1837"/>
  <c r="AH1835"/>
  <c r="AG1835"/>
  <c r="Y1837"/>
  <c r="X1837"/>
  <c r="AA1836"/>
  <c r="AB1836" s="1"/>
  <c r="AA1835"/>
  <c r="AB1835" s="1"/>
  <c r="AE1838" l="1"/>
  <c r="AD1838"/>
  <c r="AG1836"/>
  <c r="AH1836"/>
  <c r="Y1838"/>
  <c r="X1838"/>
  <c r="AD1839" l="1"/>
  <c r="AE1839"/>
  <c r="AH1837"/>
  <c r="AG1837"/>
  <c r="Y1839"/>
  <c r="X1839"/>
  <c r="AA1838"/>
  <c r="AB1838" s="1"/>
  <c r="AA1837"/>
  <c r="AB1837" s="1"/>
  <c r="AE1840" l="1"/>
  <c r="AD1840"/>
  <c r="AG1838"/>
  <c r="AH1838"/>
  <c r="Y1840"/>
  <c r="X1840"/>
  <c r="AD1841" l="1"/>
  <c r="AE1841"/>
  <c r="AH1839"/>
  <c r="AG1839"/>
  <c r="Y1841"/>
  <c r="X1841"/>
  <c r="AA1839"/>
  <c r="AB1839" s="1"/>
  <c r="AE1842" l="1"/>
  <c r="AD1842"/>
  <c r="AG1840"/>
  <c r="AH1840"/>
  <c r="Y1842"/>
  <c r="X1842"/>
  <c r="AA1840"/>
  <c r="AB1840" s="1"/>
  <c r="AD1843" l="1"/>
  <c r="AE1843"/>
  <c r="AH1841"/>
  <c r="AG1841"/>
  <c r="Y1843"/>
  <c r="X1843"/>
  <c r="AA1841"/>
  <c r="AB1841" s="1"/>
  <c r="AE1844" l="1"/>
  <c r="AD1844"/>
  <c r="AG1842"/>
  <c r="AH1842"/>
  <c r="Y1844"/>
  <c r="X1844"/>
  <c r="AA1842"/>
  <c r="AB1842" s="1"/>
  <c r="AD1845" l="1"/>
  <c r="AE1845"/>
  <c r="AH1843"/>
  <c r="AG1843"/>
  <c r="Y1845"/>
  <c r="X1845"/>
  <c r="AA1844"/>
  <c r="AB1844" s="1"/>
  <c r="AA1843"/>
  <c r="AB1843" s="1"/>
  <c r="AE1846" l="1"/>
  <c r="AD1846"/>
  <c r="AG1844"/>
  <c r="AH1844"/>
  <c r="Y1846"/>
  <c r="X1846"/>
  <c r="AD1847" l="1"/>
  <c r="AE1847"/>
  <c r="AH1845"/>
  <c r="AG1845"/>
  <c r="Y1847"/>
  <c r="X1847"/>
  <c r="AA1846"/>
  <c r="AB1846" s="1"/>
  <c r="AA1845"/>
  <c r="AB1845" s="1"/>
  <c r="AE1848" l="1"/>
  <c r="AD1848"/>
  <c r="AG1846"/>
  <c r="AH1846"/>
  <c r="Y1848"/>
  <c r="X1848"/>
  <c r="AA1847"/>
  <c r="AB1847" s="1"/>
  <c r="AD1849" l="1"/>
  <c r="AE1849"/>
  <c r="AH1847"/>
  <c r="AG1847"/>
  <c r="Y1849"/>
  <c r="X1849"/>
  <c r="AA1848"/>
  <c r="AB1848" s="1"/>
  <c r="AE1850" l="1"/>
  <c r="AD1850"/>
  <c r="AG1848"/>
  <c r="AH1848"/>
  <c r="Y1850"/>
  <c r="X1850"/>
  <c r="AD1851" l="1"/>
  <c r="AE1851"/>
  <c r="AH1849"/>
  <c r="AG1849"/>
  <c r="Y1851"/>
  <c r="X1851"/>
  <c r="AA1849"/>
  <c r="AB1849" s="1"/>
  <c r="AE1852" l="1"/>
  <c r="AD1852"/>
  <c r="AG1850"/>
  <c r="AH1850"/>
  <c r="Y1852"/>
  <c r="X1852"/>
  <c r="AA1851"/>
  <c r="AB1851" s="1"/>
  <c r="AA1850"/>
  <c r="AB1850" s="1"/>
  <c r="AD1853" l="1"/>
  <c r="AE1853"/>
  <c r="AH1851"/>
  <c r="AG1851"/>
  <c r="Y1853"/>
  <c r="X1853"/>
  <c r="AE1854" l="1"/>
  <c r="AD1854"/>
  <c r="AG1852"/>
  <c r="AH1852"/>
  <c r="Y1854"/>
  <c r="X1854"/>
  <c r="AA1852"/>
  <c r="AB1852" s="1"/>
  <c r="AD1855" l="1"/>
  <c r="AE1855"/>
  <c r="AH1853"/>
  <c r="AG1853"/>
  <c r="Y1855"/>
  <c r="X1855"/>
  <c r="AA1854"/>
  <c r="AB1854" s="1"/>
  <c r="AA1853"/>
  <c r="AB1853" s="1"/>
  <c r="AE1856" l="1"/>
  <c r="AD1856"/>
  <c r="AG1854"/>
  <c r="AH1854"/>
  <c r="Y1856"/>
  <c r="X1856"/>
  <c r="AA1855"/>
  <c r="AB1855" s="1"/>
  <c r="AD1857" l="1"/>
  <c r="AE1857"/>
  <c r="AH1855"/>
  <c r="AG1855"/>
  <c r="Y1857"/>
  <c r="X1857"/>
  <c r="AE1858" l="1"/>
  <c r="AD1858"/>
  <c r="AG1856"/>
  <c r="AH1856"/>
  <c r="Y1858"/>
  <c r="X1858"/>
  <c r="AA1857"/>
  <c r="AB1857" s="1"/>
  <c r="AA1856"/>
  <c r="AB1856" s="1"/>
  <c r="AD1859" l="1"/>
  <c r="AE1859"/>
  <c r="AH1857"/>
  <c r="AG1857"/>
  <c r="Y1859"/>
  <c r="X1859"/>
  <c r="AE1860" l="1"/>
  <c r="AD1860"/>
  <c r="AG1858"/>
  <c r="AH1858"/>
  <c r="Y1860"/>
  <c r="X1860"/>
  <c r="AA1858"/>
  <c r="AB1858" s="1"/>
  <c r="AD1861" l="1"/>
  <c r="AE1861"/>
  <c r="AH1859"/>
  <c r="AG1859"/>
  <c r="Y1861"/>
  <c r="X1861"/>
  <c r="AA1860"/>
  <c r="AB1860" s="1"/>
  <c r="AA1859"/>
  <c r="AB1859" s="1"/>
  <c r="AE1862" l="1"/>
  <c r="AD1862"/>
  <c r="AG1860"/>
  <c r="AH1860"/>
  <c r="Y1862"/>
  <c r="X1862"/>
  <c r="AD1863" l="1"/>
  <c r="AE1863"/>
  <c r="AH1861"/>
  <c r="AG1861"/>
  <c r="Y1863"/>
  <c r="X1863"/>
  <c r="AA1862"/>
  <c r="AB1862" s="1"/>
  <c r="AA1861"/>
  <c r="AB1861" s="1"/>
  <c r="AE1864" l="1"/>
  <c r="AD1864"/>
  <c r="AG1862"/>
  <c r="AH1862"/>
  <c r="Y1864"/>
  <c r="X1864"/>
  <c r="AD1865" l="1"/>
  <c r="AE1865"/>
  <c r="AH1863"/>
  <c r="AG1863"/>
  <c r="Y1865"/>
  <c r="X1865"/>
  <c r="AA1863"/>
  <c r="AB1863" s="1"/>
  <c r="AE1866" l="1"/>
  <c r="AD1866"/>
  <c r="AG1864"/>
  <c r="AH1864"/>
  <c r="Y1866"/>
  <c r="X1866"/>
  <c r="AA1864"/>
  <c r="AB1864" s="1"/>
  <c r="AD1867" l="1"/>
  <c r="AE1867"/>
  <c r="AH1865"/>
  <c r="AG1865"/>
  <c r="Y1867"/>
  <c r="X1867"/>
  <c r="AA1865"/>
  <c r="AB1865" s="1"/>
  <c r="AE1868" l="1"/>
  <c r="AD1868"/>
  <c r="AG1866"/>
  <c r="AH1866"/>
  <c r="Y1868"/>
  <c r="X1868"/>
  <c r="AA1867"/>
  <c r="AB1867" s="1"/>
  <c r="AA1866"/>
  <c r="AB1866" s="1"/>
  <c r="AD1869" l="1"/>
  <c r="AE1869"/>
  <c r="AH1867"/>
  <c r="AG1867"/>
  <c r="Y1869"/>
  <c r="X1869"/>
  <c r="AA1868"/>
  <c r="AB1868" s="1"/>
  <c r="AE1870" l="1"/>
  <c r="AD1870"/>
  <c r="AG1868"/>
  <c r="AH1868"/>
  <c r="Y1870"/>
  <c r="X1870"/>
  <c r="AA1869"/>
  <c r="AB1869" s="1"/>
  <c r="AD1871" l="1"/>
  <c r="AE1871"/>
  <c r="AH1869"/>
  <c r="AG1869"/>
  <c r="Y1871"/>
  <c r="X1871"/>
  <c r="AA1870"/>
  <c r="AB1870" s="1"/>
  <c r="AE1872" l="1"/>
  <c r="AD1872"/>
  <c r="AG1870"/>
  <c r="AH1870"/>
  <c r="Y1872"/>
  <c r="X1872"/>
  <c r="AD1873" l="1"/>
  <c r="AE1873"/>
  <c r="AH1871"/>
  <c r="AG1871"/>
  <c r="Y1873"/>
  <c r="X1873"/>
  <c r="AA1871"/>
  <c r="AB1871" s="1"/>
  <c r="AE1874" l="1"/>
  <c r="AD1874"/>
  <c r="AG1872"/>
  <c r="AH1872"/>
  <c r="Y1874"/>
  <c r="X1874"/>
  <c r="AA1873"/>
  <c r="AB1873" s="1"/>
  <c r="AA1872"/>
  <c r="AB1872" s="1"/>
  <c r="AD1875" l="1"/>
  <c r="AE1875"/>
  <c r="AH1873"/>
  <c r="AG1873"/>
  <c r="Y1875"/>
  <c r="X1875"/>
  <c r="AA1874"/>
  <c r="AB1874" s="1"/>
  <c r="AE1876" l="1"/>
  <c r="AD1876"/>
  <c r="AG1874"/>
  <c r="AH1874"/>
  <c r="Y1876"/>
  <c r="X1876"/>
  <c r="AD1877" l="1"/>
  <c r="AE1877"/>
  <c r="AH1875"/>
  <c r="AG1875"/>
  <c r="Y1877"/>
  <c r="X1877"/>
  <c r="AA1876"/>
  <c r="AB1876" s="1"/>
  <c r="AA1875"/>
  <c r="AB1875" s="1"/>
  <c r="AE1878" l="1"/>
  <c r="AD1878"/>
  <c r="AG1876"/>
  <c r="AH1876"/>
  <c r="Y1878"/>
  <c r="X1878"/>
  <c r="AD1879" l="1"/>
  <c r="AE1879"/>
  <c r="AH1877"/>
  <c r="AG1877"/>
  <c r="Y1879"/>
  <c r="X1879"/>
  <c r="AA1877"/>
  <c r="AB1877" s="1"/>
  <c r="AE1880" l="1"/>
  <c r="AD1880"/>
  <c r="AG1878"/>
  <c r="AH1878"/>
  <c r="Y1880"/>
  <c r="X1880"/>
  <c r="AA1878"/>
  <c r="AB1878" s="1"/>
  <c r="AD1881" l="1"/>
  <c r="AE1881"/>
  <c r="AH1879"/>
  <c r="AG1879"/>
  <c r="Y1881"/>
  <c r="X1881"/>
  <c r="AA1879"/>
  <c r="AB1879" s="1"/>
  <c r="AE1882" l="1"/>
  <c r="AD1882"/>
  <c r="AG1880"/>
  <c r="AH1880"/>
  <c r="Y1882"/>
  <c r="X1882"/>
  <c r="AA1880"/>
  <c r="AB1880" s="1"/>
  <c r="AD1883" l="1"/>
  <c r="AE1883"/>
  <c r="AH1881"/>
  <c r="AG1881"/>
  <c r="Y1883"/>
  <c r="X1883"/>
  <c r="AA1881"/>
  <c r="AB1881" s="1"/>
  <c r="AE1884" l="1"/>
  <c r="AD1884"/>
  <c r="AG1882"/>
  <c r="AH1882"/>
  <c r="Y1884"/>
  <c r="X1884"/>
  <c r="AA1882"/>
  <c r="AB1882" s="1"/>
  <c r="AD1885" l="1"/>
  <c r="AE1885"/>
  <c r="AH1883"/>
  <c r="AG1883"/>
  <c r="Y1885"/>
  <c r="X1885"/>
  <c r="AA1884"/>
  <c r="AB1884" s="1"/>
  <c r="AA1883"/>
  <c r="AB1883" s="1"/>
  <c r="AE1886" l="1"/>
  <c r="AD1886"/>
  <c r="AG1884"/>
  <c r="AH1884"/>
  <c r="Y1886"/>
  <c r="X1886"/>
  <c r="AD1887" l="1"/>
  <c r="AE1887"/>
  <c r="AH1885"/>
  <c r="AG1885"/>
  <c r="Y1887"/>
  <c r="X1887"/>
  <c r="AA1885"/>
  <c r="AB1885" s="1"/>
  <c r="AE1888" l="1"/>
  <c r="AD1888"/>
  <c r="AG1886"/>
  <c r="AH1886"/>
  <c r="Y1888"/>
  <c r="X1888"/>
  <c r="AA1887"/>
  <c r="AB1887" s="1"/>
  <c r="AA1886"/>
  <c r="AB1886" s="1"/>
  <c r="AD1889" l="1"/>
  <c r="AE1889"/>
  <c r="AH1887"/>
  <c r="AG1887"/>
  <c r="X1889"/>
  <c r="Y1889"/>
  <c r="AE1890" l="1"/>
  <c r="AD1890"/>
  <c r="AG1888"/>
  <c r="AH1888"/>
  <c r="Y1890"/>
  <c r="X1890"/>
  <c r="AA1888"/>
  <c r="AB1888" s="1"/>
  <c r="AA1889"/>
  <c r="AB1889" s="1"/>
  <c r="AD1891" l="1"/>
  <c r="AE1891"/>
  <c r="AH1889"/>
  <c r="AG1889"/>
  <c r="Y1891"/>
  <c r="X1891"/>
  <c r="AE1892" l="1"/>
  <c r="AD1892"/>
  <c r="AG1890"/>
  <c r="AH1890"/>
  <c r="Y1892"/>
  <c r="X1892"/>
  <c r="AA1890"/>
  <c r="AB1890" s="1"/>
  <c r="AD1893" l="1"/>
  <c r="AE1893"/>
  <c r="AH1891"/>
  <c r="AG1891"/>
  <c r="Y1893"/>
  <c r="X1893"/>
  <c r="AA1892"/>
  <c r="AB1892" s="1"/>
  <c r="AA1891"/>
  <c r="AB1891" s="1"/>
  <c r="AE1894" l="1"/>
  <c r="AD1894"/>
  <c r="AG1892"/>
  <c r="AH1892"/>
  <c r="Y1894"/>
  <c r="X1894"/>
  <c r="AD1895" l="1"/>
  <c r="AE1895"/>
  <c r="AH1893"/>
  <c r="AG1893"/>
  <c r="Y1895"/>
  <c r="X1895"/>
  <c r="AA1894"/>
  <c r="AB1894" s="1"/>
  <c r="AA1893"/>
  <c r="AB1893" s="1"/>
  <c r="AE1896" l="1"/>
  <c r="AD1896"/>
  <c r="AG1894"/>
  <c r="AH1894"/>
  <c r="Y1896"/>
  <c r="X1896"/>
  <c r="AD1897" l="1"/>
  <c r="AE1897"/>
  <c r="AH1895"/>
  <c r="AG1895"/>
  <c r="X1897"/>
  <c r="Y1897"/>
  <c r="AA1895"/>
  <c r="AB1895" s="1"/>
  <c r="AA1896"/>
  <c r="AB1896" s="1"/>
  <c r="AE1898" l="1"/>
  <c r="AD1898"/>
  <c r="AG1896"/>
  <c r="AH1896"/>
  <c r="Y1898"/>
  <c r="X1898"/>
  <c r="AA1897"/>
  <c r="AB1897" s="1"/>
  <c r="AD1899" l="1"/>
  <c r="AE1899"/>
  <c r="AH1897"/>
  <c r="AG1897"/>
  <c r="Y1899"/>
  <c r="X1899"/>
  <c r="AE1900" l="1"/>
  <c r="AD1900"/>
  <c r="AG1898"/>
  <c r="AH1898"/>
  <c r="Y1900"/>
  <c r="X1900"/>
  <c r="AA1898"/>
  <c r="AB1898" s="1"/>
  <c r="AD1901" l="1"/>
  <c r="AE1901"/>
  <c r="AH1899"/>
  <c r="AG1899"/>
  <c r="Y1901"/>
  <c r="X1901"/>
  <c r="AA1900"/>
  <c r="AB1900" s="1"/>
  <c r="AA1899"/>
  <c r="AB1899" s="1"/>
  <c r="AE1902" l="1"/>
  <c r="AD1902"/>
  <c r="AG1900"/>
  <c r="AH1900"/>
  <c r="Y1902"/>
  <c r="X1902"/>
  <c r="AD1903" l="1"/>
  <c r="AE1903"/>
  <c r="AH1901"/>
  <c r="AG1901"/>
  <c r="Y1903"/>
  <c r="X1903"/>
  <c r="AA1901"/>
  <c r="AB1901" s="1"/>
  <c r="AE1904" l="1"/>
  <c r="AD1904"/>
  <c r="AG1902"/>
  <c r="AH1902"/>
  <c r="Y1904"/>
  <c r="X1904"/>
  <c r="AA1902"/>
  <c r="AB1902" s="1"/>
  <c r="AD1905" l="1"/>
  <c r="AE1905"/>
  <c r="AH1903"/>
  <c r="AG1903"/>
  <c r="X1905"/>
  <c r="Y1905"/>
  <c r="AA1903"/>
  <c r="AB1903" s="1"/>
  <c r="AE1906" l="1"/>
  <c r="AD1906"/>
  <c r="AG1904"/>
  <c r="AH1904"/>
  <c r="Y1906"/>
  <c r="X1906"/>
  <c r="AA1905"/>
  <c r="AB1905" s="1"/>
  <c r="AA1904"/>
  <c r="AB1904" s="1"/>
  <c r="AD1907" l="1"/>
  <c r="AE1907"/>
  <c r="AH1905"/>
  <c r="AG1905"/>
  <c r="Y1907"/>
  <c r="X1907"/>
  <c r="AE1908" l="1"/>
  <c r="AD1908"/>
  <c r="AG1906"/>
  <c r="AH1906"/>
  <c r="Y1908"/>
  <c r="X1908"/>
  <c r="AA1906"/>
  <c r="AB1906" s="1"/>
  <c r="AD1909" l="1"/>
  <c r="AE1909"/>
  <c r="AH1907"/>
  <c r="AG1907"/>
  <c r="Y1909"/>
  <c r="X1909"/>
  <c r="AA1907"/>
  <c r="AB1907" s="1"/>
  <c r="AA1908"/>
  <c r="AB1908" s="1"/>
  <c r="AE1910" l="1"/>
  <c r="AD1910"/>
  <c r="AG1908"/>
  <c r="AH1908"/>
  <c r="Y1910"/>
  <c r="X1910"/>
  <c r="AD1911" l="1"/>
  <c r="AE1911"/>
  <c r="AH1909"/>
  <c r="AG1909"/>
  <c r="Y1911"/>
  <c r="X1911"/>
  <c r="AA1909"/>
  <c r="AB1909" s="1"/>
  <c r="AE1912" l="1"/>
  <c r="AD1912"/>
  <c r="AG1910"/>
  <c r="AH1910"/>
  <c r="Y1912"/>
  <c r="X1912"/>
  <c r="AA1910"/>
  <c r="AB1910" s="1"/>
  <c r="AD1913" l="1"/>
  <c r="AE1913"/>
  <c r="AH1911"/>
  <c r="AG1911"/>
  <c r="X1913"/>
  <c r="Y1913"/>
  <c r="AA1911"/>
  <c r="AB1911" s="1"/>
  <c r="AA1912"/>
  <c r="AB1912" s="1"/>
  <c r="AE1914" l="1"/>
  <c r="AD1914"/>
  <c r="AG1912"/>
  <c r="AH1912"/>
  <c r="Y1914"/>
  <c r="X1914"/>
  <c r="AD1915" l="1"/>
  <c r="AE1915"/>
  <c r="AH1913"/>
  <c r="AG1913"/>
  <c r="Y1915"/>
  <c r="X1915"/>
  <c r="AA1914"/>
  <c r="AB1914" s="1"/>
  <c r="AA1913"/>
  <c r="AB1913" s="1"/>
  <c r="AE1916" l="1"/>
  <c r="AD1916"/>
  <c r="AG1914"/>
  <c r="AH1914"/>
  <c r="Y1916"/>
  <c r="X1916"/>
  <c r="AA1915"/>
  <c r="AB1915" s="1"/>
  <c r="AD1917" l="1"/>
  <c r="AE1917"/>
  <c r="AH1915"/>
  <c r="AG1915"/>
  <c r="Y1917"/>
  <c r="X1917"/>
  <c r="AE1918" l="1"/>
  <c r="AD1918"/>
  <c r="AG1916"/>
  <c r="AH1916"/>
  <c r="Y1918"/>
  <c r="X1918"/>
  <c r="AA1916"/>
  <c r="AB1916" s="1"/>
  <c r="AD1919" l="1"/>
  <c r="AE1919"/>
  <c r="AH1917"/>
  <c r="AG1917"/>
  <c r="Y1919"/>
  <c r="X1919"/>
  <c r="AA1917"/>
  <c r="AB1917" s="1"/>
  <c r="AE1920" l="1"/>
  <c r="AD1920"/>
  <c r="AG1918"/>
  <c r="AH1918"/>
  <c r="Y1920"/>
  <c r="X1920"/>
  <c r="AA1919"/>
  <c r="AB1919" s="1"/>
  <c r="AA1918"/>
  <c r="AB1918" s="1"/>
  <c r="AD1921" l="1"/>
  <c r="AE1921"/>
  <c r="AH1919"/>
  <c r="AG1919"/>
  <c r="Y1921"/>
  <c r="X1921"/>
  <c r="AE1922" l="1"/>
  <c r="AD1922"/>
  <c r="AG1920"/>
  <c r="AH1920"/>
  <c r="Y1922"/>
  <c r="X1922"/>
  <c r="AA1920"/>
  <c r="AB1920" s="1"/>
  <c r="AD1923" l="1"/>
  <c r="AE1923"/>
  <c r="AH1921"/>
  <c r="AG1921"/>
  <c r="Y1923"/>
  <c r="X1923"/>
  <c r="AA1922"/>
  <c r="AB1922" s="1"/>
  <c r="AA1921"/>
  <c r="AB1921" s="1"/>
  <c r="AE1924" l="1"/>
  <c r="AD1924"/>
  <c r="AG1922"/>
  <c r="AH1922"/>
  <c r="Y1924"/>
  <c r="X1924"/>
  <c r="AD1925" l="1"/>
  <c r="AE1925"/>
  <c r="AH1923"/>
  <c r="AG1923"/>
  <c r="Y1925"/>
  <c r="X1925"/>
  <c r="AA1923"/>
  <c r="AB1923" s="1"/>
  <c r="AE1926" l="1"/>
  <c r="AD1926"/>
  <c r="AG1924"/>
  <c r="AH1924"/>
  <c r="Y1926"/>
  <c r="X1926"/>
  <c r="AA1924"/>
  <c r="AB1924" s="1"/>
  <c r="AD1927" l="1"/>
  <c r="AE1927"/>
  <c r="AH1925"/>
  <c r="AG1925"/>
  <c r="Y1927"/>
  <c r="X1927"/>
  <c r="AA1926"/>
  <c r="AB1926" s="1"/>
  <c r="AA1925"/>
  <c r="AB1925" s="1"/>
  <c r="AE1928" l="1"/>
  <c r="AD1928"/>
  <c r="AG1926"/>
  <c r="AH1926"/>
  <c r="Y1928"/>
  <c r="X1928"/>
  <c r="AA1927"/>
  <c r="AB1927" s="1"/>
  <c r="AD1929" l="1"/>
  <c r="AE1929"/>
  <c r="AH1927"/>
  <c r="AG1927"/>
  <c r="Y1929"/>
  <c r="X1929"/>
  <c r="AE1930" l="1"/>
  <c r="AD1930"/>
  <c r="AG1928"/>
  <c r="AH1928"/>
  <c r="Y1930"/>
  <c r="X1930"/>
  <c r="AA1929"/>
  <c r="AB1929" s="1"/>
  <c r="AA1928"/>
  <c r="AB1928" s="1"/>
  <c r="AD1931" l="1"/>
  <c r="AE1931"/>
  <c r="AH1929"/>
  <c r="AG1929"/>
  <c r="Y1931"/>
  <c r="X1931"/>
  <c r="AA1930"/>
  <c r="AB1930" s="1"/>
  <c r="AE1932" l="1"/>
  <c r="AD1932"/>
  <c r="AG1930"/>
  <c r="AH1930"/>
  <c r="Y1932"/>
  <c r="X1932"/>
  <c r="AA1931"/>
  <c r="AB1931" s="1"/>
  <c r="AD1933" l="1"/>
  <c r="AE1933"/>
  <c r="AH1931"/>
  <c r="AG1931"/>
  <c r="Y1933"/>
  <c r="X1933"/>
  <c r="AA1932"/>
  <c r="AB1932" s="1"/>
  <c r="AE1934" l="1"/>
  <c r="AD1934"/>
  <c r="AG1932"/>
  <c r="AH1932"/>
  <c r="Y1934"/>
  <c r="X1934"/>
  <c r="AD1935" l="1"/>
  <c r="AE1935"/>
  <c r="AH1933"/>
  <c r="AG1933"/>
  <c r="Y1935"/>
  <c r="X1935"/>
  <c r="AA1933"/>
  <c r="AB1933" s="1"/>
  <c r="AE1936" l="1"/>
  <c r="AD1936"/>
  <c r="AG1934"/>
  <c r="AH1934"/>
  <c r="Y1936"/>
  <c r="X1936"/>
  <c r="AA1934"/>
  <c r="AB1934" s="1"/>
  <c r="AD1937" l="1"/>
  <c r="AE1937"/>
  <c r="AH1935"/>
  <c r="AG1935"/>
  <c r="Y1937"/>
  <c r="X1937"/>
  <c r="AA1935"/>
  <c r="AB1935" s="1"/>
  <c r="AE1938" l="1"/>
  <c r="AD1938"/>
  <c r="AG1936"/>
  <c r="AH1936"/>
  <c r="Y1938"/>
  <c r="X1938"/>
  <c r="AA1937"/>
  <c r="AB1937" s="1"/>
  <c r="AA1936"/>
  <c r="AB1936" s="1"/>
  <c r="AD1939" l="1"/>
  <c r="AE1939"/>
  <c r="AH1937"/>
  <c r="AG1937"/>
  <c r="Y1939"/>
  <c r="X1939"/>
  <c r="AA1938"/>
  <c r="AB1938" s="1"/>
  <c r="AE1940" l="1"/>
  <c r="AD1940"/>
  <c r="AG1938"/>
  <c r="AH1938"/>
  <c r="Y1940"/>
  <c r="X1940"/>
  <c r="AD1941" l="1"/>
  <c r="AE1941"/>
  <c r="AH1939"/>
  <c r="AG1939"/>
  <c r="Y1941"/>
  <c r="X1941"/>
  <c r="AA1939"/>
  <c r="AB1939" s="1"/>
  <c r="AE1942" l="1"/>
  <c r="AD1942"/>
  <c r="AG1940"/>
  <c r="AH1940"/>
  <c r="Y1942"/>
  <c r="X1942"/>
  <c r="AA1940"/>
  <c r="AB1940" s="1"/>
  <c r="AD1943" l="1"/>
  <c r="AE1943"/>
  <c r="AH1941"/>
  <c r="AG1941"/>
  <c r="Y1943"/>
  <c r="X1943"/>
  <c r="AA1941"/>
  <c r="AB1941" s="1"/>
  <c r="AE1944" l="1"/>
  <c r="AD1944"/>
  <c r="AG1942"/>
  <c r="AH1942"/>
  <c r="Y1944"/>
  <c r="X1944"/>
  <c r="AA1942"/>
  <c r="AB1942" s="1"/>
  <c r="AD1945" l="1"/>
  <c r="AE1945"/>
  <c r="AH1943"/>
  <c r="AG1943"/>
  <c r="Y1945"/>
  <c r="X1945"/>
  <c r="AA1943"/>
  <c r="AB1943" s="1"/>
  <c r="AE1946" l="1"/>
  <c r="AD1946"/>
  <c r="AG1944"/>
  <c r="AH1944"/>
  <c r="Y1946"/>
  <c r="X1946"/>
  <c r="AA1945"/>
  <c r="AB1945" s="1"/>
  <c r="AA1944"/>
  <c r="AB1944" s="1"/>
  <c r="AD1947" l="1"/>
  <c r="AE1947"/>
  <c r="AH1945"/>
  <c r="AG1945"/>
  <c r="Y1947"/>
  <c r="X1947"/>
  <c r="AE1948" l="1"/>
  <c r="AD1948"/>
  <c r="AG1946"/>
  <c r="AH1946"/>
  <c r="Y1948"/>
  <c r="X1948"/>
  <c r="AA1946"/>
  <c r="AB1946" s="1"/>
  <c r="AD1949" l="1"/>
  <c r="AE1949"/>
  <c r="AH1947"/>
  <c r="AG1947"/>
  <c r="Y1949"/>
  <c r="X1949"/>
  <c r="AA1948"/>
  <c r="AB1948" s="1"/>
  <c r="AA1947"/>
  <c r="AB1947" s="1"/>
  <c r="AE1950" l="1"/>
  <c r="AD1950"/>
  <c r="AG1948"/>
  <c r="AH1948"/>
  <c r="Y1950"/>
  <c r="X1950"/>
  <c r="AD1951" l="1"/>
  <c r="AE1951"/>
  <c r="AH1949"/>
  <c r="AG1949"/>
  <c r="Y1951"/>
  <c r="X1951"/>
  <c r="AA1950"/>
  <c r="AB1950" s="1"/>
  <c r="AA1949"/>
  <c r="AB1949" s="1"/>
  <c r="AE1952" l="1"/>
  <c r="AD1952"/>
  <c r="AG1950"/>
  <c r="AH1950"/>
  <c r="Y1952"/>
  <c r="X1952"/>
  <c r="AD1953" l="1"/>
  <c r="AE1953"/>
  <c r="AH1951"/>
  <c r="AG1951"/>
  <c r="Y1953"/>
  <c r="X1953"/>
  <c r="AA1951"/>
  <c r="AB1951" s="1"/>
  <c r="AE1954" l="1"/>
  <c r="AD1954"/>
  <c r="AG1952"/>
  <c r="AH1952"/>
  <c r="Y1954"/>
  <c r="X1954"/>
  <c r="AA1952"/>
  <c r="AB1952" s="1"/>
  <c r="AD1955" l="1"/>
  <c r="AE1955"/>
  <c r="AH1953"/>
  <c r="AG1953"/>
  <c r="Y1955"/>
  <c r="X1955"/>
  <c r="AA1954"/>
  <c r="AB1954" s="1"/>
  <c r="AA1953"/>
  <c r="AB1953" s="1"/>
  <c r="AE1956" l="1"/>
  <c r="AD1956"/>
  <c r="AG1954"/>
  <c r="AH1954"/>
  <c r="Y1956"/>
  <c r="X1956"/>
  <c r="AA1955"/>
  <c r="AB1955" s="1"/>
  <c r="AD1957" l="1"/>
  <c r="AE1957"/>
  <c r="AH1955"/>
  <c r="AG1955"/>
  <c r="Y1957"/>
  <c r="X1957"/>
  <c r="AA1956"/>
  <c r="AB1956" s="1"/>
  <c r="AE1958" l="1"/>
  <c r="AD1958"/>
  <c r="AG1956"/>
  <c r="AH1956"/>
  <c r="Y1958"/>
  <c r="X1958"/>
  <c r="AD1959" l="1"/>
  <c r="AE1959"/>
  <c r="AH1957"/>
  <c r="AG1957"/>
  <c r="Y1959"/>
  <c r="X1959"/>
  <c r="AA1957"/>
  <c r="AB1957" s="1"/>
  <c r="AE1960" l="1"/>
  <c r="AD1960"/>
  <c r="AG1958"/>
  <c r="AH1958"/>
  <c r="Y1960"/>
  <c r="X1960"/>
  <c r="AA1958"/>
  <c r="AB1958" s="1"/>
  <c r="AD1961" l="1"/>
  <c r="AE1961"/>
  <c r="AH1959"/>
  <c r="AG1959"/>
  <c r="Y1961"/>
  <c r="X1961"/>
  <c r="AA1959"/>
  <c r="AB1959" s="1"/>
  <c r="AA1960"/>
  <c r="AB1960" s="1"/>
  <c r="AE1962" l="1"/>
  <c r="AD1962"/>
  <c r="AG1960"/>
  <c r="AH1960"/>
  <c r="Y1962"/>
  <c r="X1962"/>
  <c r="AD1963" l="1"/>
  <c r="AE1963"/>
  <c r="AH1961"/>
  <c r="AG1961"/>
  <c r="Y1963"/>
  <c r="X1963"/>
  <c r="AA1961"/>
  <c r="AB1961" s="1"/>
  <c r="AE1964" l="1"/>
  <c r="AD1964"/>
  <c r="AG1962"/>
  <c r="AH1962"/>
  <c r="Y1964"/>
  <c r="X1964"/>
  <c r="AA1962"/>
  <c r="AB1962" s="1"/>
  <c r="AD1965" l="1"/>
  <c r="AE1965"/>
  <c r="AH1963"/>
  <c r="AG1963"/>
  <c r="Y1965"/>
  <c r="X1965"/>
  <c r="AA1964"/>
  <c r="AB1964" s="1"/>
  <c r="AA1963"/>
  <c r="AB1963" s="1"/>
  <c r="AE1966" l="1"/>
  <c r="AD1966"/>
  <c r="AG1964"/>
  <c r="AH1964"/>
  <c r="Y1966"/>
  <c r="X1966"/>
  <c r="AD1967" l="1"/>
  <c r="AE1967"/>
  <c r="AH1965"/>
  <c r="AG1965"/>
  <c r="Y1967"/>
  <c r="X1967"/>
  <c r="AA1966"/>
  <c r="AB1966" s="1"/>
  <c r="AA1965"/>
  <c r="AB1965" s="1"/>
  <c r="AE1968" l="1"/>
  <c r="AD1968"/>
  <c r="AG1966"/>
  <c r="AH1966"/>
  <c r="Y1968"/>
  <c r="X1968"/>
  <c r="AD1969" l="1"/>
  <c r="AE1969"/>
  <c r="AH1967"/>
  <c r="AG1967"/>
  <c r="Y1969"/>
  <c r="X1969"/>
  <c r="AA1967"/>
  <c r="AB1967" s="1"/>
  <c r="AE1970" l="1"/>
  <c r="AD1970"/>
  <c r="AG1968"/>
  <c r="AH1968"/>
  <c r="Y1970"/>
  <c r="X1970"/>
  <c r="AA1968"/>
  <c r="AB1968" s="1"/>
  <c r="AD1971" l="1"/>
  <c r="AE1971"/>
  <c r="AH1969"/>
  <c r="AG1969"/>
  <c r="Y1971"/>
  <c r="X1971"/>
  <c r="AA1970"/>
  <c r="AB1970" s="1"/>
  <c r="AA1969"/>
  <c r="AB1969" s="1"/>
  <c r="AE1972" l="1"/>
  <c r="AD1972"/>
  <c r="AG1970"/>
  <c r="AH1970"/>
  <c r="Y1972"/>
  <c r="X1972"/>
  <c r="AA1971"/>
  <c r="AB1971" s="1"/>
  <c r="AD1973" l="1"/>
  <c r="AE1973"/>
  <c r="AH1971"/>
  <c r="AG1971"/>
  <c r="Y1973"/>
  <c r="X1973"/>
  <c r="AA1972"/>
  <c r="AB1972" s="1"/>
  <c r="AE1974" l="1"/>
  <c r="AD1974"/>
  <c r="AG1972"/>
  <c r="AH1972"/>
  <c r="Y1974"/>
  <c r="X1974"/>
  <c r="AA1973"/>
  <c r="AB1973" s="1"/>
  <c r="AD1975" l="1"/>
  <c r="AE1975"/>
  <c r="AH1973"/>
  <c r="AG1973"/>
  <c r="Y1975"/>
  <c r="X1975"/>
  <c r="AA1974"/>
  <c r="AB1974" s="1"/>
  <c r="AE1976" l="1"/>
  <c r="AD1976"/>
  <c r="AG1974"/>
  <c r="AH1974"/>
  <c r="Y1976"/>
  <c r="X1976"/>
  <c r="AA1975"/>
  <c r="AB1975" s="1"/>
  <c r="AG1976" l="1"/>
  <c r="AH1976"/>
  <c r="AD1977"/>
  <c r="AE1977"/>
  <c r="AH1975"/>
  <c r="AG1975"/>
  <c r="Y1977"/>
  <c r="X1977"/>
  <c r="AH1977" l="1"/>
  <c r="AG1977"/>
  <c r="AA1977"/>
  <c r="AB1977" s="1"/>
  <c r="AE1978"/>
  <c r="AD1978"/>
  <c r="Y1978"/>
  <c r="X1978"/>
  <c r="AA1976"/>
  <c r="AB1976" s="1"/>
  <c r="AH1978" l="1"/>
  <c r="AG1978"/>
  <c r="AA1978"/>
  <c r="AB1978" s="1"/>
  <c r="AD1979"/>
  <c r="AE1979"/>
  <c r="Y1979"/>
  <c r="X1979"/>
  <c r="AH1979" l="1"/>
  <c r="AG1979"/>
  <c r="AA1979"/>
  <c r="AB1979" s="1"/>
  <c r="AE1980"/>
  <c r="AD1980"/>
  <c r="Y1980"/>
  <c r="AA1980" s="1"/>
  <c r="AB1980" s="1"/>
  <c r="X1980"/>
  <c r="AG1980" l="1"/>
  <c r="AH1980"/>
  <c r="AD1981"/>
  <c r="AE1981"/>
  <c r="Y1981"/>
  <c r="X1981"/>
  <c r="AH1981" l="1"/>
  <c r="AG1981"/>
  <c r="AA1981"/>
  <c r="AB1981" s="1"/>
  <c r="AE1982"/>
  <c r="AD1982"/>
  <c r="Y1982"/>
  <c r="X1982"/>
  <c r="AA1982" l="1"/>
  <c r="AB1982" s="1"/>
  <c r="AH1982"/>
  <c r="AG1982"/>
  <c r="AD1983"/>
  <c r="AE1983"/>
  <c r="Y1983"/>
  <c r="X1983"/>
  <c r="AH1983" l="1"/>
  <c r="AG1983"/>
  <c r="AA1983"/>
  <c r="AB1983" s="1"/>
  <c r="AE1984"/>
  <c r="AD1984"/>
  <c r="Y1984"/>
  <c r="X1984"/>
  <c r="AH1984" l="1"/>
  <c r="AG1984"/>
  <c r="AA1984"/>
  <c r="AB1984" s="1"/>
  <c r="AD1985"/>
  <c r="AE1985"/>
  <c r="Y1985"/>
  <c r="X1985"/>
  <c r="AH1985" l="1"/>
  <c r="AG1985"/>
  <c r="AA1985"/>
  <c r="AB1985" s="1"/>
  <c r="AE1986"/>
  <c r="AD1986"/>
  <c r="Y1986"/>
  <c r="X1986"/>
  <c r="AH1986" l="1"/>
  <c r="AG1986"/>
  <c r="AA1986"/>
  <c r="AB1986" s="1"/>
  <c r="AD1987"/>
  <c r="AE1987"/>
  <c r="Y1987"/>
  <c r="X1987"/>
  <c r="AH1987" l="1"/>
  <c r="AG1987"/>
  <c r="AA1987"/>
  <c r="AB1987" s="1"/>
  <c r="AE1988"/>
  <c r="AD1988"/>
  <c r="Y1988"/>
  <c r="X1988"/>
  <c r="AH1988" l="1"/>
  <c r="AG1988"/>
  <c r="AA1988"/>
  <c r="AB1988" s="1"/>
  <c r="AD1989"/>
  <c r="AE1989"/>
  <c r="Y1989"/>
  <c r="X1989"/>
  <c r="AH1989" l="1"/>
  <c r="AG1989"/>
  <c r="AA1989"/>
  <c r="AB1989" s="1"/>
  <c r="AE1990"/>
  <c r="AD1990"/>
  <c r="Y1990"/>
  <c r="X1990"/>
  <c r="AH1990" l="1"/>
  <c r="AG1990"/>
  <c r="AA1990"/>
  <c r="AB1990" s="1"/>
  <c r="AD1991"/>
  <c r="AE1991"/>
  <c r="Y1991"/>
  <c r="X1991"/>
  <c r="AH1991" l="1"/>
  <c r="AG1991"/>
  <c r="AA1991"/>
  <c r="AB1991" s="1"/>
  <c r="AE1992"/>
  <c r="AD1992"/>
  <c r="Y1992"/>
  <c r="X1992"/>
  <c r="AA1992" l="1"/>
  <c r="AB1992" s="1"/>
  <c r="AH1992"/>
  <c r="AG1992"/>
  <c r="AD1993"/>
  <c r="AE1993"/>
  <c r="Y1993"/>
  <c r="X1993"/>
  <c r="AH1993" l="1"/>
  <c r="AG1993"/>
  <c r="AA1993"/>
  <c r="AB1993" s="1"/>
  <c r="AE1994"/>
  <c r="AD1994"/>
  <c r="Y1994"/>
  <c r="X1994"/>
  <c r="AH1994" l="1"/>
  <c r="AG1994"/>
  <c r="AA1994"/>
  <c r="AB1994" s="1"/>
  <c r="AD1995"/>
  <c r="AE1995"/>
  <c r="Y1995"/>
  <c r="X1995"/>
  <c r="AH1995" l="1"/>
  <c r="AG1995"/>
  <c r="AA1995"/>
  <c r="AB1995" s="1"/>
  <c r="AE1996"/>
  <c r="AD1996"/>
  <c r="Y1996"/>
  <c r="AA1996" s="1"/>
  <c r="AB1996" s="1"/>
  <c r="X1996"/>
  <c r="AH1996" l="1"/>
  <c r="AG1996"/>
  <c r="AD1997"/>
  <c r="AE1997"/>
  <c r="Y1997"/>
  <c r="X1997"/>
  <c r="AH1997" l="1"/>
  <c r="AG1997"/>
  <c r="AA1997"/>
  <c r="AB1997" s="1"/>
  <c r="AE1998"/>
  <c r="AD1998"/>
  <c r="Y1998"/>
  <c r="X1998"/>
  <c r="AH1998" l="1"/>
  <c r="AG1998"/>
  <c r="AA1998"/>
  <c r="AB1998" s="1"/>
  <c r="AD1999"/>
  <c r="AE1999"/>
  <c r="Y1999"/>
  <c r="X1999"/>
  <c r="AH1999" l="1"/>
  <c r="AG1999"/>
  <c r="AA1999"/>
  <c r="AB1999" s="1"/>
  <c r="AE2000"/>
  <c r="AD2000"/>
  <c r="Y2000"/>
  <c r="X2000"/>
  <c r="AA2000" l="1"/>
  <c r="AB2000" s="1"/>
  <c r="AG2000"/>
  <c r="AH2000"/>
  <c r="AD2001"/>
  <c r="AE2001"/>
  <c r="Y2001"/>
  <c r="X2001"/>
  <c r="AH2001" l="1"/>
  <c r="AG2001"/>
  <c r="AA2001"/>
  <c r="AB2001" s="1"/>
  <c r="AE2002"/>
  <c r="AD2002"/>
  <c r="Y2002"/>
  <c r="X2002"/>
  <c r="AH2002" l="1"/>
  <c r="AG2002"/>
  <c r="AA2002"/>
  <c r="AB2002" s="1"/>
  <c r="AD2003"/>
  <c r="AE2003"/>
  <c r="Y2003"/>
  <c r="X2003"/>
  <c r="AH2003" l="1"/>
  <c r="AG2003"/>
  <c r="AA2003"/>
  <c r="AB2003" s="1"/>
  <c r="AE2004"/>
  <c r="AD2004"/>
  <c r="Y2004"/>
  <c r="AA2004" s="1"/>
  <c r="AB2004" s="1"/>
  <c r="X2004"/>
  <c r="AG2004" l="1"/>
  <c r="AH2004"/>
  <c r="AD2005"/>
  <c r="AE2005"/>
  <c r="Y2005"/>
  <c r="X2005"/>
  <c r="AH2005" l="1"/>
  <c r="AG2005"/>
  <c r="AA2005"/>
  <c r="AB2005" s="1"/>
  <c r="AE2006"/>
  <c r="AD2006"/>
  <c r="Y2006"/>
  <c r="X2006"/>
  <c r="AA2006" l="1"/>
  <c r="AB2006" s="1"/>
  <c r="AH2006"/>
  <c r="AG2006"/>
  <c r="AD2007"/>
  <c r="AE2007"/>
  <c r="Y2007"/>
  <c r="X2007"/>
  <c r="AH2007" l="1"/>
  <c r="AG2007"/>
  <c r="AA2007"/>
  <c r="AB2007" s="1"/>
  <c r="AE2008"/>
  <c r="AD2008"/>
  <c r="Y2008"/>
  <c r="AA2008" s="1"/>
  <c r="AB2008" s="1"/>
  <c r="X2008"/>
  <c r="AG2008" l="1"/>
  <c r="AH2008"/>
  <c r="AD2009"/>
  <c r="AE2009"/>
  <c r="Y2009"/>
  <c r="X2009"/>
  <c r="AH2009" l="1"/>
  <c r="AG2009"/>
  <c r="AB2009"/>
  <c r="AA2009"/>
  <c r="AE2010"/>
  <c r="AD2010"/>
  <c r="Y2010"/>
  <c r="AA2010" s="1"/>
  <c r="AB2010" s="1"/>
  <c r="X2010"/>
  <c r="AH2010" l="1"/>
  <c r="AG2010"/>
  <c r="AD2011"/>
  <c r="AE2011"/>
  <c r="Y2011"/>
  <c r="X2011"/>
  <c r="AH2011" l="1"/>
  <c r="AG2011"/>
  <c r="AA2011"/>
  <c r="AB2011" s="1"/>
  <c r="AE2012"/>
  <c r="AD2012"/>
  <c r="Y2012"/>
  <c r="AA2012" s="1"/>
  <c r="AB2012" s="1"/>
  <c r="X2012"/>
  <c r="AG2012" l="1"/>
  <c r="AH2012"/>
  <c r="AD2013"/>
  <c r="AE2013"/>
  <c r="Y2013"/>
  <c r="X2013"/>
  <c r="AH2013" l="1"/>
  <c r="AG2013"/>
  <c r="AB2013"/>
  <c r="AA2013"/>
  <c r="AE2014"/>
  <c r="AD2014"/>
  <c r="Y2014"/>
  <c r="AA2014" s="1"/>
  <c r="AB2014" s="1"/>
  <c r="X2014"/>
  <c r="AH2014" l="1"/>
  <c r="AG2014"/>
  <c r="AD2015"/>
  <c r="AE2015"/>
  <c r="Y2015"/>
  <c r="X2015"/>
  <c r="AH2015" l="1"/>
  <c r="AG2015"/>
  <c r="AB2015"/>
  <c r="AA2015"/>
  <c r="AE2016"/>
  <c r="AD2016"/>
  <c r="Y2016"/>
  <c r="AA2016" s="1"/>
  <c r="AB2016" s="1"/>
  <c r="X2016"/>
  <c r="AG2016" l="1"/>
  <c r="AH2016"/>
  <c r="AD2017"/>
  <c r="AE2017"/>
  <c r="Y2017"/>
  <c r="X2017"/>
  <c r="AH2017" l="1"/>
  <c r="AG2017"/>
  <c r="AB2017"/>
  <c r="AA2017"/>
  <c r="AE2018"/>
  <c r="AD2018"/>
  <c r="Y2018"/>
  <c r="AA2018" s="1"/>
  <c r="AB2018" s="1"/>
  <c r="X2018"/>
  <c r="AH2018" l="1"/>
  <c r="AG2018"/>
  <c r="AD2019"/>
  <c r="AE2019"/>
  <c r="Y2019"/>
  <c r="X2019"/>
  <c r="AH2019" l="1"/>
  <c r="AG2019"/>
  <c r="AA2019"/>
  <c r="AB2019" s="1"/>
  <c r="AE2020"/>
  <c r="AD2020"/>
  <c r="Y2020"/>
  <c r="AA2020" s="1"/>
  <c r="AB2020" s="1"/>
  <c r="X2020"/>
  <c r="AG2020" l="1"/>
  <c r="AH2020"/>
  <c r="AD2021"/>
  <c r="AE2021"/>
  <c r="Y2021"/>
  <c r="X2021"/>
  <c r="AH2021" l="1"/>
  <c r="AG2021"/>
  <c r="AB2021"/>
  <c r="AA2021"/>
  <c r="AE2022"/>
  <c r="AD2022"/>
  <c r="Y2022"/>
  <c r="AA2022" s="1"/>
  <c r="AB2022" s="1"/>
  <c r="X2022"/>
  <c r="AH2022" l="1"/>
  <c r="AG2022"/>
  <c r="AD2023"/>
  <c r="AE2023"/>
  <c r="Y2023"/>
  <c r="X2023"/>
  <c r="AH2023" l="1"/>
  <c r="AG2023"/>
  <c r="AA2023"/>
  <c r="AB2023" s="1"/>
  <c r="AE2024"/>
  <c r="AD2024"/>
  <c r="Y2024"/>
  <c r="AA2024" s="1"/>
  <c r="AB2024" s="1"/>
  <c r="X2024"/>
  <c r="AG2024" l="1"/>
  <c r="AH2024"/>
  <c r="AD2025"/>
  <c r="AE2025"/>
  <c r="X2025"/>
  <c r="Y2025"/>
  <c r="AH2025" l="1"/>
  <c r="AG2025"/>
  <c r="AB2025"/>
  <c r="AA2025"/>
  <c r="AE2026"/>
  <c r="AD2026"/>
  <c r="Y2026"/>
  <c r="AA2026" s="1"/>
  <c r="AB2026" s="1"/>
  <c r="X2026"/>
  <c r="AH2026" l="1"/>
  <c r="AG2026"/>
  <c r="AD2027"/>
  <c r="AE2027"/>
  <c r="Y2027"/>
  <c r="X2027"/>
  <c r="AH2027" l="1"/>
  <c r="AG2027"/>
  <c r="AA2027"/>
  <c r="AB2027" s="1"/>
  <c r="AE2028"/>
  <c r="AD2028"/>
  <c r="Y2028"/>
  <c r="AA2028" s="1"/>
  <c r="AB2028" s="1"/>
  <c r="X2028"/>
  <c r="AG2028" l="1"/>
  <c r="AH2028"/>
  <c r="AD2029"/>
  <c r="AE2029"/>
  <c r="Y2029"/>
  <c r="X2029"/>
  <c r="AH2029" l="1"/>
  <c r="AG2029"/>
  <c r="AB2029"/>
  <c r="AA2029"/>
  <c r="AE2030"/>
  <c r="AD2030"/>
  <c r="Y2030"/>
  <c r="AA2030" s="1"/>
  <c r="AB2030" s="1"/>
  <c r="X2030"/>
  <c r="AH2030" l="1"/>
  <c r="AG2030"/>
  <c r="AD2031"/>
  <c r="AE2031"/>
  <c r="Y2031"/>
  <c r="X2031"/>
  <c r="AH2031" l="1"/>
  <c r="AG2031"/>
  <c r="AB2031"/>
  <c r="AA2031"/>
  <c r="AE2032"/>
  <c r="AD2032"/>
  <c r="Y2032"/>
  <c r="AA2032" s="1"/>
  <c r="AB2032" s="1"/>
  <c r="X2032"/>
  <c r="AG2032" l="1"/>
  <c r="AH2032"/>
  <c r="AD2033"/>
  <c r="AE2033"/>
  <c r="X2033"/>
  <c r="Y2033"/>
  <c r="AH2033" l="1"/>
  <c r="AG2033"/>
  <c r="AB2033"/>
  <c r="AA2033"/>
  <c r="AE2034"/>
  <c r="AD2034"/>
  <c r="X2034"/>
  <c r="Y2034"/>
  <c r="AH2034" l="1"/>
  <c r="AG2034"/>
  <c r="AA2034"/>
  <c r="AB2034" s="1"/>
  <c r="AD2035"/>
  <c r="AE2035"/>
  <c r="X2035"/>
  <c r="Y2035"/>
  <c r="AH2035" l="1"/>
  <c r="AG2035"/>
  <c r="AA2035"/>
  <c r="AB2035" s="1"/>
  <c r="AE2036"/>
  <c r="AD2036"/>
  <c r="X2036"/>
  <c r="Y2036"/>
  <c r="AG2036" l="1"/>
  <c r="AH2036"/>
  <c r="AA2036"/>
  <c r="AB2036" s="1"/>
  <c r="AD2037"/>
  <c r="AE2037"/>
  <c r="Y2037"/>
  <c r="X2037"/>
  <c r="AH2037" l="1"/>
  <c r="AG2037"/>
  <c r="AB2037"/>
  <c r="AA2037"/>
  <c r="AE2038"/>
  <c r="AD2038"/>
  <c r="X2038"/>
  <c r="Y2038"/>
  <c r="AH2038" l="1"/>
  <c r="AG2038"/>
  <c r="AA2038"/>
  <c r="AB2038" s="1"/>
  <c r="AD2039"/>
  <c r="AE2039"/>
  <c r="Y2039"/>
  <c r="X2039"/>
  <c r="AH2039" l="1"/>
  <c r="AG2039"/>
  <c r="AA2039"/>
  <c r="AB2039" s="1"/>
  <c r="AE2040"/>
  <c r="AD2040"/>
  <c r="X2040"/>
  <c r="Y2040"/>
  <c r="AG2040" l="1"/>
  <c r="AH2040"/>
  <c r="AA2040"/>
  <c r="AB2040" s="1"/>
  <c r="AD2041"/>
  <c r="AE2041"/>
  <c r="Y2041"/>
  <c r="X2041"/>
  <c r="AH2041" l="1"/>
  <c r="AG2041"/>
  <c r="AB2041"/>
  <c r="AA2041"/>
  <c r="AE2042"/>
  <c r="AD2042"/>
  <c r="X2042"/>
  <c r="Y2042"/>
  <c r="AH2042" l="1"/>
  <c r="AG2042"/>
  <c r="AA2042"/>
  <c r="AB2042" s="1"/>
  <c r="AD2043"/>
  <c r="AE2043"/>
  <c r="X2043"/>
  <c r="Y2043"/>
  <c r="AH2043" l="1"/>
  <c r="AG2043"/>
  <c r="AA2043"/>
  <c r="AB2043" s="1"/>
  <c r="AE2044"/>
  <c r="AD2044"/>
  <c r="X2044"/>
  <c r="Y2044"/>
  <c r="AG2044" l="1"/>
  <c r="AH2044"/>
  <c r="AA2044"/>
  <c r="AB2044" s="1"/>
  <c r="AD2045"/>
  <c r="AE2045"/>
  <c r="Y2045"/>
  <c r="X2045"/>
  <c r="AH2045" l="1"/>
  <c r="AG2045"/>
  <c r="AB2045"/>
  <c r="AA2045"/>
  <c r="AE2046"/>
  <c r="AD2046"/>
  <c r="X2046"/>
  <c r="Y2046"/>
  <c r="AH2046" l="1"/>
  <c r="AG2046"/>
  <c r="AA2046"/>
  <c r="AB2046" s="1"/>
  <c r="AD2047"/>
  <c r="AE2047"/>
  <c r="X2047"/>
  <c r="Y2047"/>
  <c r="AH2047" l="1"/>
  <c r="AG2047"/>
  <c r="AA2047"/>
  <c r="AB2047" s="1"/>
  <c r="AE2048"/>
  <c r="AD2048"/>
  <c r="X2048"/>
  <c r="Y2048"/>
  <c r="AG2048" l="1"/>
  <c r="AH2048"/>
  <c r="AA2048"/>
  <c r="AB2048" s="1"/>
  <c r="AD2049"/>
  <c r="AE2049"/>
  <c r="X2049"/>
  <c r="Y2049"/>
  <c r="AH2049" l="1"/>
  <c r="AG2049"/>
  <c r="AB2049"/>
  <c r="AA2049"/>
  <c r="AE2050"/>
  <c r="AD2050"/>
  <c r="X2050"/>
  <c r="Y2050"/>
  <c r="AH2050" l="1"/>
  <c r="AG2050"/>
  <c r="AA2050"/>
  <c r="AB2050" s="1"/>
  <c r="AD2051"/>
  <c r="AE2051"/>
  <c r="X2051"/>
  <c r="Y2051"/>
  <c r="AH2051" l="1"/>
  <c r="AG2051"/>
  <c r="AA2051"/>
  <c r="AB2051" s="1"/>
  <c r="AE2052"/>
  <c r="AD2052"/>
  <c r="X2052"/>
  <c r="Y2052"/>
  <c r="AG2052" l="1"/>
  <c r="AH2052"/>
  <c r="AA2052"/>
  <c r="AB2052" s="1"/>
  <c r="AD2053"/>
  <c r="AE2053"/>
  <c r="Y2053"/>
  <c r="X2053"/>
  <c r="AH2053" l="1"/>
  <c r="AG2053"/>
  <c r="AB2053"/>
  <c r="AA2053"/>
  <c r="AE2054"/>
  <c r="AD2054"/>
  <c r="X2054"/>
  <c r="Y2054"/>
  <c r="AH2054" l="1"/>
  <c r="AG2054"/>
  <c r="AA2054"/>
  <c r="AB2054" s="1"/>
  <c r="AD2055"/>
  <c r="AE2055"/>
  <c r="Y2055"/>
  <c r="X2055"/>
  <c r="AH2055" l="1"/>
  <c r="AG2055"/>
  <c r="AA2055"/>
  <c r="AB2055" s="1"/>
  <c r="AE2056"/>
  <c r="AD2056"/>
  <c r="X2056"/>
  <c r="Y2056"/>
  <c r="AG2056" l="1"/>
  <c r="AH2056"/>
  <c r="AA2056"/>
  <c r="AB2056" s="1"/>
  <c r="AD2057"/>
  <c r="AE2057"/>
  <c r="Y2057"/>
  <c r="X2057"/>
  <c r="AH2057" l="1"/>
  <c r="AG2057"/>
  <c r="AB2057"/>
  <c r="AA2057"/>
</calcChain>
</file>

<file path=xl/comments1.xml><?xml version="1.0" encoding="utf-8"?>
<comments xmlns="http://schemas.openxmlformats.org/spreadsheetml/2006/main">
  <authors>
    <author>Auteur</author>
  </authors>
  <commentList>
    <comment ref="X6" authorId="0">
      <text>
        <r>
          <rPr>
            <b/>
            <sz val="10"/>
            <color indexed="81"/>
            <rFont val="Tahoma"/>
            <family val="2"/>
          </rPr>
          <t xml:space="preserve">
exemple de cas improbable :
je me trouve à 10cm de chacune des 3 balises !!!
(on peut d'ailleurs en déduire un lien avec la théorie de la relativité générale…)</t>
        </r>
      </text>
    </comment>
    <comment ref="B17" authorId="0">
      <text>
        <r>
          <rPr>
            <b/>
            <sz val="10"/>
            <color indexed="81"/>
            <rFont val="Tahoma"/>
            <family val="2"/>
          </rPr>
          <t>Auteur:
(tableau de droite…)
Objectif : construction des tableaux précalculés..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B21" authorId="0">
      <text>
        <r>
          <rPr>
            <b/>
            <sz val="10"/>
            <color indexed="81"/>
            <rFont val="Tahoma"/>
            <family val="2"/>
          </rPr>
          <t>Auteur:
(tableau de droite…)
Objectif : construction des tableaux précalculés..</t>
        </r>
      </text>
    </comment>
  </commentList>
</comments>
</file>

<file path=xl/sharedStrings.xml><?xml version="1.0" encoding="utf-8"?>
<sst xmlns="http://schemas.openxmlformats.org/spreadsheetml/2006/main" count="2689" uniqueCount="58">
  <si>
    <t>d0</t>
  </si>
  <si>
    <t>d1</t>
  </si>
  <si>
    <t>d2</t>
  </si>
  <si>
    <t>avec d0 et d1</t>
  </si>
  <si>
    <t>dd</t>
  </si>
  <si>
    <t>x</t>
  </si>
  <si>
    <t>y</t>
  </si>
  <si>
    <t>avec d0 et d2</t>
  </si>
  <si>
    <t>L</t>
  </si>
  <si>
    <t>l</t>
  </si>
  <si>
    <t>teta0</t>
  </si>
  <si>
    <t>pas</t>
  </si>
  <si>
    <t>Y</t>
  </si>
  <si>
    <t>X</t>
  </si>
  <si>
    <t xml:space="preserve"> = ce qu'on cherche !</t>
  </si>
  <si>
    <t>Pour tester l'algo, entrez les X et Y cherchés, et vérifiez que les calculs sont cohérents…</t>
  </si>
  <si>
    <t>Recherche à partir de deux balises dont l'une est MIDLE</t>
  </si>
  <si>
    <t>On a besoin dans la majorité des cas de la troisième balise pour discriminer les deux solutions obtenues…</t>
  </si>
  <si>
    <t>A cet effet, on peut précalculer la moyenne des distances OA et OB.</t>
  </si>
  <si>
    <t>Appelons A et B les deux points obtenus (A est le plus près de O). O est la position de la troisième balise</t>
  </si>
  <si>
    <t>Si la troisième distance est inférieure à cette moyenne, on choisit A, sinon, B.</t>
  </si>
  <si>
    <t>S'il nous manque Dmidle -&gt; on a une distance.</t>
  </si>
  <si>
    <t>S'il nous manque Dmother ou Dcorner -&gt; on a deux distances sans pouvoir choisir (IR ?)</t>
  </si>
  <si>
    <t>avec d1 et d2 POINT B</t>
  </si>
  <si>
    <t>avec d1 et d2 POINT A</t>
  </si>
  <si>
    <t>Autre possibilité, comme de toute façon on a besoin des trois distances pour exploiter Dmidle…</t>
  </si>
  <si>
    <t>On opère tout les calculs, on obtient 1 point pour Dcorner et Dmother et 4 points dont au moins 2 bons avec les autres couples…</t>
  </si>
  <si>
    <t>Les 2 bons points sont ceux qui se valent !</t>
  </si>
  <si>
    <t>Finallement, on a besoin de 2 tableaux précalculés…. L'un pour le couple Dmother Dcorner, l'autre pour les deux autres couples.</t>
  </si>
  <si>
    <t>3 tableaux * 40 possibilités de d0 * 40 possibilités de d1 * 2 octets par résultats = 10Ko !</t>
  </si>
  <si>
    <t>f(</t>
  </si>
  <si>
    <t>,</t>
  </si>
  <si>
    <t>);</t>
  </si>
  <si>
    <t>d0/128</t>
  </si>
  <si>
    <t>d1/128</t>
  </si>
  <si>
    <t>d2/128</t>
  </si>
  <si>
    <t>Entrées</t>
  </si>
  <si>
    <t>Calcul théorique parfait</t>
  </si>
  <si>
    <t>Trouver x et y</t>
  </si>
  <si>
    <t>Trouver le POINT A12</t>
  </si>
  <si>
    <t>Trouver le POINT B12</t>
  </si>
  <si>
    <t>Trouver le POINT B02</t>
  </si>
  <si>
    <t>Trouver le POINT A02</t>
  </si>
  <si>
    <t>Trouver les 2 points</t>
  </si>
  <si>
    <t>les + proches parmi les 4</t>
  </si>
  <si>
    <t>Test exhaustif permettant la génération des tableaux précalculés…</t>
  </si>
  <si>
    <t>xa</t>
  </si>
  <si>
    <t>ya</t>
  </si>
  <si>
    <t>xb</t>
  </si>
  <si>
    <t>yb</t>
  </si>
  <si>
    <t>Les colonnes bleue, rouge et verte deviennent le contenu des tableaux copiés dans le code.</t>
  </si>
  <si>
    <t>les "#DIV/0!" et les "#NOMBRE!" sont remplacés par la macro BAD… Rien de grave, ils correspondent à des cas improbables de mesures.</t>
  </si>
  <si>
    <t>Entrées du tableau</t>
  </si>
  <si>
    <t>Ce tableau permet de générer tout les triples (d0,d1,d2) probables correspondant aux positions possibles sur le terrain</t>
  </si>
  <si>
    <t>La sortie (gris foncé) est utilisé comme jeu de test pour vérifier les algos du programme…</t>
  </si>
  <si>
    <t>Sorties [mm*128]</t>
  </si>
  <si>
    <t>Sorties [mm]</t>
  </si>
  <si>
    <t>Entrées [mm]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</si>
</sst>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/>
    <xf numFmtId="0" fontId="0" fillId="3" borderId="0" xfId="0" applyFill="1" applyBorder="1"/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/>
    <xf numFmtId="1" fontId="0" fillId="6" borderId="1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/>
    <xf numFmtId="0" fontId="0" fillId="3" borderId="8" xfId="0" applyFill="1" applyBorder="1" applyAlignment="1"/>
    <xf numFmtId="0" fontId="0" fillId="3" borderId="3" xfId="0" applyFill="1" applyBorder="1" applyAlignment="1"/>
    <xf numFmtId="0" fontId="1" fillId="7" borderId="0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/>
    <xf numFmtId="0" fontId="0" fillId="7" borderId="0" xfId="0" applyFill="1" applyBorder="1"/>
    <xf numFmtId="0" fontId="1" fillId="7" borderId="9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4" xfId="0" applyNumberFormat="1" applyFill="1" applyBorder="1" applyAlignment="1">
      <alignment horizontal="center"/>
    </xf>
    <xf numFmtId="0" fontId="0" fillId="7" borderId="0" xfId="0" applyFill="1" applyAlignment="1"/>
    <xf numFmtId="1" fontId="0" fillId="7" borderId="2" xfId="0" applyNumberFormat="1" applyFill="1" applyBorder="1" applyAlignment="1">
      <alignment horizontal="center"/>
    </xf>
    <xf numFmtId="0" fontId="0" fillId="7" borderId="1" xfId="0" applyFill="1" applyBorder="1"/>
    <xf numFmtId="0" fontId="0" fillId="7" borderId="2" xfId="0" applyFill="1" applyBorder="1"/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J2057"/>
  <sheetViews>
    <sheetView tabSelected="1" zoomScale="85" zoomScaleNormal="85" workbookViewId="0">
      <selection activeCell="G23" sqref="G23"/>
    </sheetView>
  </sheetViews>
  <sheetFormatPr baseColWidth="10" defaultRowHeight="15"/>
  <cols>
    <col min="1" max="1" width="4.85546875" customWidth="1"/>
    <col min="2" max="2" width="11.42578125" style="2"/>
    <col min="3" max="3" width="3.7109375" customWidth="1"/>
    <col min="4" max="5" width="6.7109375" style="1" customWidth="1"/>
    <col min="6" max="8" width="7.85546875" style="1" customWidth="1"/>
    <col min="9" max="9" width="5.42578125" style="1" customWidth="1"/>
    <col min="10" max="10" width="7.5703125" style="91" customWidth="1"/>
    <col min="11" max="11" width="7.5703125" style="92" customWidth="1"/>
    <col min="12" max="12" width="9.28515625" style="17" customWidth="1"/>
    <col min="13" max="13" width="9.28515625" style="18" customWidth="1"/>
    <col min="14" max="14" width="9.85546875" style="17" customWidth="1"/>
    <col min="15" max="15" width="9.85546875" style="18" customWidth="1"/>
    <col min="16" max="16" width="9.5703125" style="17" customWidth="1"/>
    <col min="17" max="17" width="9.5703125" style="18" customWidth="1"/>
    <col min="18" max="19" width="9.85546875" style="13" customWidth="1"/>
    <col min="20" max="21" width="11.42578125" style="81"/>
    <col min="22" max="22" width="4.5703125" style="8" customWidth="1"/>
    <col min="23" max="23" width="5.5703125" style="8" customWidth="1"/>
    <col min="24" max="25" width="11.42578125" style="1"/>
    <col min="26" max="26" width="2.7109375" style="1" customWidth="1"/>
    <col min="27" max="27" width="9.28515625" style="41" customWidth="1"/>
    <col min="28" max="28" width="9.28515625" style="42" customWidth="1"/>
    <col min="29" max="29" width="14" style="1" customWidth="1"/>
    <col min="30" max="30" width="11.42578125" style="1"/>
    <col min="31" max="31" width="11.5703125" style="1" bestFit="1" customWidth="1"/>
    <col min="32" max="32" width="2.28515625" style="1" customWidth="1"/>
    <col min="33" max="33" width="11.42578125" style="49"/>
    <col min="34" max="34" width="11.42578125" style="50"/>
    <col min="35" max="36" width="11.42578125" style="61"/>
  </cols>
  <sheetData>
    <row r="1" spans="2:36" ht="15.75" thickBot="1">
      <c r="B1" s="21"/>
      <c r="D1" s="22" t="s">
        <v>36</v>
      </c>
      <c r="E1" s="22"/>
      <c r="F1" s="22" t="s">
        <v>37</v>
      </c>
      <c r="G1" s="22"/>
      <c r="H1" s="22"/>
      <c r="J1" s="82" t="s">
        <v>38</v>
      </c>
      <c r="K1" s="76"/>
      <c r="L1" s="30" t="s">
        <v>42</v>
      </c>
      <c r="M1" s="64"/>
      <c r="N1" s="29" t="s">
        <v>41</v>
      </c>
      <c r="O1" s="30"/>
      <c r="P1" s="30" t="s">
        <v>39</v>
      </c>
      <c r="Q1" s="64"/>
      <c r="R1" s="29" t="s">
        <v>40</v>
      </c>
      <c r="S1" s="30"/>
      <c r="T1" s="76" t="s">
        <v>43</v>
      </c>
      <c r="U1" s="76"/>
      <c r="V1" s="31"/>
      <c r="W1" s="31"/>
      <c r="X1" s="32" t="s">
        <v>45</v>
      </c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</row>
    <row r="2" spans="2:36" s="1" customFormat="1">
      <c r="B2" s="2"/>
      <c r="D2" s="1" t="s">
        <v>13</v>
      </c>
      <c r="E2" s="1" t="s">
        <v>12</v>
      </c>
      <c r="F2" s="2" t="s">
        <v>0</v>
      </c>
      <c r="G2" s="2" t="s">
        <v>1</v>
      </c>
      <c r="H2" s="2" t="s">
        <v>2</v>
      </c>
      <c r="J2" s="83" t="s">
        <v>3</v>
      </c>
      <c r="K2" s="84"/>
      <c r="L2" s="65" t="s">
        <v>7</v>
      </c>
      <c r="M2" s="66"/>
      <c r="N2" s="23" t="s">
        <v>7</v>
      </c>
      <c r="O2" s="67"/>
      <c r="P2" s="65" t="s">
        <v>24</v>
      </c>
      <c r="Q2" s="66"/>
      <c r="R2" s="23" t="s">
        <v>23</v>
      </c>
      <c r="S2" s="67"/>
      <c r="T2" s="77" t="s">
        <v>44</v>
      </c>
      <c r="U2" s="76"/>
      <c r="V2" s="5"/>
      <c r="W2" s="5"/>
      <c r="X2" s="2" t="s">
        <v>0</v>
      </c>
      <c r="Y2" s="2" t="s">
        <v>1</v>
      </c>
      <c r="AA2" s="35" t="s">
        <v>3</v>
      </c>
      <c r="AB2" s="36"/>
      <c r="AD2" s="2" t="s">
        <v>0</v>
      </c>
      <c r="AE2" s="2" t="s">
        <v>2</v>
      </c>
      <c r="AG2" s="43" t="s">
        <v>7</v>
      </c>
      <c r="AH2" s="44"/>
      <c r="AI2" s="57" t="s">
        <v>7</v>
      </c>
      <c r="AJ2" s="58"/>
    </row>
    <row r="3" spans="2:36" s="1" customFormat="1">
      <c r="B3" s="2"/>
      <c r="D3" s="22" t="s">
        <v>14</v>
      </c>
      <c r="E3" s="22"/>
      <c r="J3" s="85" t="s">
        <v>5</v>
      </c>
      <c r="K3" s="86" t="s">
        <v>6</v>
      </c>
      <c r="L3" s="68" t="s">
        <v>5</v>
      </c>
      <c r="M3" s="69" t="s">
        <v>6</v>
      </c>
      <c r="N3" s="14" t="s">
        <v>5</v>
      </c>
      <c r="O3" s="70" t="s">
        <v>6</v>
      </c>
      <c r="P3" s="68" t="s">
        <v>5</v>
      </c>
      <c r="Q3" s="69" t="s">
        <v>6</v>
      </c>
      <c r="R3" s="14" t="s">
        <v>5</v>
      </c>
      <c r="S3" s="70" t="s">
        <v>6</v>
      </c>
      <c r="T3" s="78" t="s">
        <v>5</v>
      </c>
      <c r="U3" s="78" t="s">
        <v>6</v>
      </c>
      <c r="V3" s="6"/>
      <c r="W3" s="6"/>
      <c r="X3" s="28" t="s">
        <v>52</v>
      </c>
      <c r="Y3" s="28"/>
      <c r="AA3" s="37" t="s">
        <v>5</v>
      </c>
      <c r="AB3" s="38" t="s">
        <v>6</v>
      </c>
      <c r="AD3" s="28" t="s">
        <v>52</v>
      </c>
      <c r="AE3" s="28"/>
      <c r="AG3" s="45" t="s">
        <v>46</v>
      </c>
      <c r="AH3" s="46" t="s">
        <v>47</v>
      </c>
      <c r="AI3" s="59" t="s">
        <v>48</v>
      </c>
      <c r="AJ3" s="60" t="s">
        <v>49</v>
      </c>
    </row>
    <row r="4" spans="2:36" ht="15.75" thickBot="1">
      <c r="D4" s="1">
        <v>100</v>
      </c>
      <c r="E4" s="1">
        <v>100</v>
      </c>
      <c r="F4" s="1">
        <f>SQRT((3000-E4)*(3000-E4)+(2000-D4)*(2000-D4))</f>
        <v>3466.9871646719434</v>
      </c>
      <c r="G4" s="1">
        <f>SQRT((3000-E4)*(3000-E4)+D4*D4)</f>
        <v>2901.7236257093818</v>
      </c>
      <c r="H4" s="4">
        <f>SQRT(E4*E4+(1000-D4)*(1000-D4))</f>
        <v>905.5385138137417</v>
      </c>
      <c r="J4" s="87">
        <f>(G4*G4-F4*F4+$B$9*$B$9)/(2*$B$9)</f>
        <v>99.999999999999531</v>
      </c>
      <c r="K4" s="88">
        <f>3000-SQRT(G4*G4-J4*J4)</f>
        <v>100</v>
      </c>
      <c r="L4" s="71">
        <f>2000-F4*SIN(ACOS(($B$12*$B$12+F4*F4-H4*H4)/(2*$B$12*F4))+$B$15)</f>
        <v>100.00000000000227</v>
      </c>
      <c r="M4" s="16">
        <f>3000-F4*COS(ACOS(($B$12*$B$12+F4*F4-H4*H4)/(2*$B$12*F4))+$B$15)</f>
        <v>99.999999999998181</v>
      </c>
      <c r="N4" s="15">
        <f>2000-F4*SIN(ACOS(-($B$12*$B$12+F4*F4-H4*H4)/(2*$B$12*F4))+$B$15)</f>
        <v>2220.0000000000036</v>
      </c>
      <c r="O4" s="72">
        <f>3000-F4*COS(ACOS(-($B$12*$B$12+F4*F4-H4*H4)/(2*$B$12*F4))+$B$15)</f>
        <v>6460</v>
      </c>
      <c r="P4" s="71">
        <f>G4*SIN(ACOS(($B$12*$B$12+G4*G4-H4*H4)/(2*$B$12*G4))+$B$15)</f>
        <v>1660.0000000000016</v>
      </c>
      <c r="Q4" s="16">
        <f>3000-G4*COS(ACOS(($B$12*$B$12+G4*G4-H4*H4)/(2*$B$12*G4))+$B$15)</f>
        <v>620.00000000000091</v>
      </c>
      <c r="R4" s="15">
        <f>G4*SIN(-ACOS(($B$12*$B$12+G4*G4-H4*H4)/(2*$B$12*G4))+$B$15)</f>
        <v>99.999999999998053</v>
      </c>
      <c r="S4" s="72">
        <f>3000-G4*COS(-ACOS(($B$12*$B$12+G4*G4-H4*H4)/(2*$B$12*G4))+$B$15)</f>
        <v>100</v>
      </c>
      <c r="T4" s="79">
        <f>IF(ABS(L4-P4)&lt;0.5,L4,IF(ABS(N4-P4)&lt;0.5,N4,R4))</f>
        <v>99.999999999998053</v>
      </c>
      <c r="U4" s="79">
        <f>IF(ABS(M4-Q4)&lt;0.5,M4,IF(ABS(O4-Q4)&lt;0.5,O4,S4))</f>
        <v>100</v>
      </c>
      <c r="V4" s="7"/>
      <c r="W4" s="7"/>
      <c r="AA4" s="39"/>
      <c r="AB4" s="40"/>
      <c r="AE4" s="4"/>
      <c r="AG4" s="47"/>
      <c r="AH4" s="48"/>
    </row>
    <row r="5" spans="2:36">
      <c r="B5" s="2" t="s">
        <v>8</v>
      </c>
      <c r="J5" s="87"/>
      <c r="K5" s="88"/>
      <c r="L5" s="71"/>
      <c r="M5" s="16"/>
      <c r="N5" s="15"/>
      <c r="O5" s="72"/>
      <c r="P5" s="71"/>
      <c r="Q5" s="16"/>
      <c r="R5" s="15"/>
      <c r="S5" s="72"/>
      <c r="T5" s="79"/>
      <c r="U5" s="79"/>
      <c r="V5" s="7"/>
      <c r="W5" s="7"/>
      <c r="X5" s="51" t="s">
        <v>50</v>
      </c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3"/>
    </row>
    <row r="6" spans="2:36" ht="15.75" thickBot="1">
      <c r="B6" s="9">
        <v>3000</v>
      </c>
      <c r="F6" s="24" t="s">
        <v>15</v>
      </c>
      <c r="G6" s="3"/>
      <c r="H6" s="3"/>
      <c r="I6" s="3"/>
      <c r="J6" s="89"/>
      <c r="K6" s="89"/>
      <c r="L6" s="73"/>
      <c r="M6" s="12"/>
      <c r="N6" s="12"/>
      <c r="O6" s="74"/>
      <c r="P6" s="73"/>
      <c r="Q6" s="75"/>
      <c r="R6" s="12"/>
      <c r="S6" s="74"/>
      <c r="T6" s="80"/>
      <c r="U6" s="80"/>
      <c r="V6" s="7"/>
      <c r="W6" s="7"/>
      <c r="X6" s="54" t="s">
        <v>51</v>
      </c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6"/>
    </row>
    <row r="7" spans="2:36">
      <c r="J7" s="87"/>
      <c r="K7" s="88"/>
      <c r="L7" s="71"/>
      <c r="M7" s="16"/>
      <c r="N7" s="15"/>
      <c r="O7" s="72"/>
      <c r="P7" s="71"/>
      <c r="Q7" s="16"/>
      <c r="R7" s="15"/>
      <c r="S7" s="72"/>
      <c r="T7" s="79"/>
      <c r="U7" s="79"/>
      <c r="V7" s="7"/>
      <c r="W7" s="7"/>
      <c r="AA7" s="39"/>
      <c r="AB7" s="40"/>
      <c r="AG7" s="47"/>
      <c r="AH7" s="48"/>
    </row>
    <row r="8" spans="2:36">
      <c r="B8" s="2" t="s">
        <v>9</v>
      </c>
      <c r="D8" s="25"/>
      <c r="E8" s="25"/>
      <c r="J8" s="87"/>
      <c r="K8" s="88"/>
      <c r="L8" s="71"/>
      <c r="M8" s="16"/>
      <c r="N8" s="15"/>
      <c r="O8" s="72"/>
      <c r="P8" s="71"/>
      <c r="Q8" s="16"/>
      <c r="R8" s="15"/>
      <c r="S8" s="72"/>
      <c r="T8" s="79"/>
      <c r="U8" s="79"/>
      <c r="V8" s="7"/>
      <c r="W8" s="7"/>
      <c r="X8" s="1">
        <v>0</v>
      </c>
      <c r="Y8" s="1">
        <v>0</v>
      </c>
      <c r="AA8" s="39">
        <f t="shared" ref="AA8:AA71" si="0">(Y8*Y8-X8*X8+$B$9*$B$9)/(2*$B$9)</f>
        <v>1000</v>
      </c>
      <c r="AB8" s="40" t="e">
        <f t="shared" ref="AB8:AB71" si="1">3000-SQRT(Y8*Y8-AA8*AA8)</f>
        <v>#NUM!</v>
      </c>
      <c r="AD8" s="1">
        <v>0</v>
      </c>
      <c r="AE8" s="1">
        <v>0</v>
      </c>
      <c r="AG8" s="47" t="e">
        <f t="shared" ref="AG8:AG71" si="2">2000-AD8*SIN(ACOS(($B$12*$B$12+AD8*AD8-AE8*AE8)/(2*$B$12*AD8))+$B$15)</f>
        <v>#DIV/0!</v>
      </c>
      <c r="AH8" s="48" t="e">
        <f t="shared" ref="AH8:AH71" si="3">3000-AD8*COS(ACOS(($B$12*$B$12+AD8*AD8-AE8*AE8)/(2*$B$12*AD8))+$B$15)</f>
        <v>#DIV/0!</v>
      </c>
      <c r="AI8" s="62" t="e">
        <f>2000+AD8*SIN(ACOS(-($B$12*$B$12+AD8*AD8-AE8*AE8)/(2*$B$12*AD8))+$B$15)</f>
        <v>#DIV/0!</v>
      </c>
      <c r="AJ8" s="63" t="e">
        <f>3000+AD8*COS(ACOS(-($B$12*$B$12+AD8*AD8-AE8*AE8)/(2*$B$12*AD8))+$B$15)</f>
        <v>#DIV/0!</v>
      </c>
    </row>
    <row r="9" spans="2:36">
      <c r="B9" s="9">
        <v>2000</v>
      </c>
      <c r="D9" s="25">
        <v>500</v>
      </c>
      <c r="E9" s="25">
        <v>1000</v>
      </c>
      <c r="F9" s="20">
        <f>SQRT((3000-E9)*(3000-E9)+(2000-D9)*(2000-D9))</f>
        <v>2500</v>
      </c>
      <c r="G9" s="20">
        <f>SQRT((3000-E9)*(3000-E9)+D9*D9)</f>
        <v>2061.5528128088304</v>
      </c>
      <c r="H9" s="20">
        <f>SQRT(E9*E9+(1000-D9)*(1000-D9))</f>
        <v>1118.0339887498949</v>
      </c>
      <c r="J9" s="87">
        <f>(G9*G9-F9*F9+$B$9*$B$9)/(2*$B$9)</f>
        <v>500</v>
      </c>
      <c r="K9" s="88">
        <f>3000-SQRT(G9*G9-J9*J9)</f>
        <v>1000</v>
      </c>
      <c r="L9" s="71">
        <f>2000-F9*SIN(ACOS(($B$12*$B$12+F9*F9-H9*H9)/(2*$B$12*F9))+$B$15)</f>
        <v>500.00000000000068</v>
      </c>
      <c r="M9" s="16">
        <f>3000-F9*COS(ACOS(($B$12*$B$12+F9*F9-H9*H9)/(2*$B$12*F9))+$B$15)</f>
        <v>999.99999999999955</v>
      </c>
      <c r="N9" s="15">
        <f>2000+F9*SIN(ACOS(-($B$12*$B$12+F9*F9-H9*H9)/(2*$B$12*F9))+$B$15)</f>
        <v>1999.9999999999991</v>
      </c>
      <c r="O9" s="72">
        <f>3000+F9*COS(ACOS(-($B$12*$B$12+F9*F9-H9*H9)/(2*$B$12*F9))+$B$15)</f>
        <v>500</v>
      </c>
      <c r="P9" s="71">
        <f>G9*SIN(ACOS(($B$12*$B$12+G9*G9-H9*H9)/(2*$B$12*G9))+$B$15)</f>
        <v>799.99999999999932</v>
      </c>
      <c r="Q9" s="16">
        <f>3000-G9*COS(ACOS(($B$12*$B$12+G9*G9-H9*H9)/(2*$B$12*G9))+$B$15)</f>
        <v>1099.9999999999995</v>
      </c>
      <c r="R9" s="15">
        <f t="shared" ref="R9:R34" si="4">G9*SIN(-ACOS(($B$12*$B$12+G9*G9-H9*H9)/(2*$B$12*G9))+$B$15)</f>
        <v>500.00000000000068</v>
      </c>
      <c r="S9" s="72">
        <f t="shared" ref="S9:S34" si="5">3000-G9*COS(-ACOS(($B$12*$B$12+G9*G9-H9*H9)/(2*$B$12*G9))+$B$15)</f>
        <v>1000.0000000000002</v>
      </c>
      <c r="T9" s="79">
        <f>IF(ABS(L9-P9)&lt;0.5,L9,IF(ABS(N9-P9)&lt;0.5,N9,R9))</f>
        <v>500.00000000000068</v>
      </c>
      <c r="U9" s="79">
        <f>IF(ABS(M9-Q9)&lt;0.5,M9,IF(ABS(O9-Q9)&lt;0.5,O9,S9))</f>
        <v>1000.0000000000002</v>
      </c>
      <c r="V9" s="7"/>
      <c r="W9" s="7"/>
      <c r="X9" s="1">
        <f>IF(Y8&gt;=4000,IF(X8&gt;=5000,0,X8+$B$18),X8)</f>
        <v>0</v>
      </c>
      <c r="Y9" s="1">
        <f>IF(Y8&gt;=4000,0,Y8+$B$18)</f>
        <v>128</v>
      </c>
      <c r="AA9" s="39">
        <f t="shared" si="0"/>
        <v>1004.096</v>
      </c>
      <c r="AB9" s="40" t="e">
        <f t="shared" si="1"/>
        <v>#NUM!</v>
      </c>
      <c r="AD9" s="1">
        <f>IF(AE8&gt;=4000,IF(AD8&gt;=5000,0,AD8+$B$18),AD8)</f>
        <v>0</v>
      </c>
      <c r="AE9" s="1">
        <f>IF(AE8&gt;=4000,0,AE8+$B$18)</f>
        <v>128</v>
      </c>
      <c r="AG9" s="47" t="e">
        <f t="shared" si="2"/>
        <v>#DIV/0!</v>
      </c>
      <c r="AH9" s="48" t="e">
        <f t="shared" si="3"/>
        <v>#DIV/0!</v>
      </c>
      <c r="AI9" s="62" t="e">
        <f t="shared" ref="AI9:AI72" si="6">2000+AD9*SIN(ACOS(-($B$12*$B$12+AD9*AD9-AE9*AE9)/(2*$B$12*AD9))+$B$15)</f>
        <v>#DIV/0!</v>
      </c>
      <c r="AJ9" s="63" t="e">
        <f t="shared" ref="AJ9:AJ72" si="7">3000+AD9*COS(ACOS(-($B$12*$B$12+AD9*AD9-AE9*AE9)/(2*$B$12*AD9))+$B$15)</f>
        <v>#DIV/0!</v>
      </c>
    </row>
    <row r="10" spans="2:36">
      <c r="D10" s="25">
        <v>100</v>
      </c>
      <c r="E10" s="25">
        <v>200</v>
      </c>
      <c r="F10" s="20">
        <f t="shared" ref="F10:F32" si="8">SQRT((3000-E10)*(3000-E10)+(2000-D10)*(2000-D10))</f>
        <v>3383.784863137726</v>
      </c>
      <c r="G10" s="20">
        <f t="shared" ref="G10:G32" si="9">SQRT((3000-E10)*(3000-E10)+D10*D10)</f>
        <v>2801.7851452243799</v>
      </c>
      <c r="H10" s="20">
        <f t="shared" ref="H10:H32" si="10">SQRT(E10*E10+(1000-D10)*(1000-D10))</f>
        <v>921.95444572928875</v>
      </c>
      <c r="J10" s="87">
        <f t="shared" ref="J10:J34" si="11">(G10*G10-F10*F10+$B$9*$B$9)/(2*$B$9)</f>
        <v>100</v>
      </c>
      <c r="K10" s="88">
        <f t="shared" ref="K10:K34" si="12">3000-SQRT(G10*G10-J10*J10)</f>
        <v>200</v>
      </c>
      <c r="L10" s="71">
        <f t="shared" ref="L10:L34" si="13">2000-F10*SIN(ACOS(($B$12*$B$12+F10*F10-H10*H10)/(2*$B$12*F10))+$B$15)</f>
        <v>100.00000000000023</v>
      </c>
      <c r="M10" s="16">
        <f t="shared" ref="M10:M34" si="14">3000-F10*COS(ACOS(($B$12*$B$12+F10*F10-H10*H10)/(2*$B$12*F10))+$B$15)</f>
        <v>200</v>
      </c>
      <c r="N10" s="15">
        <f t="shared" ref="N10:N34" si="15">2000+F10*SIN(ACOS(-($B$12*$B$12+F10*F10-H10*H10)/(2*$B$12*F10))+$B$15)</f>
        <v>1840.000000000003</v>
      </c>
      <c r="O10" s="72">
        <f t="shared" ref="O10:O34" si="16">3000+F10*COS(ACOS(-($B$12*$B$12+F10*F10-H10*H10)/(2*$B$12*F10))+$B$15)</f>
        <v>-380</v>
      </c>
      <c r="P10" s="71">
        <f t="shared" ref="P10:P34" si="17">G10*SIN(ACOS(($B$12*$B$12+G10*G10-H10*H10)/(2*$B$12*G10))+$B$15)</f>
        <v>1600</v>
      </c>
      <c r="Q10" s="16">
        <f t="shared" ref="Q10:Q34" si="18">3000-G10*COS(ACOS(($B$12*$B$12+G10*G10-H10*H10)/(2*$B$12*G10))+$B$15)</f>
        <v>700</v>
      </c>
      <c r="R10" s="15">
        <f t="shared" si="4"/>
        <v>99.999999999999673</v>
      </c>
      <c r="S10" s="72">
        <f t="shared" si="5"/>
        <v>200</v>
      </c>
      <c r="T10" s="79">
        <f t="shared" ref="T10:T34" si="19">IF(ABS(L10-P10)&lt;0.5,L10,IF(ABS(N10-P10)&lt;0.5,N10,R10))</f>
        <v>99.999999999999673</v>
      </c>
      <c r="U10" s="79">
        <f t="shared" ref="U10:U34" si="20">IF(ABS(M10-Q10)&lt;0.5,M10,IF(ABS(O10-Q10)&lt;0.5,O10,S10))</f>
        <v>200</v>
      </c>
      <c r="V10" s="7"/>
      <c r="W10" s="7"/>
      <c r="X10" s="1">
        <f t="shared" ref="X10:X73" si="21">IF(Y9&gt;=4000,IF(X9&gt;=5000,0,X9+$B$18),X9)</f>
        <v>0</v>
      </c>
      <c r="Y10" s="1">
        <f t="shared" ref="Y10:Y73" si="22">IF(Y9&gt;=4000,0,Y9+$B$18)</f>
        <v>256</v>
      </c>
      <c r="AA10" s="39">
        <f t="shared" si="0"/>
        <v>1016.384</v>
      </c>
      <c r="AB10" s="40" t="e">
        <f t="shared" si="1"/>
        <v>#NUM!</v>
      </c>
      <c r="AD10" s="1">
        <f t="shared" ref="AD10:AD73" si="23">IF(AE9&gt;=4000,IF(AD9&gt;=5000,0,AD9+$B$18),AD9)</f>
        <v>0</v>
      </c>
      <c r="AE10" s="1">
        <f t="shared" ref="AE10:AE73" si="24">IF(AE9&gt;=4000,0,AE9+$B$18)</f>
        <v>256</v>
      </c>
      <c r="AG10" s="47" t="e">
        <f t="shared" si="2"/>
        <v>#DIV/0!</v>
      </c>
      <c r="AH10" s="48" t="e">
        <f t="shared" si="3"/>
        <v>#DIV/0!</v>
      </c>
      <c r="AI10" s="62" t="e">
        <f t="shared" si="6"/>
        <v>#DIV/0!</v>
      </c>
      <c r="AJ10" s="63" t="e">
        <f t="shared" si="7"/>
        <v>#DIV/0!</v>
      </c>
    </row>
    <row r="11" spans="2:36">
      <c r="B11" s="2" t="s">
        <v>4</v>
      </c>
      <c r="D11" s="25">
        <v>100</v>
      </c>
      <c r="E11" s="25">
        <v>300</v>
      </c>
      <c r="F11" s="20">
        <f t="shared" si="8"/>
        <v>3301.5148038438356</v>
      </c>
      <c r="G11" s="20">
        <f t="shared" si="9"/>
        <v>2701.851217221259</v>
      </c>
      <c r="H11" s="20">
        <f t="shared" si="10"/>
        <v>948.68329805051383</v>
      </c>
      <c r="J11" s="87">
        <f t="shared" si="11"/>
        <v>99.999999999999773</v>
      </c>
      <c r="K11" s="88">
        <f t="shared" si="12"/>
        <v>300</v>
      </c>
      <c r="L11" s="71">
        <f t="shared" si="13"/>
        <v>99.999999999998636</v>
      </c>
      <c r="M11" s="16">
        <f t="shared" si="14"/>
        <v>300.00000000000091</v>
      </c>
      <c r="N11" s="15">
        <f t="shared" si="15"/>
        <v>1900.0000000000025</v>
      </c>
      <c r="O11" s="72">
        <f t="shared" si="16"/>
        <v>-300</v>
      </c>
      <c r="P11" s="71">
        <f t="shared" si="17"/>
        <v>1540</v>
      </c>
      <c r="Q11" s="16">
        <f t="shared" si="18"/>
        <v>780.00000000000045</v>
      </c>
      <c r="R11" s="15">
        <f t="shared" si="4"/>
        <v>99.999999999999631</v>
      </c>
      <c r="S11" s="72">
        <f t="shared" si="5"/>
        <v>300</v>
      </c>
      <c r="T11" s="79">
        <f t="shared" si="19"/>
        <v>99.999999999999631</v>
      </c>
      <c r="U11" s="79">
        <f t="shared" si="20"/>
        <v>300</v>
      </c>
      <c r="V11" s="7"/>
      <c r="W11" s="7"/>
      <c r="X11" s="1">
        <f t="shared" si="21"/>
        <v>0</v>
      </c>
      <c r="Y11" s="1">
        <f t="shared" si="22"/>
        <v>384</v>
      </c>
      <c r="AA11" s="39">
        <f t="shared" si="0"/>
        <v>1036.864</v>
      </c>
      <c r="AB11" s="40" t="e">
        <f t="shared" si="1"/>
        <v>#NUM!</v>
      </c>
      <c r="AD11" s="1">
        <f t="shared" si="23"/>
        <v>0</v>
      </c>
      <c r="AE11" s="1">
        <f t="shared" si="24"/>
        <v>384</v>
      </c>
      <c r="AG11" s="47" t="e">
        <f t="shared" si="2"/>
        <v>#DIV/0!</v>
      </c>
      <c r="AH11" s="48" t="e">
        <f t="shared" si="3"/>
        <v>#DIV/0!</v>
      </c>
      <c r="AI11" s="62" t="e">
        <f t="shared" si="6"/>
        <v>#DIV/0!</v>
      </c>
      <c r="AJ11" s="63" t="e">
        <f t="shared" si="7"/>
        <v>#DIV/0!</v>
      </c>
    </row>
    <row r="12" spans="2:36">
      <c r="B12" s="10">
        <f>SQRT(B6*B6+B9*B9/4)</f>
        <v>3162.2776601683795</v>
      </c>
      <c r="D12" s="25">
        <v>100</v>
      </c>
      <c r="E12" s="25">
        <v>400</v>
      </c>
      <c r="F12" s="20">
        <f t="shared" si="8"/>
        <v>3220.2484376209236</v>
      </c>
      <c r="G12" s="20">
        <f t="shared" si="9"/>
        <v>2601.9223662515374</v>
      </c>
      <c r="H12" s="20">
        <f t="shared" si="10"/>
        <v>984.88578017961049</v>
      </c>
      <c r="J12" s="87">
        <f t="shared" si="11"/>
        <v>99.999999999999773</v>
      </c>
      <c r="K12" s="88">
        <f t="shared" si="12"/>
        <v>400</v>
      </c>
      <c r="L12" s="71">
        <f t="shared" si="13"/>
        <v>99.999999999999545</v>
      </c>
      <c r="M12" s="16">
        <f t="shared" si="14"/>
        <v>400</v>
      </c>
      <c r="N12" s="15">
        <f t="shared" si="15"/>
        <v>1959.9999999999998</v>
      </c>
      <c r="O12" s="72">
        <f t="shared" si="16"/>
        <v>-220</v>
      </c>
      <c r="P12" s="71">
        <f t="shared" si="17"/>
        <v>1479.9999999999995</v>
      </c>
      <c r="Q12" s="16">
        <f t="shared" si="18"/>
        <v>860</v>
      </c>
      <c r="R12" s="15">
        <f t="shared" si="4"/>
        <v>100.00000000000017</v>
      </c>
      <c r="S12" s="72">
        <f t="shared" si="5"/>
        <v>400</v>
      </c>
      <c r="T12" s="79">
        <f t="shared" si="19"/>
        <v>100.00000000000017</v>
      </c>
      <c r="U12" s="79">
        <f t="shared" si="20"/>
        <v>400</v>
      </c>
      <c r="V12" s="7"/>
      <c r="W12" s="7"/>
      <c r="X12" s="1">
        <f t="shared" si="21"/>
        <v>0</v>
      </c>
      <c r="Y12" s="1">
        <f t="shared" si="22"/>
        <v>512</v>
      </c>
      <c r="AA12" s="39">
        <f t="shared" si="0"/>
        <v>1065.5360000000001</v>
      </c>
      <c r="AB12" s="40" t="e">
        <f t="shared" si="1"/>
        <v>#NUM!</v>
      </c>
      <c r="AD12" s="1">
        <f t="shared" si="23"/>
        <v>0</v>
      </c>
      <c r="AE12" s="1">
        <f t="shared" si="24"/>
        <v>512</v>
      </c>
      <c r="AG12" s="47" t="e">
        <f t="shared" si="2"/>
        <v>#DIV/0!</v>
      </c>
      <c r="AH12" s="48" t="e">
        <f t="shared" si="3"/>
        <v>#DIV/0!</v>
      </c>
      <c r="AI12" s="62" t="e">
        <f t="shared" si="6"/>
        <v>#DIV/0!</v>
      </c>
      <c r="AJ12" s="63" t="e">
        <f t="shared" si="7"/>
        <v>#DIV/0!</v>
      </c>
    </row>
    <row r="13" spans="2:36">
      <c r="D13" s="25">
        <v>100</v>
      </c>
      <c r="E13" s="25">
        <v>1000</v>
      </c>
      <c r="F13" s="20">
        <f t="shared" si="8"/>
        <v>2758.6228448267443</v>
      </c>
      <c r="G13" s="20">
        <f t="shared" si="9"/>
        <v>2002.4984394500786</v>
      </c>
      <c r="H13" s="20">
        <f t="shared" si="10"/>
        <v>1345.3624047073711</v>
      </c>
      <c r="J13" s="87">
        <f t="shared" si="11"/>
        <v>100.00000000000011</v>
      </c>
      <c r="K13" s="88">
        <f t="shared" si="12"/>
        <v>999.99999999999977</v>
      </c>
      <c r="L13" s="71">
        <f t="shared" si="13"/>
        <v>99.999999999999545</v>
      </c>
      <c r="M13" s="16">
        <f t="shared" si="14"/>
        <v>1000.0000000000002</v>
      </c>
      <c r="N13" s="15">
        <f t="shared" si="15"/>
        <v>2320</v>
      </c>
      <c r="O13" s="72">
        <f t="shared" si="16"/>
        <v>260</v>
      </c>
      <c r="P13" s="71">
        <f t="shared" si="17"/>
        <v>1119.9999999999989</v>
      </c>
      <c r="Q13" s="16">
        <f t="shared" si="18"/>
        <v>1339.9999999999991</v>
      </c>
      <c r="R13" s="15">
        <f t="shared" si="4"/>
        <v>100.00000000000136</v>
      </c>
      <c r="S13" s="72">
        <f t="shared" si="5"/>
        <v>1000</v>
      </c>
      <c r="T13" s="79">
        <f t="shared" si="19"/>
        <v>100.00000000000136</v>
      </c>
      <c r="U13" s="79">
        <f t="shared" si="20"/>
        <v>1000</v>
      </c>
      <c r="V13" s="7"/>
      <c r="W13" s="7"/>
      <c r="X13" s="1">
        <f t="shared" si="21"/>
        <v>0</v>
      </c>
      <c r="Y13" s="1">
        <f t="shared" si="22"/>
        <v>640</v>
      </c>
      <c r="AA13" s="39">
        <f t="shared" si="0"/>
        <v>1102.4000000000001</v>
      </c>
      <c r="AB13" s="40" t="e">
        <f t="shared" si="1"/>
        <v>#NUM!</v>
      </c>
      <c r="AD13" s="1">
        <f t="shared" si="23"/>
        <v>0</v>
      </c>
      <c r="AE13" s="1">
        <f t="shared" si="24"/>
        <v>640</v>
      </c>
      <c r="AG13" s="47" t="e">
        <f t="shared" si="2"/>
        <v>#DIV/0!</v>
      </c>
      <c r="AH13" s="48" t="e">
        <f t="shared" si="3"/>
        <v>#DIV/0!</v>
      </c>
      <c r="AI13" s="62" t="e">
        <f t="shared" si="6"/>
        <v>#DIV/0!</v>
      </c>
      <c r="AJ13" s="63" t="e">
        <f t="shared" si="7"/>
        <v>#DIV/0!</v>
      </c>
    </row>
    <row r="14" spans="2:36">
      <c r="B14" s="2" t="s">
        <v>10</v>
      </c>
      <c r="D14" s="25">
        <v>100</v>
      </c>
      <c r="E14" s="25">
        <v>2701</v>
      </c>
      <c r="F14" s="20">
        <f t="shared" si="8"/>
        <v>1923.3826972290251</v>
      </c>
      <c r="G14" s="20">
        <f t="shared" si="9"/>
        <v>315.27924130839949</v>
      </c>
      <c r="H14" s="20">
        <f t="shared" si="10"/>
        <v>2846.9985950119471</v>
      </c>
      <c r="J14" s="87">
        <f t="shared" si="11"/>
        <v>100.00000000000011</v>
      </c>
      <c r="K14" s="88">
        <f t="shared" si="12"/>
        <v>2701</v>
      </c>
      <c r="L14" s="71">
        <f t="shared" si="13"/>
        <v>100</v>
      </c>
      <c r="M14" s="16">
        <f t="shared" si="14"/>
        <v>2701</v>
      </c>
      <c r="N14" s="15">
        <f t="shared" si="15"/>
        <v>3340.6000000000004</v>
      </c>
      <c r="O14" s="72">
        <f t="shared" si="16"/>
        <v>1620.8000000000004</v>
      </c>
      <c r="P14" s="71">
        <f t="shared" si="17"/>
        <v>99.999999999867271</v>
      </c>
      <c r="Q14" s="16">
        <f t="shared" si="18"/>
        <v>2700.9999999999554</v>
      </c>
      <c r="R14" s="15">
        <f t="shared" si="4"/>
        <v>99.400000000132806</v>
      </c>
      <c r="S14" s="72">
        <f t="shared" si="5"/>
        <v>2700.8000000000443</v>
      </c>
      <c r="T14" s="79">
        <f t="shared" si="19"/>
        <v>100</v>
      </c>
      <c r="U14" s="79">
        <f t="shared" si="20"/>
        <v>2701</v>
      </c>
      <c r="V14" s="7"/>
      <c r="W14" s="7"/>
      <c r="X14" s="1">
        <f t="shared" si="21"/>
        <v>0</v>
      </c>
      <c r="Y14" s="1">
        <f t="shared" si="22"/>
        <v>768</v>
      </c>
      <c r="AA14" s="39">
        <f t="shared" si="0"/>
        <v>1147.4559999999999</v>
      </c>
      <c r="AB14" s="40" t="e">
        <f t="shared" si="1"/>
        <v>#NUM!</v>
      </c>
      <c r="AD14" s="1">
        <f t="shared" si="23"/>
        <v>0</v>
      </c>
      <c r="AE14" s="1">
        <f t="shared" si="24"/>
        <v>768</v>
      </c>
      <c r="AG14" s="47" t="e">
        <f t="shared" si="2"/>
        <v>#DIV/0!</v>
      </c>
      <c r="AH14" s="48" t="e">
        <f t="shared" si="3"/>
        <v>#DIV/0!</v>
      </c>
      <c r="AI14" s="62" t="e">
        <f t="shared" si="6"/>
        <v>#DIV/0!</v>
      </c>
      <c r="AJ14" s="63" t="e">
        <f t="shared" si="7"/>
        <v>#DIV/0!</v>
      </c>
    </row>
    <row r="15" spans="2:36">
      <c r="B15" s="9">
        <f>ATAN(B9/2/B6)</f>
        <v>0.32175055439664219</v>
      </c>
      <c r="D15" s="25">
        <v>1000</v>
      </c>
      <c r="E15" s="25">
        <v>128</v>
      </c>
      <c r="F15" s="20">
        <v>3072</v>
      </c>
      <c r="G15" s="20">
        <v>3072</v>
      </c>
      <c r="H15" s="20">
        <v>128</v>
      </c>
      <c r="J15" s="87">
        <f t="shared" si="11"/>
        <v>1000</v>
      </c>
      <c r="K15" s="88">
        <f t="shared" si="12"/>
        <v>95.316884753175145</v>
      </c>
      <c r="L15" s="71">
        <f t="shared" si="13"/>
        <v>944.12212166726158</v>
      </c>
      <c r="M15" s="16">
        <f t="shared" si="14"/>
        <v>115.15929277757959</v>
      </c>
      <c r="N15" s="15">
        <f t="shared" si="15"/>
        <v>1113.7978783327278</v>
      </c>
      <c r="O15" s="72">
        <f t="shared" si="16"/>
        <v>58.600707222423807</v>
      </c>
      <c r="P15" s="71">
        <f t="shared" si="17"/>
        <v>1055.8778783327384</v>
      </c>
      <c r="Q15" s="16">
        <f t="shared" si="18"/>
        <v>115.15929277757959</v>
      </c>
      <c r="R15" s="15">
        <f t="shared" si="4"/>
        <v>886.20212166726151</v>
      </c>
      <c r="S15" s="72">
        <f t="shared" si="5"/>
        <v>58.600707222420624</v>
      </c>
      <c r="T15" s="79">
        <f t="shared" si="19"/>
        <v>886.20212166726151</v>
      </c>
      <c r="U15" s="79">
        <f t="shared" si="20"/>
        <v>115.15929277757959</v>
      </c>
      <c r="V15" s="7"/>
      <c r="W15" s="7"/>
      <c r="X15" s="1">
        <f t="shared" si="21"/>
        <v>0</v>
      </c>
      <c r="Y15" s="1">
        <f t="shared" si="22"/>
        <v>896</v>
      </c>
      <c r="AA15" s="39">
        <f t="shared" si="0"/>
        <v>1200.704</v>
      </c>
      <c r="AB15" s="40" t="e">
        <f t="shared" si="1"/>
        <v>#NUM!</v>
      </c>
      <c r="AD15" s="1">
        <f t="shared" si="23"/>
        <v>0</v>
      </c>
      <c r="AE15" s="1">
        <f t="shared" si="24"/>
        <v>896</v>
      </c>
      <c r="AG15" s="47" t="e">
        <f t="shared" si="2"/>
        <v>#DIV/0!</v>
      </c>
      <c r="AH15" s="48" t="e">
        <f t="shared" si="3"/>
        <v>#DIV/0!</v>
      </c>
      <c r="AI15" s="62" t="e">
        <f t="shared" si="6"/>
        <v>#DIV/0!</v>
      </c>
      <c r="AJ15" s="63" t="e">
        <f t="shared" si="7"/>
        <v>#DIV/0!</v>
      </c>
    </row>
    <row r="16" spans="2:36">
      <c r="D16" s="25">
        <v>100</v>
      </c>
      <c r="E16" s="25">
        <v>100</v>
      </c>
      <c r="F16" s="20">
        <f t="shared" si="8"/>
        <v>3466.9871646719434</v>
      </c>
      <c r="G16" s="20">
        <f t="shared" si="9"/>
        <v>2901.7236257093818</v>
      </c>
      <c r="H16" s="20">
        <f t="shared" si="10"/>
        <v>905.5385138137417</v>
      </c>
      <c r="J16" s="87">
        <f t="shared" si="11"/>
        <v>99.999999999999531</v>
      </c>
      <c r="K16" s="88">
        <f t="shared" si="12"/>
        <v>100</v>
      </c>
      <c r="L16" s="71">
        <f t="shared" si="13"/>
        <v>100.00000000000227</v>
      </c>
      <c r="M16" s="16">
        <f t="shared" si="14"/>
        <v>99.999999999998181</v>
      </c>
      <c r="N16" s="15">
        <f t="shared" si="15"/>
        <v>1779.9999999999964</v>
      </c>
      <c r="O16" s="72">
        <f t="shared" si="16"/>
        <v>-460</v>
      </c>
      <c r="P16" s="71">
        <f t="shared" si="17"/>
        <v>1660.0000000000016</v>
      </c>
      <c r="Q16" s="16">
        <f t="shared" si="18"/>
        <v>620.00000000000091</v>
      </c>
      <c r="R16" s="15">
        <f t="shared" si="4"/>
        <v>99.999999999998053</v>
      </c>
      <c r="S16" s="72">
        <f t="shared" si="5"/>
        <v>100</v>
      </c>
      <c r="T16" s="79">
        <f t="shared" si="19"/>
        <v>99.999999999998053</v>
      </c>
      <c r="U16" s="79">
        <f t="shared" si="20"/>
        <v>100</v>
      </c>
      <c r="V16" s="7"/>
      <c r="W16" s="7"/>
      <c r="X16" s="1">
        <f t="shared" si="21"/>
        <v>0</v>
      </c>
      <c r="Y16" s="1">
        <f t="shared" si="22"/>
        <v>1024</v>
      </c>
      <c r="AA16" s="39">
        <f t="shared" si="0"/>
        <v>1262.144</v>
      </c>
      <c r="AB16" s="40" t="e">
        <f t="shared" si="1"/>
        <v>#NUM!</v>
      </c>
      <c r="AD16" s="1">
        <f t="shared" si="23"/>
        <v>0</v>
      </c>
      <c r="AE16" s="1">
        <f t="shared" si="24"/>
        <v>1024</v>
      </c>
      <c r="AG16" s="47" t="e">
        <f t="shared" si="2"/>
        <v>#DIV/0!</v>
      </c>
      <c r="AH16" s="48" t="e">
        <f t="shared" si="3"/>
        <v>#DIV/0!</v>
      </c>
      <c r="AI16" s="62" t="e">
        <f t="shared" si="6"/>
        <v>#DIV/0!</v>
      </c>
      <c r="AJ16" s="63" t="e">
        <f t="shared" si="7"/>
        <v>#DIV/0!</v>
      </c>
    </row>
    <row r="17" spans="2:36">
      <c r="B17" s="2" t="s">
        <v>11</v>
      </c>
      <c r="D17" s="25">
        <v>808</v>
      </c>
      <c r="E17" s="25">
        <v>499</v>
      </c>
      <c r="F17" s="20">
        <f t="shared" si="8"/>
        <v>2770.5351468624253</v>
      </c>
      <c r="G17" s="20">
        <f t="shared" si="9"/>
        <v>2628.2817581073759</v>
      </c>
      <c r="H17" s="20">
        <f t="shared" si="10"/>
        <v>534.66344554308182</v>
      </c>
      <c r="J17" s="87">
        <f t="shared" si="11"/>
        <v>807.99999999999955</v>
      </c>
      <c r="K17" s="88">
        <f t="shared" si="12"/>
        <v>499</v>
      </c>
      <c r="L17" s="71">
        <f t="shared" si="13"/>
        <v>808.00000000000477</v>
      </c>
      <c r="M17" s="16">
        <f t="shared" si="14"/>
        <v>498.99999999999727</v>
      </c>
      <c r="N17" s="15">
        <f t="shared" si="15"/>
        <v>1452.9999999999934</v>
      </c>
      <c r="O17" s="72">
        <f t="shared" si="16"/>
        <v>284.00000000000091</v>
      </c>
      <c r="P17" s="71">
        <f t="shared" si="17"/>
        <v>854.19999999997424</v>
      </c>
      <c r="Q17" s="16">
        <f t="shared" si="18"/>
        <v>514.39999999999145</v>
      </c>
      <c r="R17" s="15">
        <f t="shared" si="4"/>
        <v>808.00000000002569</v>
      </c>
      <c r="S17" s="72">
        <f t="shared" si="5"/>
        <v>499.00000000000819</v>
      </c>
      <c r="T17" s="79">
        <f t="shared" si="19"/>
        <v>808.00000000002569</v>
      </c>
      <c r="U17" s="79">
        <f t="shared" si="20"/>
        <v>499.00000000000819</v>
      </c>
      <c r="V17" s="7"/>
      <c r="W17" s="7"/>
      <c r="X17" s="1">
        <f t="shared" si="21"/>
        <v>0</v>
      </c>
      <c r="Y17" s="1">
        <f t="shared" si="22"/>
        <v>1152</v>
      </c>
      <c r="AA17" s="39">
        <f t="shared" si="0"/>
        <v>1331.7760000000001</v>
      </c>
      <c r="AB17" s="40" t="e">
        <f t="shared" si="1"/>
        <v>#NUM!</v>
      </c>
      <c r="AD17" s="1">
        <f t="shared" si="23"/>
        <v>0</v>
      </c>
      <c r="AE17" s="1">
        <f t="shared" si="24"/>
        <v>1152</v>
      </c>
      <c r="AG17" s="47" t="e">
        <f t="shared" si="2"/>
        <v>#DIV/0!</v>
      </c>
      <c r="AH17" s="48" t="e">
        <f t="shared" si="3"/>
        <v>#DIV/0!</v>
      </c>
      <c r="AI17" s="62" t="e">
        <f t="shared" si="6"/>
        <v>#DIV/0!</v>
      </c>
      <c r="AJ17" s="63" t="e">
        <f t="shared" si="7"/>
        <v>#DIV/0!</v>
      </c>
    </row>
    <row r="18" spans="2:36">
      <c r="B18" s="9">
        <v>128</v>
      </c>
      <c r="D18" s="25">
        <v>100</v>
      </c>
      <c r="E18" s="25">
        <v>100</v>
      </c>
      <c r="F18" s="20">
        <f t="shared" si="8"/>
        <v>3466.9871646719434</v>
      </c>
      <c r="G18" s="20">
        <f t="shared" si="9"/>
        <v>2901.7236257093818</v>
      </c>
      <c r="H18" s="20">
        <f t="shared" si="10"/>
        <v>905.5385138137417</v>
      </c>
      <c r="J18" s="87">
        <f t="shared" si="11"/>
        <v>99.999999999999531</v>
      </c>
      <c r="K18" s="88">
        <f t="shared" si="12"/>
        <v>100</v>
      </c>
      <c r="L18" s="71">
        <f t="shared" si="13"/>
        <v>100.00000000000227</v>
      </c>
      <c r="M18" s="16">
        <f t="shared" si="14"/>
        <v>99.999999999998181</v>
      </c>
      <c r="N18" s="15">
        <f t="shared" si="15"/>
        <v>1779.9999999999964</v>
      </c>
      <c r="O18" s="72">
        <f t="shared" si="16"/>
        <v>-460</v>
      </c>
      <c r="P18" s="71">
        <f t="shared" si="17"/>
        <v>1660.0000000000016</v>
      </c>
      <c r="Q18" s="16">
        <f t="shared" si="18"/>
        <v>620.00000000000091</v>
      </c>
      <c r="R18" s="15">
        <f t="shared" si="4"/>
        <v>99.999999999998053</v>
      </c>
      <c r="S18" s="72">
        <f t="shared" si="5"/>
        <v>100</v>
      </c>
      <c r="T18" s="79">
        <f t="shared" si="19"/>
        <v>99.999999999998053</v>
      </c>
      <c r="U18" s="79">
        <f t="shared" si="20"/>
        <v>100</v>
      </c>
      <c r="V18" s="7"/>
      <c r="W18" s="7"/>
      <c r="X18" s="1">
        <f t="shared" si="21"/>
        <v>0</v>
      </c>
      <c r="Y18" s="1">
        <f t="shared" si="22"/>
        <v>1280</v>
      </c>
      <c r="AA18" s="39">
        <f t="shared" si="0"/>
        <v>1409.6</v>
      </c>
      <c r="AB18" s="40" t="e">
        <f t="shared" si="1"/>
        <v>#NUM!</v>
      </c>
      <c r="AD18" s="1">
        <f t="shared" si="23"/>
        <v>0</v>
      </c>
      <c r="AE18" s="1">
        <f t="shared" si="24"/>
        <v>1280</v>
      </c>
      <c r="AG18" s="47" t="e">
        <f t="shared" si="2"/>
        <v>#DIV/0!</v>
      </c>
      <c r="AH18" s="48" t="e">
        <f t="shared" si="3"/>
        <v>#DIV/0!</v>
      </c>
      <c r="AI18" s="62" t="e">
        <f t="shared" si="6"/>
        <v>#DIV/0!</v>
      </c>
      <c r="AJ18" s="63" t="e">
        <f t="shared" si="7"/>
        <v>#DIV/0!</v>
      </c>
    </row>
    <row r="19" spans="2:36">
      <c r="D19" s="25">
        <v>-500</v>
      </c>
      <c r="E19" s="25">
        <v>-500</v>
      </c>
      <c r="F19" s="20">
        <f t="shared" si="8"/>
        <v>4301.1626335213132</v>
      </c>
      <c r="G19" s="20">
        <f t="shared" si="9"/>
        <v>3535.5339059327375</v>
      </c>
      <c r="H19" s="20">
        <f t="shared" si="10"/>
        <v>1581.1388300841897</v>
      </c>
      <c r="J19" s="87">
        <f t="shared" si="11"/>
        <v>-500</v>
      </c>
      <c r="K19" s="88">
        <f t="shared" si="12"/>
        <v>-500</v>
      </c>
      <c r="L19" s="71">
        <f t="shared" si="13"/>
        <v>-499.99999999999955</v>
      </c>
      <c r="M19" s="16">
        <f t="shared" si="14"/>
        <v>-500</v>
      </c>
      <c r="N19" s="15">
        <f t="shared" si="15"/>
        <v>1900.0000000000007</v>
      </c>
      <c r="O19" s="72">
        <f t="shared" si="16"/>
        <v>-1300</v>
      </c>
      <c r="P19" s="71">
        <f t="shared" si="17"/>
        <v>2499.9999999999995</v>
      </c>
      <c r="Q19" s="16">
        <f t="shared" si="18"/>
        <v>500</v>
      </c>
      <c r="R19" s="15">
        <f t="shared" si="4"/>
        <v>-500.00000000000017</v>
      </c>
      <c r="S19" s="72">
        <f t="shared" si="5"/>
        <v>-500</v>
      </c>
      <c r="T19" s="79">
        <f t="shared" si="19"/>
        <v>-500.00000000000017</v>
      </c>
      <c r="U19" s="79">
        <f t="shared" si="20"/>
        <v>-500</v>
      </c>
      <c r="V19" s="7"/>
      <c r="W19" s="7"/>
      <c r="X19" s="1">
        <f t="shared" si="21"/>
        <v>0</v>
      </c>
      <c r="Y19" s="1">
        <f t="shared" si="22"/>
        <v>1408</v>
      </c>
      <c r="AA19" s="39">
        <f t="shared" si="0"/>
        <v>1495.616</v>
      </c>
      <c r="AB19" s="40" t="e">
        <f t="shared" si="1"/>
        <v>#NUM!</v>
      </c>
      <c r="AD19" s="1">
        <f t="shared" si="23"/>
        <v>0</v>
      </c>
      <c r="AE19" s="1">
        <f t="shared" si="24"/>
        <v>1408</v>
      </c>
      <c r="AG19" s="47" t="e">
        <f t="shared" si="2"/>
        <v>#DIV/0!</v>
      </c>
      <c r="AH19" s="48" t="e">
        <f t="shared" si="3"/>
        <v>#DIV/0!</v>
      </c>
      <c r="AI19" s="62" t="e">
        <f t="shared" si="6"/>
        <v>#DIV/0!</v>
      </c>
      <c r="AJ19" s="63" t="e">
        <f t="shared" si="7"/>
        <v>#DIV/0!</v>
      </c>
    </row>
    <row r="20" spans="2:36">
      <c r="D20" s="25"/>
      <c r="E20" s="25"/>
      <c r="F20" s="20">
        <v>2048</v>
      </c>
      <c r="G20" s="20">
        <f>2*128</f>
        <v>256</v>
      </c>
      <c r="H20" s="20">
        <f>22*128</f>
        <v>2816</v>
      </c>
      <c r="J20" s="87">
        <f t="shared" si="11"/>
        <v>-32.192</v>
      </c>
      <c r="K20" s="88">
        <f t="shared" si="12"/>
        <v>2746.0321375921749</v>
      </c>
      <c r="L20" s="71">
        <f t="shared" si="13"/>
        <v>-13.780882747406167</v>
      </c>
      <c r="M20" s="16">
        <f t="shared" si="14"/>
        <v>2627.1856275824684</v>
      </c>
      <c r="N20" s="15">
        <f t="shared" si="15"/>
        <v>3387.3360827474062</v>
      </c>
      <c r="O20" s="72">
        <f t="shared" si="16"/>
        <v>1493.4799724175316</v>
      </c>
      <c r="P20" s="71" t="e">
        <f t="shared" si="17"/>
        <v>#NUM!</v>
      </c>
      <c r="Q20" s="16" t="e">
        <f t="shared" si="18"/>
        <v>#NUM!</v>
      </c>
      <c r="R20" s="15" t="e">
        <f t="shared" si="4"/>
        <v>#NUM!</v>
      </c>
      <c r="S20" s="72" t="e">
        <f t="shared" si="5"/>
        <v>#NUM!</v>
      </c>
      <c r="T20" s="79" t="e">
        <f t="shared" si="19"/>
        <v>#NUM!</v>
      </c>
      <c r="U20" s="79" t="e">
        <f t="shared" si="20"/>
        <v>#NUM!</v>
      </c>
      <c r="V20" s="7"/>
      <c r="W20" s="7"/>
      <c r="X20" s="1">
        <f t="shared" si="21"/>
        <v>0</v>
      </c>
      <c r="Y20" s="1">
        <f t="shared" si="22"/>
        <v>1536</v>
      </c>
      <c r="AA20" s="39">
        <f t="shared" si="0"/>
        <v>1589.8240000000001</v>
      </c>
      <c r="AB20" s="40" t="e">
        <f t="shared" si="1"/>
        <v>#NUM!</v>
      </c>
      <c r="AD20" s="1">
        <f t="shared" si="23"/>
        <v>0</v>
      </c>
      <c r="AE20" s="1">
        <f t="shared" si="24"/>
        <v>1536</v>
      </c>
      <c r="AG20" s="47" t="e">
        <f t="shared" si="2"/>
        <v>#DIV/0!</v>
      </c>
      <c r="AH20" s="48" t="e">
        <f t="shared" si="3"/>
        <v>#DIV/0!</v>
      </c>
      <c r="AI20" s="62" t="e">
        <f t="shared" si="6"/>
        <v>#DIV/0!</v>
      </c>
      <c r="AJ20" s="63" t="e">
        <f t="shared" si="7"/>
        <v>#DIV/0!</v>
      </c>
    </row>
    <row r="21" spans="2:36">
      <c r="D21" s="25">
        <v>1000</v>
      </c>
      <c r="E21" s="25">
        <v>0</v>
      </c>
      <c r="F21" s="20">
        <f t="shared" si="8"/>
        <v>3162.2776601683795</v>
      </c>
      <c r="G21" s="20">
        <f t="shared" si="9"/>
        <v>3162.2776601683795</v>
      </c>
      <c r="H21" s="20">
        <f t="shared" si="10"/>
        <v>0</v>
      </c>
      <c r="J21" s="87">
        <f t="shared" si="11"/>
        <v>1000</v>
      </c>
      <c r="K21" s="88">
        <f t="shared" si="12"/>
        <v>0</v>
      </c>
      <c r="L21" s="71">
        <f t="shared" si="13"/>
        <v>999.99999999999989</v>
      </c>
      <c r="M21" s="16">
        <f t="shared" si="14"/>
        <v>0</v>
      </c>
      <c r="N21" s="15">
        <f t="shared" si="15"/>
        <v>1000.0000000000005</v>
      </c>
      <c r="O21" s="72">
        <f t="shared" si="16"/>
        <v>0</v>
      </c>
      <c r="P21" s="71">
        <f t="shared" si="17"/>
        <v>1000.0000000000001</v>
      </c>
      <c r="Q21" s="16">
        <f t="shared" si="18"/>
        <v>0</v>
      </c>
      <c r="R21" s="15">
        <f t="shared" si="4"/>
        <v>1000.0000000000001</v>
      </c>
      <c r="S21" s="72">
        <f t="shared" si="5"/>
        <v>0</v>
      </c>
      <c r="T21" s="79">
        <f t="shared" si="19"/>
        <v>999.99999999999989</v>
      </c>
      <c r="U21" s="79">
        <f t="shared" si="20"/>
        <v>0</v>
      </c>
      <c r="V21" s="7"/>
      <c r="W21" s="7"/>
      <c r="X21" s="1">
        <f t="shared" si="21"/>
        <v>0</v>
      </c>
      <c r="Y21" s="1">
        <f t="shared" si="22"/>
        <v>1664</v>
      </c>
      <c r="AA21" s="39">
        <f t="shared" si="0"/>
        <v>1692.2239999999999</v>
      </c>
      <c r="AB21" s="40" t="e">
        <f t="shared" si="1"/>
        <v>#NUM!</v>
      </c>
      <c r="AD21" s="1">
        <f t="shared" si="23"/>
        <v>0</v>
      </c>
      <c r="AE21" s="1">
        <f t="shared" si="24"/>
        <v>1664</v>
      </c>
      <c r="AG21" s="47" t="e">
        <f t="shared" si="2"/>
        <v>#DIV/0!</v>
      </c>
      <c r="AH21" s="48" t="e">
        <f t="shared" si="3"/>
        <v>#DIV/0!</v>
      </c>
      <c r="AI21" s="62" t="e">
        <f t="shared" si="6"/>
        <v>#DIV/0!</v>
      </c>
      <c r="AJ21" s="63" t="e">
        <f t="shared" si="7"/>
        <v>#DIV/0!</v>
      </c>
    </row>
    <row r="22" spans="2:36">
      <c r="D22" s="25">
        <v>400</v>
      </c>
      <c r="E22" s="25">
        <v>1000</v>
      </c>
      <c r="F22" s="20">
        <f t="shared" si="8"/>
        <v>2561.2496949731394</v>
      </c>
      <c r="G22" s="20">
        <f t="shared" si="9"/>
        <v>2039.6078054371139</v>
      </c>
      <c r="H22" s="20">
        <f t="shared" si="10"/>
        <v>1166.19037896906</v>
      </c>
      <c r="J22" s="87">
        <f t="shared" si="11"/>
        <v>400</v>
      </c>
      <c r="K22" s="88">
        <f t="shared" si="12"/>
        <v>1000</v>
      </c>
      <c r="L22" s="71">
        <f t="shared" si="13"/>
        <v>400.00000000000114</v>
      </c>
      <c r="M22" s="16">
        <f t="shared" si="14"/>
        <v>999.99999999999932</v>
      </c>
      <c r="N22" s="15">
        <f t="shared" si="15"/>
        <v>2079.9999999999986</v>
      </c>
      <c r="O22" s="72">
        <f t="shared" si="16"/>
        <v>440</v>
      </c>
      <c r="P22" s="71">
        <f t="shared" si="17"/>
        <v>879.99999999999682</v>
      </c>
      <c r="Q22" s="16">
        <f t="shared" si="18"/>
        <v>1159.9999999999984</v>
      </c>
      <c r="R22" s="15">
        <f t="shared" si="4"/>
        <v>400.00000000000347</v>
      </c>
      <c r="S22" s="72">
        <f t="shared" si="5"/>
        <v>1000.0000000000007</v>
      </c>
      <c r="T22" s="79">
        <f t="shared" si="19"/>
        <v>400.00000000000347</v>
      </c>
      <c r="U22" s="79">
        <f t="shared" si="20"/>
        <v>1000.0000000000007</v>
      </c>
      <c r="V22" s="7"/>
      <c r="W22" s="7"/>
      <c r="X22" s="1">
        <f t="shared" si="21"/>
        <v>0</v>
      </c>
      <c r="Y22" s="1">
        <f t="shared" si="22"/>
        <v>1792</v>
      </c>
      <c r="AA22" s="39">
        <f t="shared" si="0"/>
        <v>1802.816</v>
      </c>
      <c r="AB22" s="40" t="e">
        <f t="shared" si="1"/>
        <v>#NUM!</v>
      </c>
      <c r="AD22" s="1">
        <f t="shared" si="23"/>
        <v>0</v>
      </c>
      <c r="AE22" s="1">
        <f t="shared" si="24"/>
        <v>1792</v>
      </c>
      <c r="AG22" s="47" t="e">
        <f t="shared" si="2"/>
        <v>#DIV/0!</v>
      </c>
      <c r="AH22" s="48" t="e">
        <f t="shared" si="3"/>
        <v>#DIV/0!</v>
      </c>
      <c r="AI22" s="62" t="e">
        <f t="shared" si="6"/>
        <v>#DIV/0!</v>
      </c>
      <c r="AJ22" s="63" t="e">
        <f t="shared" si="7"/>
        <v>#DIV/0!</v>
      </c>
    </row>
    <row r="23" spans="2:36">
      <c r="D23" s="25">
        <v>1600</v>
      </c>
      <c r="E23" s="25">
        <v>1000</v>
      </c>
      <c r="F23" s="20">
        <f t="shared" si="8"/>
        <v>2039.6078054371139</v>
      </c>
      <c r="G23" s="20">
        <f t="shared" si="9"/>
        <v>2561.2496949731394</v>
      </c>
      <c r="H23" s="20">
        <f t="shared" si="10"/>
        <v>1166.19037896906</v>
      </c>
      <c r="J23" s="87">
        <f t="shared" si="11"/>
        <v>1600</v>
      </c>
      <c r="K23" s="88">
        <f t="shared" si="12"/>
        <v>1000</v>
      </c>
      <c r="L23" s="71">
        <f t="shared" si="13"/>
        <v>1120.0000000000032</v>
      </c>
      <c r="M23" s="16">
        <f t="shared" si="14"/>
        <v>1159.9999999999984</v>
      </c>
      <c r="N23" s="15">
        <f t="shared" si="15"/>
        <v>1599.9999999999955</v>
      </c>
      <c r="O23" s="72">
        <f t="shared" si="16"/>
        <v>1000.0000000000007</v>
      </c>
      <c r="P23" s="71">
        <f t="shared" si="17"/>
        <v>1599.9999999999989</v>
      </c>
      <c r="Q23" s="16">
        <f t="shared" si="18"/>
        <v>999.99999999999932</v>
      </c>
      <c r="R23" s="15">
        <f t="shared" si="4"/>
        <v>-79.999999999998963</v>
      </c>
      <c r="S23" s="72">
        <f t="shared" si="5"/>
        <v>440</v>
      </c>
      <c r="T23" s="79">
        <f t="shared" si="19"/>
        <v>1599.9999999999955</v>
      </c>
      <c r="U23" s="79">
        <f t="shared" si="20"/>
        <v>1000.0000000000007</v>
      </c>
      <c r="V23" s="7"/>
      <c r="W23" s="7"/>
      <c r="X23" s="1">
        <f t="shared" si="21"/>
        <v>0</v>
      </c>
      <c r="Y23" s="1">
        <f t="shared" si="22"/>
        <v>1920</v>
      </c>
      <c r="AA23" s="39">
        <f t="shared" si="0"/>
        <v>1921.6</v>
      </c>
      <c r="AB23" s="40" t="e">
        <f t="shared" si="1"/>
        <v>#NUM!</v>
      </c>
      <c r="AD23" s="1">
        <f t="shared" si="23"/>
        <v>0</v>
      </c>
      <c r="AE23" s="1">
        <f t="shared" si="24"/>
        <v>1920</v>
      </c>
      <c r="AG23" s="47" t="e">
        <f t="shared" si="2"/>
        <v>#DIV/0!</v>
      </c>
      <c r="AH23" s="48" t="e">
        <f t="shared" si="3"/>
        <v>#DIV/0!</v>
      </c>
      <c r="AI23" s="62" t="e">
        <f t="shared" si="6"/>
        <v>#DIV/0!</v>
      </c>
      <c r="AJ23" s="63" t="e">
        <f t="shared" si="7"/>
        <v>#DIV/0!</v>
      </c>
    </row>
    <row r="24" spans="2:36">
      <c r="D24" s="25">
        <v>100</v>
      </c>
      <c r="E24" s="25">
        <v>100</v>
      </c>
      <c r="F24" s="20">
        <v>2561</v>
      </c>
      <c r="G24" s="20"/>
      <c r="H24" s="20">
        <v>1167</v>
      </c>
      <c r="J24" s="87">
        <f t="shared" si="11"/>
        <v>-639.68025</v>
      </c>
      <c r="K24" s="88" t="e">
        <f t="shared" si="12"/>
        <v>#NUM!</v>
      </c>
      <c r="L24" s="71">
        <f t="shared" si="13"/>
        <v>399.55410178058332</v>
      </c>
      <c r="M24" s="16">
        <f t="shared" si="14"/>
        <v>1000.676632739805</v>
      </c>
      <c r="N24" s="15">
        <f t="shared" si="15"/>
        <v>2080.7626982194156</v>
      </c>
      <c r="O24" s="72">
        <f t="shared" si="16"/>
        <v>440.27376726019384</v>
      </c>
      <c r="P24" s="71" t="e">
        <f t="shared" si="17"/>
        <v>#DIV/0!</v>
      </c>
      <c r="Q24" s="16" t="e">
        <f t="shared" si="18"/>
        <v>#DIV/0!</v>
      </c>
      <c r="R24" s="15" t="e">
        <f t="shared" si="4"/>
        <v>#DIV/0!</v>
      </c>
      <c r="S24" s="72" t="e">
        <f t="shared" si="5"/>
        <v>#DIV/0!</v>
      </c>
      <c r="T24" s="79" t="e">
        <f t="shared" si="19"/>
        <v>#DIV/0!</v>
      </c>
      <c r="U24" s="79" t="e">
        <f t="shared" si="20"/>
        <v>#DIV/0!</v>
      </c>
      <c r="V24" s="7"/>
      <c r="W24" s="7"/>
      <c r="X24" s="1">
        <f t="shared" si="21"/>
        <v>0</v>
      </c>
      <c r="Y24" s="1">
        <f t="shared" si="22"/>
        <v>2048</v>
      </c>
      <c r="AA24" s="39">
        <f t="shared" si="0"/>
        <v>2048.576</v>
      </c>
      <c r="AB24" s="40" t="e">
        <f t="shared" si="1"/>
        <v>#NUM!</v>
      </c>
      <c r="AD24" s="1">
        <f t="shared" si="23"/>
        <v>0</v>
      </c>
      <c r="AE24" s="1">
        <f t="shared" si="24"/>
        <v>2048</v>
      </c>
      <c r="AG24" s="47" t="e">
        <f t="shared" si="2"/>
        <v>#DIV/0!</v>
      </c>
      <c r="AH24" s="48" t="e">
        <f t="shared" si="3"/>
        <v>#DIV/0!</v>
      </c>
      <c r="AI24" s="62" t="e">
        <f t="shared" si="6"/>
        <v>#DIV/0!</v>
      </c>
      <c r="AJ24" s="63" t="e">
        <f t="shared" si="7"/>
        <v>#DIV/0!</v>
      </c>
    </row>
    <row r="25" spans="2:36">
      <c r="D25" s="25">
        <v>100</v>
      </c>
      <c r="E25" s="25">
        <v>100</v>
      </c>
      <c r="F25" s="20"/>
      <c r="G25" s="20">
        <v>2561</v>
      </c>
      <c r="H25" s="20">
        <v>1167</v>
      </c>
      <c r="J25" s="87">
        <f t="shared" si="11"/>
        <v>2639.6802499999999</v>
      </c>
      <c r="K25" s="88" t="e">
        <f t="shared" si="12"/>
        <v>#NUM!</v>
      </c>
      <c r="L25" s="71" t="e">
        <f t="shared" si="13"/>
        <v>#DIV/0!</v>
      </c>
      <c r="M25" s="16" t="e">
        <f t="shared" si="14"/>
        <v>#DIV/0!</v>
      </c>
      <c r="N25" s="15" t="e">
        <f t="shared" si="15"/>
        <v>#DIV/0!</v>
      </c>
      <c r="O25" s="72" t="e">
        <f t="shared" si="16"/>
        <v>#DIV/0!</v>
      </c>
      <c r="P25" s="71">
        <f t="shared" si="17"/>
        <v>1600.4458982194167</v>
      </c>
      <c r="Q25" s="16">
        <f t="shared" si="18"/>
        <v>1000.676632739805</v>
      </c>
      <c r="R25" s="15">
        <f t="shared" si="4"/>
        <v>-80.762698219416436</v>
      </c>
      <c r="S25" s="72">
        <f t="shared" si="5"/>
        <v>440.27376726019384</v>
      </c>
      <c r="T25" s="79" t="e">
        <f t="shared" si="19"/>
        <v>#DIV/0!</v>
      </c>
      <c r="U25" s="79" t="e">
        <f t="shared" si="20"/>
        <v>#DIV/0!</v>
      </c>
      <c r="V25" s="7"/>
      <c r="W25" s="7"/>
      <c r="X25" s="1">
        <f t="shared" si="21"/>
        <v>0</v>
      </c>
      <c r="Y25" s="1">
        <f t="shared" si="22"/>
        <v>2176</v>
      </c>
      <c r="AA25" s="39">
        <f t="shared" si="0"/>
        <v>2183.7440000000001</v>
      </c>
      <c r="AB25" s="40" t="e">
        <f t="shared" si="1"/>
        <v>#NUM!</v>
      </c>
      <c r="AD25" s="1">
        <f t="shared" si="23"/>
        <v>0</v>
      </c>
      <c r="AE25" s="1">
        <f t="shared" si="24"/>
        <v>2176</v>
      </c>
      <c r="AG25" s="47" t="e">
        <f t="shared" si="2"/>
        <v>#DIV/0!</v>
      </c>
      <c r="AH25" s="48" t="e">
        <f t="shared" si="3"/>
        <v>#DIV/0!</v>
      </c>
      <c r="AI25" s="62" t="e">
        <f t="shared" si="6"/>
        <v>#DIV/0!</v>
      </c>
      <c r="AJ25" s="63" t="e">
        <f t="shared" si="7"/>
        <v>#DIV/0!</v>
      </c>
    </row>
    <row r="26" spans="2:36">
      <c r="D26" s="25">
        <v>100</v>
      </c>
      <c r="E26" s="25">
        <v>2701</v>
      </c>
      <c r="F26" s="20">
        <f t="shared" si="8"/>
        <v>1923.3826972290251</v>
      </c>
      <c r="G26" s="20">
        <f t="shared" si="9"/>
        <v>315.27924130839949</v>
      </c>
      <c r="H26" s="20">
        <f t="shared" si="10"/>
        <v>2846.9985950119471</v>
      </c>
      <c r="J26" s="87">
        <f t="shared" si="11"/>
        <v>100.00000000000011</v>
      </c>
      <c r="K26" s="88">
        <f t="shared" si="12"/>
        <v>2701</v>
      </c>
      <c r="L26" s="71">
        <f t="shared" si="13"/>
        <v>100</v>
      </c>
      <c r="M26" s="16">
        <f t="shared" si="14"/>
        <v>2701</v>
      </c>
      <c r="N26" s="15">
        <f t="shared" si="15"/>
        <v>3340.6000000000004</v>
      </c>
      <c r="O26" s="72">
        <f t="shared" si="16"/>
        <v>1620.8000000000004</v>
      </c>
      <c r="P26" s="71">
        <f t="shared" si="17"/>
        <v>99.999999999867271</v>
      </c>
      <c r="Q26" s="16">
        <f t="shared" si="18"/>
        <v>2700.9999999999554</v>
      </c>
      <c r="R26" s="15">
        <f t="shared" si="4"/>
        <v>99.400000000132806</v>
      </c>
      <c r="S26" s="72">
        <f t="shared" si="5"/>
        <v>2700.8000000000443</v>
      </c>
      <c r="T26" s="79">
        <f t="shared" si="19"/>
        <v>100</v>
      </c>
      <c r="U26" s="79">
        <f t="shared" si="20"/>
        <v>2701</v>
      </c>
      <c r="V26" s="7"/>
      <c r="W26" s="7"/>
      <c r="X26" s="1">
        <f t="shared" si="21"/>
        <v>0</v>
      </c>
      <c r="Y26" s="1">
        <f t="shared" si="22"/>
        <v>2304</v>
      </c>
      <c r="AA26" s="39">
        <f t="shared" si="0"/>
        <v>2327.1039999999998</v>
      </c>
      <c r="AB26" s="40" t="e">
        <f t="shared" si="1"/>
        <v>#NUM!</v>
      </c>
      <c r="AD26" s="1">
        <f t="shared" si="23"/>
        <v>0</v>
      </c>
      <c r="AE26" s="1">
        <f t="shared" si="24"/>
        <v>2304</v>
      </c>
      <c r="AG26" s="47" t="e">
        <f t="shared" si="2"/>
        <v>#DIV/0!</v>
      </c>
      <c r="AH26" s="48" t="e">
        <f t="shared" si="3"/>
        <v>#DIV/0!</v>
      </c>
      <c r="AI26" s="62" t="e">
        <f t="shared" si="6"/>
        <v>#DIV/0!</v>
      </c>
      <c r="AJ26" s="63" t="e">
        <f t="shared" si="7"/>
        <v>#DIV/0!</v>
      </c>
    </row>
    <row r="27" spans="2:36">
      <c r="D27" s="25">
        <v>1901</v>
      </c>
      <c r="E27" s="25">
        <v>2700</v>
      </c>
      <c r="F27" s="20">
        <f t="shared" si="8"/>
        <v>315.91296269700615</v>
      </c>
      <c r="G27" s="20">
        <f t="shared" si="9"/>
        <v>1924.5261754520254</v>
      </c>
      <c r="H27" s="20">
        <f t="shared" si="10"/>
        <v>2846.3662800138704</v>
      </c>
      <c r="J27" s="87">
        <f t="shared" si="11"/>
        <v>1901</v>
      </c>
      <c r="K27" s="88">
        <f t="shared" si="12"/>
        <v>2700</v>
      </c>
      <c r="L27" s="71">
        <f t="shared" si="13"/>
        <v>1899.2000000001376</v>
      </c>
      <c r="M27" s="16">
        <f t="shared" si="14"/>
        <v>2700.5999999999535</v>
      </c>
      <c r="N27" s="15">
        <f t="shared" si="15"/>
        <v>1900.9999999998624</v>
      </c>
      <c r="O27" s="72">
        <f t="shared" si="16"/>
        <v>2700.0000000000455</v>
      </c>
      <c r="P27" s="71">
        <f t="shared" si="17"/>
        <v>1901</v>
      </c>
      <c r="Q27" s="16">
        <f t="shared" si="18"/>
        <v>2699.9999999999991</v>
      </c>
      <c r="R27" s="15">
        <f t="shared" si="4"/>
        <v>-1340.7999999999997</v>
      </c>
      <c r="S27" s="72">
        <f t="shared" si="5"/>
        <v>1619.3999999999999</v>
      </c>
      <c r="T27" s="79">
        <f t="shared" si="19"/>
        <v>1900.9999999998624</v>
      </c>
      <c r="U27" s="79">
        <f t="shared" si="20"/>
        <v>2700.0000000000455</v>
      </c>
      <c r="V27" s="7"/>
      <c r="W27" s="7"/>
      <c r="X27" s="1">
        <f t="shared" si="21"/>
        <v>0</v>
      </c>
      <c r="Y27" s="1">
        <f t="shared" si="22"/>
        <v>2432</v>
      </c>
      <c r="AA27" s="39">
        <f t="shared" si="0"/>
        <v>2478.6559999999999</v>
      </c>
      <c r="AB27" s="40" t="e">
        <f t="shared" si="1"/>
        <v>#NUM!</v>
      </c>
      <c r="AD27" s="1">
        <f t="shared" si="23"/>
        <v>0</v>
      </c>
      <c r="AE27" s="1">
        <f t="shared" si="24"/>
        <v>2432</v>
      </c>
      <c r="AG27" s="47" t="e">
        <f t="shared" si="2"/>
        <v>#DIV/0!</v>
      </c>
      <c r="AH27" s="48" t="e">
        <f t="shared" si="3"/>
        <v>#DIV/0!</v>
      </c>
      <c r="AI27" s="62" t="e">
        <f t="shared" si="6"/>
        <v>#DIV/0!</v>
      </c>
      <c r="AJ27" s="63" t="e">
        <f t="shared" si="7"/>
        <v>#DIV/0!</v>
      </c>
    </row>
    <row r="28" spans="2:36">
      <c r="D28" s="25">
        <v>1000</v>
      </c>
      <c r="E28" s="25">
        <v>0</v>
      </c>
      <c r="F28" s="20">
        <f t="shared" si="8"/>
        <v>3162.2776601683795</v>
      </c>
      <c r="G28" s="20">
        <f t="shared" si="9"/>
        <v>3162.2776601683795</v>
      </c>
      <c r="H28" s="20">
        <f t="shared" si="10"/>
        <v>0</v>
      </c>
      <c r="J28" s="87">
        <f t="shared" si="11"/>
        <v>1000</v>
      </c>
      <c r="K28" s="88">
        <f t="shared" si="12"/>
        <v>0</v>
      </c>
      <c r="L28" s="71">
        <f t="shared" si="13"/>
        <v>999.99999999999989</v>
      </c>
      <c r="M28" s="16">
        <f t="shared" si="14"/>
        <v>0</v>
      </c>
      <c r="N28" s="15">
        <f t="shared" si="15"/>
        <v>1000.0000000000005</v>
      </c>
      <c r="O28" s="72">
        <f t="shared" si="16"/>
        <v>0</v>
      </c>
      <c r="P28" s="71">
        <f t="shared" si="17"/>
        <v>1000.0000000000001</v>
      </c>
      <c r="Q28" s="16">
        <f t="shared" si="18"/>
        <v>0</v>
      </c>
      <c r="R28" s="15">
        <f t="shared" si="4"/>
        <v>1000.0000000000001</v>
      </c>
      <c r="S28" s="72">
        <f t="shared" si="5"/>
        <v>0</v>
      </c>
      <c r="T28" s="79">
        <f t="shared" si="19"/>
        <v>999.99999999999989</v>
      </c>
      <c r="U28" s="79">
        <f t="shared" si="20"/>
        <v>0</v>
      </c>
      <c r="V28" s="7"/>
      <c r="W28" s="7"/>
      <c r="X28" s="1">
        <f t="shared" si="21"/>
        <v>0</v>
      </c>
      <c r="Y28" s="1">
        <f t="shared" si="22"/>
        <v>2560</v>
      </c>
      <c r="AA28" s="39">
        <f t="shared" si="0"/>
        <v>2638.4</v>
      </c>
      <c r="AB28" s="40" t="e">
        <f t="shared" si="1"/>
        <v>#NUM!</v>
      </c>
      <c r="AD28" s="1">
        <f t="shared" si="23"/>
        <v>0</v>
      </c>
      <c r="AE28" s="1">
        <f t="shared" si="24"/>
        <v>2560</v>
      </c>
      <c r="AG28" s="47" t="e">
        <f t="shared" si="2"/>
        <v>#DIV/0!</v>
      </c>
      <c r="AH28" s="48" t="e">
        <f t="shared" si="3"/>
        <v>#DIV/0!</v>
      </c>
      <c r="AI28" s="62" t="e">
        <f t="shared" si="6"/>
        <v>#DIV/0!</v>
      </c>
      <c r="AJ28" s="63" t="e">
        <f t="shared" si="7"/>
        <v>#DIV/0!</v>
      </c>
    </row>
    <row r="29" spans="2:36">
      <c r="D29" s="25">
        <v>100</v>
      </c>
      <c r="E29" s="25">
        <v>100</v>
      </c>
      <c r="F29" s="20">
        <f t="shared" si="8"/>
        <v>3466.9871646719434</v>
      </c>
      <c r="G29" s="20">
        <f t="shared" si="9"/>
        <v>2901.7236257093818</v>
      </c>
      <c r="H29" s="20">
        <f t="shared" si="10"/>
        <v>905.5385138137417</v>
      </c>
      <c r="J29" s="87">
        <f t="shared" si="11"/>
        <v>99.999999999999531</v>
      </c>
      <c r="K29" s="88">
        <f t="shared" si="12"/>
        <v>100</v>
      </c>
      <c r="L29" s="71">
        <f t="shared" si="13"/>
        <v>100.00000000000227</v>
      </c>
      <c r="M29" s="16">
        <f t="shared" si="14"/>
        <v>99.999999999998181</v>
      </c>
      <c r="N29" s="15">
        <f t="shared" si="15"/>
        <v>1779.9999999999964</v>
      </c>
      <c r="O29" s="72">
        <f t="shared" si="16"/>
        <v>-460</v>
      </c>
      <c r="P29" s="71">
        <f t="shared" si="17"/>
        <v>1660.0000000000016</v>
      </c>
      <c r="Q29" s="16">
        <f t="shared" si="18"/>
        <v>620.00000000000091</v>
      </c>
      <c r="R29" s="15">
        <f t="shared" si="4"/>
        <v>99.999999999998053</v>
      </c>
      <c r="S29" s="72">
        <f t="shared" si="5"/>
        <v>100</v>
      </c>
      <c r="T29" s="79">
        <f t="shared" si="19"/>
        <v>99.999999999998053</v>
      </c>
      <c r="U29" s="79">
        <f t="shared" si="20"/>
        <v>100</v>
      </c>
      <c r="V29" s="7"/>
      <c r="W29" s="7"/>
      <c r="X29" s="1">
        <f t="shared" si="21"/>
        <v>0</v>
      </c>
      <c r="Y29" s="1">
        <f t="shared" si="22"/>
        <v>2688</v>
      </c>
      <c r="AA29" s="39">
        <f t="shared" si="0"/>
        <v>2806.3359999999998</v>
      </c>
      <c r="AB29" s="40" t="e">
        <f t="shared" si="1"/>
        <v>#NUM!</v>
      </c>
      <c r="AD29" s="1">
        <f t="shared" si="23"/>
        <v>0</v>
      </c>
      <c r="AE29" s="1">
        <f t="shared" si="24"/>
        <v>2688</v>
      </c>
      <c r="AG29" s="47" t="e">
        <f t="shared" si="2"/>
        <v>#DIV/0!</v>
      </c>
      <c r="AH29" s="48" t="e">
        <f t="shared" si="3"/>
        <v>#DIV/0!</v>
      </c>
      <c r="AI29" s="62" t="e">
        <f t="shared" si="6"/>
        <v>#DIV/0!</v>
      </c>
      <c r="AJ29" s="63" t="e">
        <f t="shared" si="7"/>
        <v>#DIV/0!</v>
      </c>
    </row>
    <row r="30" spans="2:36">
      <c r="D30" s="25">
        <v>100</v>
      </c>
      <c r="E30" s="25">
        <v>100</v>
      </c>
      <c r="F30" s="20">
        <f t="shared" si="8"/>
        <v>3466.9871646719434</v>
      </c>
      <c r="G30" s="20">
        <f t="shared" si="9"/>
        <v>2901.7236257093818</v>
      </c>
      <c r="H30" s="20">
        <f t="shared" si="10"/>
        <v>905.5385138137417</v>
      </c>
      <c r="J30" s="87">
        <f t="shared" si="11"/>
        <v>99.999999999999531</v>
      </c>
      <c r="K30" s="88">
        <f t="shared" si="12"/>
        <v>100</v>
      </c>
      <c r="L30" s="71">
        <f t="shared" si="13"/>
        <v>100.00000000000227</v>
      </c>
      <c r="M30" s="16">
        <f t="shared" si="14"/>
        <v>99.999999999998181</v>
      </c>
      <c r="N30" s="15">
        <f t="shared" si="15"/>
        <v>1779.9999999999964</v>
      </c>
      <c r="O30" s="72">
        <f t="shared" si="16"/>
        <v>-460</v>
      </c>
      <c r="P30" s="71">
        <f t="shared" si="17"/>
        <v>1660.0000000000016</v>
      </c>
      <c r="Q30" s="16">
        <f t="shared" si="18"/>
        <v>620.00000000000091</v>
      </c>
      <c r="R30" s="15">
        <f t="shared" si="4"/>
        <v>99.999999999998053</v>
      </c>
      <c r="S30" s="72">
        <f t="shared" si="5"/>
        <v>100</v>
      </c>
      <c r="T30" s="79">
        <f t="shared" si="19"/>
        <v>99.999999999998053</v>
      </c>
      <c r="U30" s="79">
        <f t="shared" si="20"/>
        <v>100</v>
      </c>
      <c r="V30" s="7"/>
      <c r="W30" s="7"/>
      <c r="X30" s="1">
        <f t="shared" si="21"/>
        <v>0</v>
      </c>
      <c r="Y30" s="1">
        <f t="shared" si="22"/>
        <v>2816</v>
      </c>
      <c r="AA30" s="39">
        <f t="shared" si="0"/>
        <v>2982.4639999999999</v>
      </c>
      <c r="AB30" s="40" t="e">
        <f t="shared" si="1"/>
        <v>#NUM!</v>
      </c>
      <c r="AD30" s="1">
        <f t="shared" si="23"/>
        <v>0</v>
      </c>
      <c r="AE30" s="1">
        <f t="shared" si="24"/>
        <v>2816</v>
      </c>
      <c r="AG30" s="47" t="e">
        <f t="shared" si="2"/>
        <v>#DIV/0!</v>
      </c>
      <c r="AH30" s="48" t="e">
        <f t="shared" si="3"/>
        <v>#DIV/0!</v>
      </c>
      <c r="AI30" s="62" t="e">
        <f t="shared" si="6"/>
        <v>#DIV/0!</v>
      </c>
      <c r="AJ30" s="63" t="e">
        <f t="shared" si="7"/>
        <v>#DIV/0!</v>
      </c>
    </row>
    <row r="31" spans="2:36">
      <c r="D31" s="25">
        <v>100</v>
      </c>
      <c r="E31" s="25">
        <v>100</v>
      </c>
      <c r="F31" s="20">
        <f t="shared" si="8"/>
        <v>3466.9871646719434</v>
      </c>
      <c r="G31" s="20">
        <f t="shared" si="9"/>
        <v>2901.7236257093818</v>
      </c>
      <c r="H31" s="20">
        <f t="shared" si="10"/>
        <v>905.5385138137417</v>
      </c>
      <c r="J31" s="87">
        <f t="shared" si="11"/>
        <v>99.999999999999531</v>
      </c>
      <c r="K31" s="88">
        <f t="shared" si="12"/>
        <v>100</v>
      </c>
      <c r="L31" s="71">
        <f t="shared" si="13"/>
        <v>100.00000000000227</v>
      </c>
      <c r="M31" s="16">
        <f t="shared" si="14"/>
        <v>99.999999999998181</v>
      </c>
      <c r="N31" s="15">
        <f t="shared" si="15"/>
        <v>1779.9999999999964</v>
      </c>
      <c r="O31" s="72">
        <f t="shared" si="16"/>
        <v>-460</v>
      </c>
      <c r="P31" s="71">
        <f t="shared" si="17"/>
        <v>1660.0000000000016</v>
      </c>
      <c r="Q31" s="16">
        <f t="shared" si="18"/>
        <v>620.00000000000091</v>
      </c>
      <c r="R31" s="15">
        <f t="shared" si="4"/>
        <v>99.999999999998053</v>
      </c>
      <c r="S31" s="72">
        <f t="shared" si="5"/>
        <v>100</v>
      </c>
      <c r="T31" s="79">
        <f t="shared" si="19"/>
        <v>99.999999999998053</v>
      </c>
      <c r="U31" s="79">
        <f t="shared" si="20"/>
        <v>100</v>
      </c>
      <c r="V31" s="7"/>
      <c r="W31" s="7"/>
      <c r="X31" s="1">
        <f t="shared" si="21"/>
        <v>0</v>
      </c>
      <c r="Y31" s="1">
        <f t="shared" si="22"/>
        <v>2944</v>
      </c>
      <c r="AA31" s="39">
        <f t="shared" si="0"/>
        <v>3166.7840000000001</v>
      </c>
      <c r="AB31" s="40" t="e">
        <f t="shared" si="1"/>
        <v>#NUM!</v>
      </c>
      <c r="AD31" s="1">
        <f t="shared" si="23"/>
        <v>0</v>
      </c>
      <c r="AE31" s="1">
        <f t="shared" si="24"/>
        <v>2944</v>
      </c>
      <c r="AG31" s="47" t="e">
        <f t="shared" si="2"/>
        <v>#DIV/0!</v>
      </c>
      <c r="AH31" s="48" t="e">
        <f t="shared" si="3"/>
        <v>#DIV/0!</v>
      </c>
      <c r="AI31" s="62" t="e">
        <f t="shared" si="6"/>
        <v>#DIV/0!</v>
      </c>
      <c r="AJ31" s="63" t="e">
        <f t="shared" si="7"/>
        <v>#DIV/0!</v>
      </c>
    </row>
    <row r="32" spans="2:36">
      <c r="D32" s="25">
        <v>1665</v>
      </c>
      <c r="E32" s="25">
        <v>2812</v>
      </c>
      <c r="F32" s="20">
        <f t="shared" si="8"/>
        <v>384.14710723888055</v>
      </c>
      <c r="G32" s="20">
        <f t="shared" si="9"/>
        <v>1675.5801980209721</v>
      </c>
      <c r="H32" s="20">
        <f t="shared" si="10"/>
        <v>2889.5620775473922</v>
      </c>
      <c r="J32" s="87">
        <f t="shared" si="11"/>
        <v>1665</v>
      </c>
      <c r="K32" s="88">
        <f t="shared" si="12"/>
        <v>2811.9999999999986</v>
      </c>
      <c r="L32" s="71">
        <f t="shared" si="13"/>
        <v>1665</v>
      </c>
      <c r="M32" s="16">
        <f t="shared" si="14"/>
        <v>2812</v>
      </c>
      <c r="N32" s="15">
        <f t="shared" si="15"/>
        <v>2155.1999999999998</v>
      </c>
      <c r="O32" s="72">
        <f t="shared" si="16"/>
        <v>2648.6</v>
      </c>
      <c r="P32" s="71">
        <f t="shared" si="17"/>
        <v>1665</v>
      </c>
      <c r="Q32" s="16">
        <f t="shared" si="18"/>
        <v>2811.9999999999995</v>
      </c>
      <c r="R32" s="15">
        <f t="shared" si="4"/>
        <v>-1219.1999999999998</v>
      </c>
      <c r="S32" s="72">
        <f t="shared" si="5"/>
        <v>1850.6</v>
      </c>
      <c r="T32" s="79">
        <f t="shared" si="19"/>
        <v>1665</v>
      </c>
      <c r="U32" s="79">
        <f t="shared" si="20"/>
        <v>2812</v>
      </c>
      <c r="V32" s="7"/>
      <c r="W32" s="7"/>
      <c r="X32" s="1">
        <f t="shared" si="21"/>
        <v>0</v>
      </c>
      <c r="Y32" s="1">
        <f t="shared" si="22"/>
        <v>3072</v>
      </c>
      <c r="AA32" s="39">
        <f t="shared" si="0"/>
        <v>3359.2959999999998</v>
      </c>
      <c r="AB32" s="40" t="e">
        <f t="shared" si="1"/>
        <v>#NUM!</v>
      </c>
      <c r="AD32" s="1">
        <f t="shared" si="23"/>
        <v>0</v>
      </c>
      <c r="AE32" s="1">
        <f t="shared" si="24"/>
        <v>3072</v>
      </c>
      <c r="AG32" s="47" t="e">
        <f t="shared" si="2"/>
        <v>#DIV/0!</v>
      </c>
      <c r="AH32" s="48" t="e">
        <f t="shared" si="3"/>
        <v>#DIV/0!</v>
      </c>
      <c r="AI32" s="62" t="e">
        <f t="shared" si="6"/>
        <v>#DIV/0!</v>
      </c>
      <c r="AJ32" s="63" t="e">
        <f t="shared" si="7"/>
        <v>#DIV/0!</v>
      </c>
    </row>
    <row r="33" spans="4:36">
      <c r="D33" s="25">
        <v>100</v>
      </c>
      <c r="E33" s="25">
        <v>100</v>
      </c>
      <c r="F33" s="20">
        <v>1000</v>
      </c>
      <c r="G33" s="20"/>
      <c r="H33" s="20">
        <v>1000</v>
      </c>
      <c r="J33" s="87">
        <f t="shared" si="11"/>
        <v>750</v>
      </c>
      <c r="K33" s="88" t="e">
        <f t="shared" si="12"/>
        <v>#NUM!</v>
      </c>
      <c r="L33" s="71" t="e">
        <f t="shared" si="13"/>
        <v>#NUM!</v>
      </c>
      <c r="M33" s="16" t="e">
        <f t="shared" si="14"/>
        <v>#NUM!</v>
      </c>
      <c r="N33" s="15" t="e">
        <f t="shared" si="15"/>
        <v>#NUM!</v>
      </c>
      <c r="O33" s="72" t="e">
        <f t="shared" si="16"/>
        <v>#NUM!</v>
      </c>
      <c r="P33" s="71" t="e">
        <f t="shared" si="17"/>
        <v>#DIV/0!</v>
      </c>
      <c r="Q33" s="16" t="e">
        <f t="shared" si="18"/>
        <v>#DIV/0!</v>
      </c>
      <c r="R33" s="15" t="e">
        <f t="shared" si="4"/>
        <v>#DIV/0!</v>
      </c>
      <c r="S33" s="72" t="e">
        <f t="shared" si="5"/>
        <v>#DIV/0!</v>
      </c>
      <c r="T33" s="79" t="e">
        <f t="shared" si="19"/>
        <v>#NUM!</v>
      </c>
      <c r="U33" s="79" t="e">
        <f t="shared" si="20"/>
        <v>#NUM!</v>
      </c>
      <c r="V33" s="7"/>
      <c r="W33" s="7"/>
      <c r="X33" s="1">
        <f t="shared" si="21"/>
        <v>0</v>
      </c>
      <c r="Y33" s="1">
        <f t="shared" si="22"/>
        <v>3200</v>
      </c>
      <c r="AA33" s="39">
        <f t="shared" si="0"/>
        <v>3560</v>
      </c>
      <c r="AB33" s="40" t="e">
        <f t="shared" si="1"/>
        <v>#NUM!</v>
      </c>
      <c r="AD33" s="1">
        <f t="shared" si="23"/>
        <v>0</v>
      </c>
      <c r="AE33" s="1">
        <f t="shared" si="24"/>
        <v>3200</v>
      </c>
      <c r="AG33" s="47" t="e">
        <f t="shared" si="2"/>
        <v>#DIV/0!</v>
      </c>
      <c r="AH33" s="48" t="e">
        <f t="shared" si="3"/>
        <v>#DIV/0!</v>
      </c>
      <c r="AI33" s="62" t="e">
        <f t="shared" si="6"/>
        <v>#DIV/0!</v>
      </c>
      <c r="AJ33" s="63" t="e">
        <f t="shared" si="7"/>
        <v>#DIV/0!</v>
      </c>
    </row>
    <row r="34" spans="4:36">
      <c r="D34" s="25"/>
      <c r="E34" s="25"/>
      <c r="F34" s="20">
        <v>1024</v>
      </c>
      <c r="G34" s="20">
        <v>128</v>
      </c>
      <c r="H34" s="20"/>
      <c r="J34" s="87">
        <f t="shared" si="11"/>
        <v>741.952</v>
      </c>
      <c r="K34" s="88" t="e">
        <f t="shared" si="12"/>
        <v>#NUM!</v>
      </c>
      <c r="L34" s="71" t="e">
        <f t="shared" si="13"/>
        <v>#NUM!</v>
      </c>
      <c r="M34" s="16" t="e">
        <f t="shared" si="14"/>
        <v>#NUM!</v>
      </c>
      <c r="N34" s="15" t="e">
        <f t="shared" si="15"/>
        <v>#NUM!</v>
      </c>
      <c r="O34" s="72" t="e">
        <f t="shared" si="16"/>
        <v>#NUM!</v>
      </c>
      <c r="P34" s="71" t="e">
        <f t="shared" si="17"/>
        <v>#NUM!</v>
      </c>
      <c r="Q34" s="16" t="e">
        <f t="shared" si="18"/>
        <v>#NUM!</v>
      </c>
      <c r="R34" s="15" t="e">
        <f t="shared" si="4"/>
        <v>#NUM!</v>
      </c>
      <c r="S34" s="72" t="e">
        <f t="shared" si="5"/>
        <v>#NUM!</v>
      </c>
      <c r="T34" s="79" t="e">
        <f t="shared" si="19"/>
        <v>#NUM!</v>
      </c>
      <c r="U34" s="79" t="e">
        <f t="shared" si="20"/>
        <v>#NUM!</v>
      </c>
      <c r="V34" s="7"/>
      <c r="W34" s="7"/>
      <c r="X34" s="1">
        <f t="shared" si="21"/>
        <v>0</v>
      </c>
      <c r="Y34" s="1">
        <f t="shared" si="22"/>
        <v>3328</v>
      </c>
      <c r="AA34" s="39">
        <f t="shared" si="0"/>
        <v>3768.8960000000002</v>
      </c>
      <c r="AB34" s="40" t="e">
        <f t="shared" si="1"/>
        <v>#NUM!</v>
      </c>
      <c r="AD34" s="1">
        <f t="shared" si="23"/>
        <v>0</v>
      </c>
      <c r="AE34" s="1">
        <f t="shared" si="24"/>
        <v>3328</v>
      </c>
      <c r="AG34" s="47" t="e">
        <f t="shared" si="2"/>
        <v>#DIV/0!</v>
      </c>
      <c r="AH34" s="48" t="e">
        <f t="shared" si="3"/>
        <v>#DIV/0!</v>
      </c>
      <c r="AI34" s="62" t="e">
        <f t="shared" si="6"/>
        <v>#DIV/0!</v>
      </c>
      <c r="AJ34" s="63" t="e">
        <f t="shared" si="7"/>
        <v>#DIV/0!</v>
      </c>
    </row>
    <row r="35" spans="4:36">
      <c r="D35" s="25"/>
      <c r="E35" s="25"/>
      <c r="J35" s="87"/>
      <c r="K35" s="90"/>
      <c r="L35" s="15"/>
      <c r="M35" s="16"/>
      <c r="N35" s="15"/>
      <c r="O35" s="16"/>
      <c r="P35" s="15"/>
      <c r="Q35" s="16"/>
      <c r="R35" s="11"/>
      <c r="S35" s="11"/>
      <c r="T35" s="79"/>
      <c r="U35" s="79"/>
      <c r="V35" s="7"/>
      <c r="W35" s="7"/>
      <c r="X35" s="1">
        <f t="shared" si="21"/>
        <v>0</v>
      </c>
      <c r="Y35" s="1">
        <f t="shared" si="22"/>
        <v>3456</v>
      </c>
      <c r="AA35" s="39">
        <f t="shared" si="0"/>
        <v>3985.9839999999999</v>
      </c>
      <c r="AB35" s="40" t="e">
        <f t="shared" si="1"/>
        <v>#NUM!</v>
      </c>
      <c r="AD35" s="1">
        <f t="shared" si="23"/>
        <v>0</v>
      </c>
      <c r="AE35" s="1">
        <f t="shared" si="24"/>
        <v>3456</v>
      </c>
      <c r="AG35" s="47" t="e">
        <f t="shared" si="2"/>
        <v>#DIV/0!</v>
      </c>
      <c r="AH35" s="48" t="e">
        <f t="shared" si="3"/>
        <v>#DIV/0!</v>
      </c>
      <c r="AI35" s="62" t="e">
        <f t="shared" si="6"/>
        <v>#DIV/0!</v>
      </c>
      <c r="AJ35" s="63" t="e">
        <f t="shared" si="7"/>
        <v>#DIV/0!</v>
      </c>
    </row>
    <row r="36" spans="4:36">
      <c r="D36" s="25"/>
      <c r="E36" s="25"/>
      <c r="J36" s="87"/>
      <c r="K36" s="90"/>
      <c r="L36" s="15"/>
      <c r="M36" s="16"/>
      <c r="N36" s="15"/>
      <c r="O36" s="16"/>
      <c r="P36" s="15"/>
      <c r="Q36" s="16"/>
      <c r="R36" s="11"/>
      <c r="S36" s="11"/>
      <c r="T36" s="79"/>
      <c r="U36" s="79"/>
      <c r="V36" s="7"/>
      <c r="W36" s="7"/>
      <c r="X36" s="1">
        <f t="shared" si="21"/>
        <v>0</v>
      </c>
      <c r="Y36" s="1">
        <f t="shared" si="22"/>
        <v>3584</v>
      </c>
      <c r="AA36" s="39">
        <f t="shared" si="0"/>
        <v>4211.2640000000001</v>
      </c>
      <c r="AB36" s="40" t="e">
        <f t="shared" si="1"/>
        <v>#NUM!</v>
      </c>
      <c r="AD36" s="1">
        <f t="shared" si="23"/>
        <v>0</v>
      </c>
      <c r="AE36" s="1">
        <f t="shared" si="24"/>
        <v>3584</v>
      </c>
      <c r="AG36" s="47" t="e">
        <f t="shared" si="2"/>
        <v>#DIV/0!</v>
      </c>
      <c r="AH36" s="48" t="e">
        <f t="shared" si="3"/>
        <v>#DIV/0!</v>
      </c>
      <c r="AI36" s="62" t="e">
        <f t="shared" si="6"/>
        <v>#DIV/0!</v>
      </c>
      <c r="AJ36" s="63" t="e">
        <f t="shared" si="7"/>
        <v>#DIV/0!</v>
      </c>
    </row>
    <row r="37" spans="4:36">
      <c r="E37" s="1" t="s">
        <v>16</v>
      </c>
      <c r="J37" s="87"/>
      <c r="K37" s="90"/>
      <c r="L37" s="15"/>
      <c r="M37" s="16"/>
      <c r="N37" s="15"/>
      <c r="O37" s="16"/>
      <c r="P37" s="15"/>
      <c r="Q37" s="16"/>
      <c r="R37" s="11"/>
      <c r="S37" s="11"/>
      <c r="T37" s="79"/>
      <c r="U37" s="79"/>
      <c r="V37" s="7"/>
      <c r="W37" s="7"/>
      <c r="X37" s="1">
        <f t="shared" si="21"/>
        <v>0</v>
      </c>
      <c r="Y37" s="1">
        <f t="shared" si="22"/>
        <v>3712</v>
      </c>
      <c r="AA37" s="39">
        <f t="shared" si="0"/>
        <v>4444.7359999999999</v>
      </c>
      <c r="AB37" s="40" t="e">
        <f t="shared" si="1"/>
        <v>#NUM!</v>
      </c>
      <c r="AD37" s="1">
        <f t="shared" si="23"/>
        <v>0</v>
      </c>
      <c r="AE37" s="1">
        <f t="shared" si="24"/>
        <v>3712</v>
      </c>
      <c r="AG37" s="47" t="e">
        <f t="shared" si="2"/>
        <v>#DIV/0!</v>
      </c>
      <c r="AH37" s="48" t="e">
        <f t="shared" si="3"/>
        <v>#DIV/0!</v>
      </c>
      <c r="AI37" s="62" t="e">
        <f t="shared" si="6"/>
        <v>#DIV/0!</v>
      </c>
      <c r="AJ37" s="63" t="e">
        <f t="shared" si="7"/>
        <v>#DIV/0!</v>
      </c>
    </row>
    <row r="38" spans="4:36">
      <c r="E38" s="1" t="s">
        <v>17</v>
      </c>
      <c r="J38" s="87"/>
      <c r="K38" s="90"/>
      <c r="L38" s="15"/>
      <c r="M38" s="16"/>
      <c r="N38" s="15"/>
      <c r="O38" s="16"/>
      <c r="P38" s="15"/>
      <c r="Q38" s="16"/>
      <c r="R38" s="11"/>
      <c r="S38" s="11"/>
      <c r="T38" s="79"/>
      <c r="U38" s="79"/>
      <c r="V38" s="7"/>
      <c r="W38" s="7"/>
      <c r="X38" s="1">
        <f t="shared" si="21"/>
        <v>0</v>
      </c>
      <c r="Y38" s="1">
        <f t="shared" si="22"/>
        <v>3840</v>
      </c>
      <c r="AA38" s="39">
        <f t="shared" si="0"/>
        <v>4686.3999999999996</v>
      </c>
      <c r="AB38" s="40" t="e">
        <f t="shared" si="1"/>
        <v>#NUM!</v>
      </c>
      <c r="AD38" s="1">
        <f t="shared" si="23"/>
        <v>0</v>
      </c>
      <c r="AE38" s="1">
        <f t="shared" si="24"/>
        <v>3840</v>
      </c>
      <c r="AG38" s="47" t="e">
        <f t="shared" si="2"/>
        <v>#DIV/0!</v>
      </c>
      <c r="AH38" s="48" t="e">
        <f t="shared" si="3"/>
        <v>#DIV/0!</v>
      </c>
      <c r="AI38" s="62" t="e">
        <f t="shared" si="6"/>
        <v>#DIV/0!</v>
      </c>
      <c r="AJ38" s="63" t="e">
        <f t="shared" si="7"/>
        <v>#DIV/0!</v>
      </c>
    </row>
    <row r="39" spans="4:36">
      <c r="E39" s="1" t="s">
        <v>19</v>
      </c>
      <c r="J39" s="87"/>
      <c r="K39" s="90"/>
      <c r="L39" s="15"/>
      <c r="M39" s="16"/>
      <c r="N39" s="15"/>
      <c r="O39" s="16"/>
      <c r="P39" s="15"/>
      <c r="Q39" s="16"/>
      <c r="R39" s="11"/>
      <c r="S39" s="11"/>
      <c r="T39" s="79"/>
      <c r="U39" s="79"/>
      <c r="V39" s="7"/>
      <c r="W39" s="7"/>
      <c r="X39" s="1">
        <f t="shared" si="21"/>
        <v>0</v>
      </c>
      <c r="Y39" s="1">
        <f t="shared" si="22"/>
        <v>3968</v>
      </c>
      <c r="AA39" s="39">
        <f t="shared" si="0"/>
        <v>4936.2560000000003</v>
      </c>
      <c r="AB39" s="40" t="e">
        <f t="shared" si="1"/>
        <v>#NUM!</v>
      </c>
      <c r="AD39" s="1">
        <f t="shared" si="23"/>
        <v>0</v>
      </c>
      <c r="AE39" s="1">
        <f t="shared" si="24"/>
        <v>3968</v>
      </c>
      <c r="AG39" s="47" t="e">
        <f t="shared" si="2"/>
        <v>#DIV/0!</v>
      </c>
      <c r="AH39" s="48" t="e">
        <f t="shared" si="3"/>
        <v>#DIV/0!</v>
      </c>
      <c r="AI39" s="62" t="e">
        <f t="shared" si="6"/>
        <v>#DIV/0!</v>
      </c>
      <c r="AJ39" s="63" t="e">
        <f t="shared" si="7"/>
        <v>#DIV/0!</v>
      </c>
    </row>
    <row r="40" spans="4:36">
      <c r="E40" s="1" t="s">
        <v>18</v>
      </c>
      <c r="J40" s="87"/>
      <c r="K40" s="90"/>
      <c r="L40" s="15"/>
      <c r="M40" s="16"/>
      <c r="N40" s="15"/>
      <c r="O40" s="16"/>
      <c r="P40" s="15"/>
      <c r="Q40" s="16"/>
      <c r="R40" s="11"/>
      <c r="S40" s="11"/>
      <c r="T40" s="79"/>
      <c r="U40" s="79"/>
      <c r="V40" s="7"/>
      <c r="W40" s="7"/>
      <c r="X40" s="1">
        <f t="shared" si="21"/>
        <v>0</v>
      </c>
      <c r="Y40" s="1">
        <f t="shared" si="22"/>
        <v>4096</v>
      </c>
      <c r="AA40" s="39">
        <f t="shared" si="0"/>
        <v>5194.3040000000001</v>
      </c>
      <c r="AB40" s="40" t="e">
        <f t="shared" si="1"/>
        <v>#NUM!</v>
      </c>
      <c r="AD40" s="1">
        <f t="shared" si="23"/>
        <v>0</v>
      </c>
      <c r="AE40" s="1">
        <f t="shared" si="24"/>
        <v>4096</v>
      </c>
      <c r="AG40" s="47" t="e">
        <f t="shared" si="2"/>
        <v>#DIV/0!</v>
      </c>
      <c r="AH40" s="48" t="e">
        <f t="shared" si="3"/>
        <v>#DIV/0!</v>
      </c>
      <c r="AI40" s="62" t="e">
        <f t="shared" si="6"/>
        <v>#DIV/0!</v>
      </c>
      <c r="AJ40" s="63" t="e">
        <f t="shared" si="7"/>
        <v>#DIV/0!</v>
      </c>
    </row>
    <row r="41" spans="4:36">
      <c r="E41" s="1" t="s">
        <v>20</v>
      </c>
      <c r="J41" s="87"/>
      <c r="K41" s="90"/>
      <c r="L41" s="15"/>
      <c r="M41" s="16"/>
      <c r="N41" s="15"/>
      <c r="O41" s="16"/>
      <c r="P41" s="15"/>
      <c r="Q41" s="16"/>
      <c r="R41" s="11"/>
      <c r="S41" s="11"/>
      <c r="T41" s="79"/>
      <c r="U41" s="79"/>
      <c r="V41" s="7"/>
      <c r="W41" s="7"/>
      <c r="X41" s="1">
        <f t="shared" si="21"/>
        <v>128</v>
      </c>
      <c r="Y41" s="1">
        <f t="shared" si="22"/>
        <v>0</v>
      </c>
      <c r="AA41" s="39">
        <f t="shared" si="0"/>
        <v>995.904</v>
      </c>
      <c r="AB41" s="40" t="e">
        <f t="shared" si="1"/>
        <v>#NUM!</v>
      </c>
      <c r="AD41" s="1">
        <f t="shared" si="23"/>
        <v>128</v>
      </c>
      <c r="AE41" s="1">
        <f t="shared" si="24"/>
        <v>0</v>
      </c>
      <c r="AG41" s="47" t="e">
        <f t="shared" si="2"/>
        <v>#NUM!</v>
      </c>
      <c r="AH41" s="48" t="e">
        <f t="shared" si="3"/>
        <v>#NUM!</v>
      </c>
      <c r="AI41" s="62" t="e">
        <f t="shared" si="6"/>
        <v>#NUM!</v>
      </c>
      <c r="AJ41" s="63" t="e">
        <f t="shared" si="7"/>
        <v>#NUM!</v>
      </c>
    </row>
    <row r="42" spans="4:36">
      <c r="J42" s="87"/>
      <c r="K42" s="90"/>
      <c r="L42" s="15"/>
      <c r="M42" s="16"/>
      <c r="N42" s="15"/>
      <c r="O42" s="16"/>
      <c r="P42" s="15"/>
      <c r="Q42" s="16"/>
      <c r="R42" s="11"/>
      <c r="S42" s="11"/>
      <c r="T42" s="79"/>
      <c r="U42" s="79"/>
      <c r="V42" s="7"/>
      <c r="W42" s="7"/>
      <c r="X42" s="1">
        <f t="shared" si="21"/>
        <v>128</v>
      </c>
      <c r="Y42" s="1">
        <f t="shared" si="22"/>
        <v>128</v>
      </c>
      <c r="AA42" s="39">
        <f t="shared" si="0"/>
        <v>1000</v>
      </c>
      <c r="AB42" s="40" t="e">
        <f t="shared" si="1"/>
        <v>#NUM!</v>
      </c>
      <c r="AD42" s="1">
        <f t="shared" si="23"/>
        <v>128</v>
      </c>
      <c r="AE42" s="1">
        <f t="shared" si="24"/>
        <v>128</v>
      </c>
      <c r="AG42" s="47" t="e">
        <f t="shared" si="2"/>
        <v>#NUM!</v>
      </c>
      <c r="AH42" s="48" t="e">
        <f t="shared" si="3"/>
        <v>#NUM!</v>
      </c>
      <c r="AI42" s="62" t="e">
        <f t="shared" si="6"/>
        <v>#NUM!</v>
      </c>
      <c r="AJ42" s="63" t="e">
        <f t="shared" si="7"/>
        <v>#NUM!</v>
      </c>
    </row>
    <row r="43" spans="4:36">
      <c r="J43" s="87"/>
      <c r="K43" s="90"/>
      <c r="L43" s="15"/>
      <c r="M43" s="16"/>
      <c r="N43" s="15"/>
      <c r="O43" s="16"/>
      <c r="P43" s="15"/>
      <c r="Q43" s="16"/>
      <c r="R43" s="11"/>
      <c r="S43" s="11"/>
      <c r="T43" s="79"/>
      <c r="U43" s="79"/>
      <c r="V43" s="7"/>
      <c r="W43" s="7"/>
      <c r="X43" s="1">
        <f t="shared" si="21"/>
        <v>128</v>
      </c>
      <c r="Y43" s="1">
        <f t="shared" si="22"/>
        <v>256</v>
      </c>
      <c r="AA43" s="39">
        <f t="shared" si="0"/>
        <v>1012.288</v>
      </c>
      <c r="AB43" s="40" t="e">
        <f t="shared" si="1"/>
        <v>#NUM!</v>
      </c>
      <c r="AD43" s="1">
        <f t="shared" si="23"/>
        <v>128</v>
      </c>
      <c r="AE43" s="1">
        <f t="shared" si="24"/>
        <v>256</v>
      </c>
      <c r="AG43" s="47" t="e">
        <f t="shared" si="2"/>
        <v>#NUM!</v>
      </c>
      <c r="AH43" s="48" t="e">
        <f t="shared" si="3"/>
        <v>#NUM!</v>
      </c>
      <c r="AI43" s="62" t="e">
        <f t="shared" si="6"/>
        <v>#NUM!</v>
      </c>
      <c r="AJ43" s="63" t="e">
        <f t="shared" si="7"/>
        <v>#NUM!</v>
      </c>
    </row>
    <row r="44" spans="4:36">
      <c r="E44" s="1" t="s">
        <v>21</v>
      </c>
      <c r="J44" s="87"/>
      <c r="K44" s="90"/>
      <c r="L44" s="15"/>
      <c r="M44" s="16"/>
      <c r="N44" s="15"/>
      <c r="O44" s="16"/>
      <c r="P44" s="15"/>
      <c r="Q44" s="16"/>
      <c r="R44" s="11"/>
      <c r="S44" s="11"/>
      <c r="T44" s="79"/>
      <c r="U44" s="79"/>
      <c r="V44" s="7"/>
      <c r="W44" s="7"/>
      <c r="X44" s="1">
        <f t="shared" si="21"/>
        <v>128</v>
      </c>
      <c r="Y44" s="1">
        <f t="shared" si="22"/>
        <v>384</v>
      </c>
      <c r="AA44" s="39">
        <f t="shared" si="0"/>
        <v>1032.768</v>
      </c>
      <c r="AB44" s="40" t="e">
        <f t="shared" si="1"/>
        <v>#NUM!</v>
      </c>
      <c r="AD44" s="1">
        <f t="shared" si="23"/>
        <v>128</v>
      </c>
      <c r="AE44" s="1">
        <f t="shared" si="24"/>
        <v>384</v>
      </c>
      <c r="AG44" s="47" t="e">
        <f t="shared" si="2"/>
        <v>#NUM!</v>
      </c>
      <c r="AH44" s="48" t="e">
        <f t="shared" si="3"/>
        <v>#NUM!</v>
      </c>
      <c r="AI44" s="62" t="e">
        <f t="shared" si="6"/>
        <v>#NUM!</v>
      </c>
      <c r="AJ44" s="63" t="e">
        <f t="shared" si="7"/>
        <v>#NUM!</v>
      </c>
    </row>
    <row r="45" spans="4:36">
      <c r="E45" s="1" t="s">
        <v>22</v>
      </c>
      <c r="J45" s="87"/>
      <c r="K45" s="90"/>
      <c r="L45" s="15"/>
      <c r="M45" s="16"/>
      <c r="N45" s="15"/>
      <c r="O45" s="16"/>
      <c r="P45" s="15"/>
      <c r="Q45" s="16"/>
      <c r="R45" s="11"/>
      <c r="S45" s="11"/>
      <c r="T45" s="79"/>
      <c r="U45" s="79"/>
      <c r="V45" s="7"/>
      <c r="W45" s="7"/>
      <c r="X45" s="1">
        <f t="shared" si="21"/>
        <v>128</v>
      </c>
      <c r="Y45" s="1">
        <f t="shared" si="22"/>
        <v>512</v>
      </c>
      <c r="AA45" s="39">
        <f t="shared" si="0"/>
        <v>1061.44</v>
      </c>
      <c r="AB45" s="40" t="e">
        <f t="shared" si="1"/>
        <v>#NUM!</v>
      </c>
      <c r="AD45" s="1">
        <f t="shared" si="23"/>
        <v>128</v>
      </c>
      <c r="AE45" s="1">
        <f t="shared" si="24"/>
        <v>512</v>
      </c>
      <c r="AG45" s="47" t="e">
        <f t="shared" si="2"/>
        <v>#NUM!</v>
      </c>
      <c r="AH45" s="48" t="e">
        <f t="shared" si="3"/>
        <v>#NUM!</v>
      </c>
      <c r="AI45" s="62" t="e">
        <f t="shared" si="6"/>
        <v>#NUM!</v>
      </c>
      <c r="AJ45" s="63" t="e">
        <f t="shared" si="7"/>
        <v>#NUM!</v>
      </c>
    </row>
    <row r="46" spans="4:36">
      <c r="J46" s="87"/>
      <c r="K46" s="90"/>
      <c r="L46" s="15"/>
      <c r="M46" s="16"/>
      <c r="N46" s="15"/>
      <c r="O46" s="16"/>
      <c r="P46" s="15"/>
      <c r="Q46" s="16"/>
      <c r="R46" s="11"/>
      <c r="S46" s="11"/>
      <c r="T46" s="79"/>
      <c r="U46" s="79"/>
      <c r="V46" s="7"/>
      <c r="W46" s="7"/>
      <c r="X46" s="1">
        <f t="shared" si="21"/>
        <v>128</v>
      </c>
      <c r="Y46" s="1">
        <f t="shared" si="22"/>
        <v>640</v>
      </c>
      <c r="AA46" s="39">
        <f t="shared" si="0"/>
        <v>1098.3040000000001</v>
      </c>
      <c r="AB46" s="40" t="e">
        <f t="shared" si="1"/>
        <v>#NUM!</v>
      </c>
      <c r="AD46" s="1">
        <f t="shared" si="23"/>
        <v>128</v>
      </c>
      <c r="AE46" s="1">
        <f t="shared" si="24"/>
        <v>640</v>
      </c>
      <c r="AG46" s="47" t="e">
        <f t="shared" si="2"/>
        <v>#NUM!</v>
      </c>
      <c r="AH46" s="48" t="e">
        <f t="shared" si="3"/>
        <v>#NUM!</v>
      </c>
      <c r="AI46" s="62" t="e">
        <f t="shared" si="6"/>
        <v>#NUM!</v>
      </c>
      <c r="AJ46" s="63" t="e">
        <f t="shared" si="7"/>
        <v>#NUM!</v>
      </c>
    </row>
    <row r="47" spans="4:36">
      <c r="J47" s="87"/>
      <c r="K47" s="90"/>
      <c r="L47" s="15"/>
      <c r="M47" s="16"/>
      <c r="N47" s="15"/>
      <c r="O47" s="16"/>
      <c r="P47" s="15"/>
      <c r="Q47" s="16"/>
      <c r="R47" s="11"/>
      <c r="S47" s="11"/>
      <c r="T47" s="79"/>
      <c r="U47" s="79"/>
      <c r="V47" s="7"/>
      <c r="W47" s="7"/>
      <c r="X47" s="1">
        <f t="shared" si="21"/>
        <v>128</v>
      </c>
      <c r="Y47" s="1">
        <f t="shared" si="22"/>
        <v>768</v>
      </c>
      <c r="AA47" s="39">
        <f t="shared" si="0"/>
        <v>1143.3599999999999</v>
      </c>
      <c r="AB47" s="40" t="e">
        <f t="shared" si="1"/>
        <v>#NUM!</v>
      </c>
      <c r="AD47" s="1">
        <f t="shared" si="23"/>
        <v>128</v>
      </c>
      <c r="AE47" s="1">
        <f t="shared" si="24"/>
        <v>768</v>
      </c>
      <c r="AG47" s="47" t="e">
        <f t="shared" si="2"/>
        <v>#NUM!</v>
      </c>
      <c r="AH47" s="48" t="e">
        <f t="shared" si="3"/>
        <v>#NUM!</v>
      </c>
      <c r="AI47" s="62" t="e">
        <f t="shared" si="6"/>
        <v>#NUM!</v>
      </c>
      <c r="AJ47" s="63" t="e">
        <f t="shared" si="7"/>
        <v>#NUM!</v>
      </c>
    </row>
    <row r="48" spans="4:36">
      <c r="E48" s="1" t="s">
        <v>25</v>
      </c>
      <c r="J48" s="87"/>
      <c r="K48" s="90"/>
      <c r="L48" s="15"/>
      <c r="M48" s="16"/>
      <c r="N48" s="15"/>
      <c r="O48" s="16"/>
      <c r="P48" s="15"/>
      <c r="Q48" s="16"/>
      <c r="R48" s="11"/>
      <c r="S48" s="11"/>
      <c r="T48" s="79"/>
      <c r="U48" s="79"/>
      <c r="V48" s="7"/>
      <c r="W48" s="7"/>
      <c r="X48" s="1">
        <f t="shared" si="21"/>
        <v>128</v>
      </c>
      <c r="Y48" s="1">
        <f t="shared" si="22"/>
        <v>896</v>
      </c>
      <c r="AA48" s="39">
        <f t="shared" si="0"/>
        <v>1196.6079999999999</v>
      </c>
      <c r="AB48" s="40" t="e">
        <f t="shared" si="1"/>
        <v>#NUM!</v>
      </c>
      <c r="AD48" s="1">
        <f t="shared" si="23"/>
        <v>128</v>
      </c>
      <c r="AE48" s="1">
        <f t="shared" si="24"/>
        <v>896</v>
      </c>
      <c r="AG48" s="47" t="e">
        <f t="shared" si="2"/>
        <v>#NUM!</v>
      </c>
      <c r="AH48" s="48" t="e">
        <f t="shared" si="3"/>
        <v>#NUM!</v>
      </c>
      <c r="AI48" s="62" t="e">
        <f t="shared" si="6"/>
        <v>#NUM!</v>
      </c>
      <c r="AJ48" s="63" t="e">
        <f t="shared" si="7"/>
        <v>#NUM!</v>
      </c>
    </row>
    <row r="49" spans="5:36">
      <c r="E49" s="1" t="s">
        <v>26</v>
      </c>
      <c r="J49" s="87"/>
      <c r="K49" s="90"/>
      <c r="L49" s="15"/>
      <c r="M49" s="16"/>
      <c r="N49" s="15"/>
      <c r="O49" s="16"/>
      <c r="P49" s="15"/>
      <c r="Q49" s="16"/>
      <c r="R49" s="11"/>
      <c r="S49" s="11"/>
      <c r="T49" s="79"/>
      <c r="U49" s="79"/>
      <c r="V49" s="7"/>
      <c r="W49" s="7"/>
      <c r="X49" s="1">
        <f t="shared" si="21"/>
        <v>128</v>
      </c>
      <c r="Y49" s="1">
        <f t="shared" si="22"/>
        <v>1024</v>
      </c>
      <c r="AA49" s="39">
        <f t="shared" si="0"/>
        <v>1258.048</v>
      </c>
      <c r="AB49" s="40" t="e">
        <f t="shared" si="1"/>
        <v>#NUM!</v>
      </c>
      <c r="AD49" s="1">
        <f t="shared" si="23"/>
        <v>128</v>
      </c>
      <c r="AE49" s="1">
        <f t="shared" si="24"/>
        <v>1024</v>
      </c>
      <c r="AG49" s="47" t="e">
        <f t="shared" si="2"/>
        <v>#NUM!</v>
      </c>
      <c r="AH49" s="48" t="e">
        <f t="shared" si="3"/>
        <v>#NUM!</v>
      </c>
      <c r="AI49" s="62" t="e">
        <f t="shared" si="6"/>
        <v>#NUM!</v>
      </c>
      <c r="AJ49" s="63" t="e">
        <f t="shared" si="7"/>
        <v>#NUM!</v>
      </c>
    </row>
    <row r="50" spans="5:36">
      <c r="E50" s="1" t="s">
        <v>27</v>
      </c>
      <c r="J50" s="87"/>
      <c r="K50" s="90"/>
      <c r="L50" s="15"/>
      <c r="M50" s="16"/>
      <c r="N50" s="15"/>
      <c r="O50" s="16"/>
      <c r="P50" s="15"/>
      <c r="Q50" s="16"/>
      <c r="R50" s="11"/>
      <c r="S50" s="11"/>
      <c r="T50" s="79"/>
      <c r="U50" s="79"/>
      <c r="V50" s="7"/>
      <c r="W50" s="7"/>
      <c r="X50" s="1">
        <f t="shared" si="21"/>
        <v>128</v>
      </c>
      <c r="Y50" s="1">
        <f t="shared" si="22"/>
        <v>1152</v>
      </c>
      <c r="AA50" s="39">
        <f t="shared" si="0"/>
        <v>1327.68</v>
      </c>
      <c r="AB50" s="40" t="e">
        <f t="shared" si="1"/>
        <v>#NUM!</v>
      </c>
      <c r="AD50" s="1">
        <f t="shared" si="23"/>
        <v>128</v>
      </c>
      <c r="AE50" s="1">
        <f t="shared" si="24"/>
        <v>1152</v>
      </c>
      <c r="AG50" s="47" t="e">
        <f t="shared" si="2"/>
        <v>#NUM!</v>
      </c>
      <c r="AH50" s="48" t="e">
        <f t="shared" si="3"/>
        <v>#NUM!</v>
      </c>
      <c r="AI50" s="62" t="e">
        <f t="shared" si="6"/>
        <v>#NUM!</v>
      </c>
      <c r="AJ50" s="63" t="e">
        <f t="shared" si="7"/>
        <v>#NUM!</v>
      </c>
    </row>
    <row r="51" spans="5:36">
      <c r="J51" s="87"/>
      <c r="K51" s="90"/>
      <c r="L51" s="15"/>
      <c r="M51" s="16"/>
      <c r="N51" s="15"/>
      <c r="O51" s="16"/>
      <c r="P51" s="15"/>
      <c r="Q51" s="16"/>
      <c r="R51" s="11"/>
      <c r="S51" s="11"/>
      <c r="T51" s="79"/>
      <c r="U51" s="79"/>
      <c r="V51" s="7"/>
      <c r="W51" s="7"/>
      <c r="X51" s="1">
        <f t="shared" si="21"/>
        <v>128</v>
      </c>
      <c r="Y51" s="1">
        <f t="shared" si="22"/>
        <v>1280</v>
      </c>
      <c r="AA51" s="39">
        <f t="shared" si="0"/>
        <v>1405.5039999999999</v>
      </c>
      <c r="AB51" s="40" t="e">
        <f t="shared" si="1"/>
        <v>#NUM!</v>
      </c>
      <c r="AD51" s="1">
        <f t="shared" si="23"/>
        <v>128</v>
      </c>
      <c r="AE51" s="1">
        <f t="shared" si="24"/>
        <v>1280</v>
      </c>
      <c r="AG51" s="47" t="e">
        <f t="shared" si="2"/>
        <v>#NUM!</v>
      </c>
      <c r="AH51" s="48" t="e">
        <f t="shared" si="3"/>
        <v>#NUM!</v>
      </c>
      <c r="AI51" s="62" t="e">
        <f t="shared" si="6"/>
        <v>#NUM!</v>
      </c>
      <c r="AJ51" s="63" t="e">
        <f t="shared" si="7"/>
        <v>#NUM!</v>
      </c>
    </row>
    <row r="52" spans="5:36">
      <c r="J52" s="87"/>
      <c r="K52" s="90"/>
      <c r="L52" s="15"/>
      <c r="M52" s="16"/>
      <c r="N52" s="15"/>
      <c r="O52" s="16"/>
      <c r="P52" s="15"/>
      <c r="Q52" s="16"/>
      <c r="R52" s="11"/>
      <c r="S52" s="11"/>
      <c r="T52" s="79"/>
      <c r="U52" s="79"/>
      <c r="V52" s="7"/>
      <c r="W52" s="7"/>
      <c r="X52" s="1">
        <f t="shared" si="21"/>
        <v>128</v>
      </c>
      <c r="Y52" s="1">
        <f t="shared" si="22"/>
        <v>1408</v>
      </c>
      <c r="AA52" s="39">
        <f t="shared" si="0"/>
        <v>1491.52</v>
      </c>
      <c r="AB52" s="40" t="e">
        <f t="shared" si="1"/>
        <v>#NUM!</v>
      </c>
      <c r="AD52" s="1">
        <f t="shared" si="23"/>
        <v>128</v>
      </c>
      <c r="AE52" s="1">
        <f t="shared" si="24"/>
        <v>1408</v>
      </c>
      <c r="AG52" s="47" t="e">
        <f t="shared" si="2"/>
        <v>#NUM!</v>
      </c>
      <c r="AH52" s="48" t="e">
        <f t="shared" si="3"/>
        <v>#NUM!</v>
      </c>
      <c r="AI52" s="62" t="e">
        <f t="shared" si="6"/>
        <v>#NUM!</v>
      </c>
      <c r="AJ52" s="63" t="e">
        <f t="shared" si="7"/>
        <v>#NUM!</v>
      </c>
    </row>
    <row r="53" spans="5:36">
      <c r="E53" s="1" t="s">
        <v>28</v>
      </c>
      <c r="J53" s="87"/>
      <c r="K53" s="90"/>
      <c r="L53" s="15"/>
      <c r="M53" s="16"/>
      <c r="N53" s="15"/>
      <c r="O53" s="16"/>
      <c r="P53" s="15"/>
      <c r="Q53" s="16"/>
      <c r="R53" s="11"/>
      <c r="S53" s="11"/>
      <c r="T53" s="79"/>
      <c r="U53" s="79"/>
      <c r="V53" s="7"/>
      <c r="W53" s="7"/>
      <c r="X53" s="1">
        <f t="shared" si="21"/>
        <v>128</v>
      </c>
      <c r="Y53" s="1">
        <f t="shared" si="22"/>
        <v>1536</v>
      </c>
      <c r="AA53" s="39">
        <f t="shared" si="0"/>
        <v>1585.7280000000001</v>
      </c>
      <c r="AB53" s="40" t="e">
        <f t="shared" si="1"/>
        <v>#NUM!</v>
      </c>
      <c r="AD53" s="1">
        <f t="shared" si="23"/>
        <v>128</v>
      </c>
      <c r="AE53" s="1">
        <f t="shared" si="24"/>
        <v>1536</v>
      </c>
      <c r="AG53" s="47" t="e">
        <f t="shared" si="2"/>
        <v>#NUM!</v>
      </c>
      <c r="AH53" s="48" t="e">
        <f t="shared" si="3"/>
        <v>#NUM!</v>
      </c>
      <c r="AI53" s="62" t="e">
        <f t="shared" si="6"/>
        <v>#NUM!</v>
      </c>
      <c r="AJ53" s="63" t="e">
        <f t="shared" si="7"/>
        <v>#NUM!</v>
      </c>
    </row>
    <row r="54" spans="5:36">
      <c r="J54" s="87"/>
      <c r="K54" s="90"/>
      <c r="L54" s="15"/>
      <c r="M54" s="16"/>
      <c r="N54" s="15"/>
      <c r="O54" s="16"/>
      <c r="P54" s="15"/>
      <c r="Q54" s="16"/>
      <c r="R54" s="11"/>
      <c r="S54" s="11"/>
      <c r="T54" s="79"/>
      <c r="U54" s="79"/>
      <c r="V54" s="7"/>
      <c r="W54" s="7"/>
      <c r="X54" s="1">
        <f t="shared" si="21"/>
        <v>128</v>
      </c>
      <c r="Y54" s="1">
        <f t="shared" si="22"/>
        <v>1664</v>
      </c>
      <c r="AA54" s="39">
        <f t="shared" si="0"/>
        <v>1688.1279999999999</v>
      </c>
      <c r="AB54" s="40" t="e">
        <f t="shared" si="1"/>
        <v>#NUM!</v>
      </c>
      <c r="AD54" s="1">
        <f t="shared" si="23"/>
        <v>128</v>
      </c>
      <c r="AE54" s="1">
        <f t="shared" si="24"/>
        <v>1664</v>
      </c>
      <c r="AG54" s="47" t="e">
        <f t="shared" si="2"/>
        <v>#NUM!</v>
      </c>
      <c r="AH54" s="48" t="e">
        <f t="shared" si="3"/>
        <v>#NUM!</v>
      </c>
      <c r="AI54" s="62" t="e">
        <f t="shared" si="6"/>
        <v>#NUM!</v>
      </c>
      <c r="AJ54" s="63" t="e">
        <f t="shared" si="7"/>
        <v>#NUM!</v>
      </c>
    </row>
    <row r="55" spans="5:36">
      <c r="J55" s="87"/>
      <c r="K55" s="90"/>
      <c r="L55" s="15"/>
      <c r="M55" s="16"/>
      <c r="N55" s="15"/>
      <c r="O55" s="16"/>
      <c r="P55" s="15"/>
      <c r="Q55" s="16"/>
      <c r="R55" s="11"/>
      <c r="S55" s="11"/>
      <c r="T55" s="79"/>
      <c r="U55" s="79"/>
      <c r="V55" s="7"/>
      <c r="W55" s="7"/>
      <c r="X55" s="1">
        <f t="shared" si="21"/>
        <v>128</v>
      </c>
      <c r="Y55" s="1">
        <f t="shared" si="22"/>
        <v>1792</v>
      </c>
      <c r="AA55" s="39">
        <f t="shared" si="0"/>
        <v>1798.72</v>
      </c>
      <c r="AB55" s="40" t="e">
        <f t="shared" si="1"/>
        <v>#NUM!</v>
      </c>
      <c r="AD55" s="1">
        <f t="shared" si="23"/>
        <v>128</v>
      </c>
      <c r="AE55" s="1">
        <f t="shared" si="24"/>
        <v>1792</v>
      </c>
      <c r="AG55" s="47" t="e">
        <f t="shared" si="2"/>
        <v>#NUM!</v>
      </c>
      <c r="AH55" s="48" t="e">
        <f t="shared" si="3"/>
        <v>#NUM!</v>
      </c>
      <c r="AI55" s="62" t="e">
        <f t="shared" si="6"/>
        <v>#NUM!</v>
      </c>
      <c r="AJ55" s="63" t="e">
        <f t="shared" si="7"/>
        <v>#NUM!</v>
      </c>
    </row>
    <row r="56" spans="5:36">
      <c r="E56" s="1" t="s">
        <v>29</v>
      </c>
      <c r="J56" s="87"/>
      <c r="K56" s="90"/>
      <c r="L56" s="15"/>
      <c r="M56" s="16"/>
      <c r="N56" s="15"/>
      <c r="O56" s="16"/>
      <c r="P56" s="15"/>
      <c r="Q56" s="16"/>
      <c r="R56" s="11"/>
      <c r="S56" s="11"/>
      <c r="T56" s="79"/>
      <c r="U56" s="79"/>
      <c r="V56" s="7"/>
      <c r="W56" s="7"/>
      <c r="X56" s="1">
        <f t="shared" si="21"/>
        <v>128</v>
      </c>
      <c r="Y56" s="1">
        <f t="shared" si="22"/>
        <v>1920</v>
      </c>
      <c r="AA56" s="39">
        <f t="shared" si="0"/>
        <v>1917.5039999999999</v>
      </c>
      <c r="AB56" s="40">
        <f t="shared" si="1"/>
        <v>2902.1306483928679</v>
      </c>
      <c r="AD56" s="1">
        <f t="shared" si="23"/>
        <v>128</v>
      </c>
      <c r="AE56" s="1">
        <f t="shared" si="24"/>
        <v>1920</v>
      </c>
      <c r="AG56" s="47" t="e">
        <f t="shared" si="2"/>
        <v>#NUM!</v>
      </c>
      <c r="AH56" s="48" t="e">
        <f t="shared" si="3"/>
        <v>#NUM!</v>
      </c>
      <c r="AI56" s="62" t="e">
        <f t="shared" si="6"/>
        <v>#NUM!</v>
      </c>
      <c r="AJ56" s="63" t="e">
        <f t="shared" si="7"/>
        <v>#NUM!</v>
      </c>
    </row>
    <row r="57" spans="5:36">
      <c r="J57" s="87"/>
      <c r="K57" s="90"/>
      <c r="L57" s="15"/>
      <c r="M57" s="16"/>
      <c r="N57" s="15"/>
      <c r="O57" s="16"/>
      <c r="P57" s="15"/>
      <c r="Q57" s="16"/>
      <c r="R57" s="11"/>
      <c r="S57" s="11"/>
      <c r="T57" s="79"/>
      <c r="U57" s="79"/>
      <c r="V57" s="7"/>
      <c r="W57" s="7"/>
      <c r="X57" s="1">
        <f t="shared" si="21"/>
        <v>128</v>
      </c>
      <c r="Y57" s="1">
        <f t="shared" si="22"/>
        <v>2048</v>
      </c>
      <c r="AA57" s="39">
        <f t="shared" si="0"/>
        <v>2044.48</v>
      </c>
      <c r="AB57" s="40">
        <f t="shared" si="1"/>
        <v>2879.9769622114154</v>
      </c>
      <c r="AD57" s="1">
        <f t="shared" si="23"/>
        <v>128</v>
      </c>
      <c r="AE57" s="1">
        <f t="shared" si="24"/>
        <v>2048</v>
      </c>
      <c r="AG57" s="47" t="e">
        <f t="shared" si="2"/>
        <v>#NUM!</v>
      </c>
      <c r="AH57" s="48" t="e">
        <f t="shared" si="3"/>
        <v>#NUM!</v>
      </c>
      <c r="AI57" s="62" t="e">
        <f t="shared" si="6"/>
        <v>#NUM!</v>
      </c>
      <c r="AJ57" s="63" t="e">
        <f t="shared" si="7"/>
        <v>#NUM!</v>
      </c>
    </row>
    <row r="58" spans="5:36">
      <c r="J58" s="87"/>
      <c r="K58" s="90"/>
      <c r="L58" s="15"/>
      <c r="M58" s="16"/>
      <c r="N58" s="15"/>
      <c r="O58" s="16"/>
      <c r="P58" s="15"/>
      <c r="Q58" s="16"/>
      <c r="R58" s="11"/>
      <c r="S58" s="11"/>
      <c r="T58" s="79"/>
      <c r="U58" s="79"/>
      <c r="V58" s="7"/>
      <c r="W58" s="7"/>
      <c r="X58" s="1">
        <f t="shared" si="21"/>
        <v>128</v>
      </c>
      <c r="Y58" s="1">
        <f t="shared" si="22"/>
        <v>2176</v>
      </c>
      <c r="AA58" s="39">
        <f t="shared" si="0"/>
        <v>2179.6480000000001</v>
      </c>
      <c r="AB58" s="40" t="e">
        <f t="shared" si="1"/>
        <v>#NUM!</v>
      </c>
      <c r="AD58" s="1">
        <f t="shared" si="23"/>
        <v>128</v>
      </c>
      <c r="AE58" s="1">
        <f t="shared" si="24"/>
        <v>2176</v>
      </c>
      <c r="AG58" s="47" t="e">
        <f t="shared" si="2"/>
        <v>#NUM!</v>
      </c>
      <c r="AH58" s="48" t="e">
        <f t="shared" si="3"/>
        <v>#NUM!</v>
      </c>
      <c r="AI58" s="62" t="e">
        <f t="shared" si="6"/>
        <v>#NUM!</v>
      </c>
      <c r="AJ58" s="63" t="e">
        <f t="shared" si="7"/>
        <v>#NUM!</v>
      </c>
    </row>
    <row r="59" spans="5:36">
      <c r="J59" s="87"/>
      <c r="K59" s="90"/>
      <c r="L59" s="15"/>
      <c r="M59" s="16"/>
      <c r="N59" s="15"/>
      <c r="O59" s="16"/>
      <c r="P59" s="15"/>
      <c r="Q59" s="16"/>
      <c r="R59" s="11"/>
      <c r="S59" s="11"/>
      <c r="T59" s="79"/>
      <c r="U59" s="79"/>
      <c r="V59" s="7"/>
      <c r="W59" s="7"/>
      <c r="X59" s="1">
        <f t="shared" si="21"/>
        <v>128</v>
      </c>
      <c r="Y59" s="1">
        <f t="shared" si="22"/>
        <v>2304</v>
      </c>
      <c r="AA59" s="39">
        <f t="shared" si="0"/>
        <v>2323.0079999999998</v>
      </c>
      <c r="AB59" s="40" t="e">
        <f t="shared" si="1"/>
        <v>#NUM!</v>
      </c>
      <c r="AD59" s="1">
        <f t="shared" si="23"/>
        <v>128</v>
      </c>
      <c r="AE59" s="1">
        <f t="shared" si="24"/>
        <v>2304</v>
      </c>
      <c r="AG59" s="47" t="e">
        <f t="shared" si="2"/>
        <v>#NUM!</v>
      </c>
      <c r="AH59" s="48" t="e">
        <f t="shared" si="3"/>
        <v>#NUM!</v>
      </c>
      <c r="AI59" s="62" t="e">
        <f t="shared" si="6"/>
        <v>#NUM!</v>
      </c>
      <c r="AJ59" s="63" t="e">
        <f t="shared" si="7"/>
        <v>#NUM!</v>
      </c>
    </row>
    <row r="60" spans="5:36">
      <c r="J60" s="87"/>
      <c r="K60" s="90"/>
      <c r="L60" s="15"/>
      <c r="M60" s="16"/>
      <c r="N60" s="15"/>
      <c r="O60" s="16"/>
      <c r="P60" s="15"/>
      <c r="Q60" s="16"/>
      <c r="R60" s="11"/>
      <c r="S60" s="11"/>
      <c r="T60" s="79"/>
      <c r="U60" s="79"/>
      <c r="V60" s="7"/>
      <c r="W60" s="7"/>
      <c r="X60" s="1">
        <f t="shared" si="21"/>
        <v>128</v>
      </c>
      <c r="Y60" s="1">
        <f t="shared" si="22"/>
        <v>2432</v>
      </c>
      <c r="AA60" s="39">
        <f t="shared" si="0"/>
        <v>2474.56</v>
      </c>
      <c r="AB60" s="40" t="e">
        <f t="shared" si="1"/>
        <v>#NUM!</v>
      </c>
      <c r="AD60" s="1">
        <f t="shared" si="23"/>
        <v>128</v>
      </c>
      <c r="AE60" s="1">
        <f t="shared" si="24"/>
        <v>2432</v>
      </c>
      <c r="AG60" s="47" t="e">
        <f t="shared" si="2"/>
        <v>#NUM!</v>
      </c>
      <c r="AH60" s="48" t="e">
        <f t="shared" si="3"/>
        <v>#NUM!</v>
      </c>
      <c r="AI60" s="62" t="e">
        <f t="shared" si="6"/>
        <v>#NUM!</v>
      </c>
      <c r="AJ60" s="63" t="e">
        <f t="shared" si="7"/>
        <v>#NUM!</v>
      </c>
    </row>
    <row r="61" spans="5:36">
      <c r="J61" s="87"/>
      <c r="K61" s="90"/>
      <c r="L61" s="15"/>
      <c r="M61" s="16"/>
      <c r="N61" s="15"/>
      <c r="O61" s="16"/>
      <c r="P61" s="15"/>
      <c r="Q61" s="16"/>
      <c r="R61" s="11"/>
      <c r="S61" s="11"/>
      <c r="T61" s="79"/>
      <c r="U61" s="79"/>
      <c r="V61" s="7"/>
      <c r="W61" s="7"/>
      <c r="X61" s="1">
        <f t="shared" si="21"/>
        <v>128</v>
      </c>
      <c r="Y61" s="1">
        <f t="shared" si="22"/>
        <v>2560</v>
      </c>
      <c r="AA61" s="39">
        <f t="shared" si="0"/>
        <v>2634.3040000000001</v>
      </c>
      <c r="AB61" s="40" t="e">
        <f t="shared" si="1"/>
        <v>#NUM!</v>
      </c>
      <c r="AD61" s="1">
        <f t="shared" si="23"/>
        <v>128</v>
      </c>
      <c r="AE61" s="1">
        <f t="shared" si="24"/>
        <v>2560</v>
      </c>
      <c r="AG61" s="47" t="e">
        <f t="shared" si="2"/>
        <v>#NUM!</v>
      </c>
      <c r="AH61" s="48" t="e">
        <f t="shared" si="3"/>
        <v>#NUM!</v>
      </c>
      <c r="AI61" s="62" t="e">
        <f t="shared" si="6"/>
        <v>#NUM!</v>
      </c>
      <c r="AJ61" s="63" t="e">
        <f t="shared" si="7"/>
        <v>#NUM!</v>
      </c>
    </row>
    <row r="62" spans="5:36">
      <c r="J62" s="87"/>
      <c r="K62" s="90"/>
      <c r="L62" s="15"/>
      <c r="M62" s="16"/>
      <c r="N62" s="15"/>
      <c r="O62" s="16"/>
      <c r="P62" s="15"/>
      <c r="Q62" s="16"/>
      <c r="R62" s="11"/>
      <c r="S62" s="11"/>
      <c r="T62" s="79"/>
      <c r="U62" s="79"/>
      <c r="V62" s="7"/>
      <c r="W62" s="7"/>
      <c r="X62" s="1">
        <f t="shared" si="21"/>
        <v>128</v>
      </c>
      <c r="Y62" s="1">
        <f t="shared" si="22"/>
        <v>2688</v>
      </c>
      <c r="AA62" s="39">
        <f t="shared" si="0"/>
        <v>2802.24</v>
      </c>
      <c r="AB62" s="40" t="e">
        <f t="shared" si="1"/>
        <v>#NUM!</v>
      </c>
      <c r="AD62" s="1">
        <f t="shared" si="23"/>
        <v>128</v>
      </c>
      <c r="AE62" s="1">
        <f t="shared" si="24"/>
        <v>2688</v>
      </c>
      <c r="AG62" s="47" t="e">
        <f t="shared" si="2"/>
        <v>#NUM!</v>
      </c>
      <c r="AH62" s="48" t="e">
        <f t="shared" si="3"/>
        <v>#NUM!</v>
      </c>
      <c r="AI62" s="62" t="e">
        <f t="shared" si="6"/>
        <v>#NUM!</v>
      </c>
      <c r="AJ62" s="63" t="e">
        <f t="shared" si="7"/>
        <v>#NUM!</v>
      </c>
    </row>
    <row r="63" spans="5:36">
      <c r="J63" s="87"/>
      <c r="K63" s="90"/>
      <c r="L63" s="15"/>
      <c r="M63" s="16"/>
      <c r="N63" s="15"/>
      <c r="O63" s="16"/>
      <c r="P63" s="15"/>
      <c r="Q63" s="16"/>
      <c r="R63" s="11"/>
      <c r="S63" s="11"/>
      <c r="T63" s="79"/>
      <c r="U63" s="79"/>
      <c r="V63" s="7"/>
      <c r="W63" s="7"/>
      <c r="X63" s="1">
        <f t="shared" si="21"/>
        <v>128</v>
      </c>
      <c r="Y63" s="1">
        <f t="shared" si="22"/>
        <v>2816</v>
      </c>
      <c r="AA63" s="39">
        <f t="shared" si="0"/>
        <v>2978.3679999999999</v>
      </c>
      <c r="AB63" s="40" t="e">
        <f t="shared" si="1"/>
        <v>#NUM!</v>
      </c>
      <c r="AD63" s="1">
        <f t="shared" si="23"/>
        <v>128</v>
      </c>
      <c r="AE63" s="1">
        <f t="shared" si="24"/>
        <v>2816</v>
      </c>
      <c r="AG63" s="47" t="e">
        <f t="shared" si="2"/>
        <v>#NUM!</v>
      </c>
      <c r="AH63" s="48" t="e">
        <f t="shared" si="3"/>
        <v>#NUM!</v>
      </c>
      <c r="AI63" s="62" t="e">
        <f t="shared" si="6"/>
        <v>#NUM!</v>
      </c>
      <c r="AJ63" s="63" t="e">
        <f t="shared" si="7"/>
        <v>#NUM!</v>
      </c>
    </row>
    <row r="64" spans="5:36">
      <c r="J64" s="87"/>
      <c r="K64" s="90"/>
      <c r="L64" s="15"/>
      <c r="M64" s="16"/>
      <c r="N64" s="15"/>
      <c r="O64" s="16"/>
      <c r="P64" s="15"/>
      <c r="Q64" s="16"/>
      <c r="R64" s="11"/>
      <c r="S64" s="11"/>
      <c r="T64" s="79"/>
      <c r="U64" s="79"/>
      <c r="V64" s="7"/>
      <c r="W64" s="7"/>
      <c r="X64" s="1">
        <f t="shared" si="21"/>
        <v>128</v>
      </c>
      <c r="Y64" s="1">
        <f t="shared" si="22"/>
        <v>2944</v>
      </c>
      <c r="AA64" s="39">
        <f t="shared" si="0"/>
        <v>3162.6880000000001</v>
      </c>
      <c r="AB64" s="40" t="e">
        <f t="shared" si="1"/>
        <v>#NUM!</v>
      </c>
      <c r="AD64" s="1">
        <f t="shared" si="23"/>
        <v>128</v>
      </c>
      <c r="AE64" s="1">
        <f t="shared" si="24"/>
        <v>2944</v>
      </c>
      <c r="AG64" s="47" t="e">
        <f t="shared" si="2"/>
        <v>#NUM!</v>
      </c>
      <c r="AH64" s="48" t="e">
        <f t="shared" si="3"/>
        <v>#NUM!</v>
      </c>
      <c r="AI64" s="62" t="e">
        <f t="shared" si="6"/>
        <v>#NUM!</v>
      </c>
      <c r="AJ64" s="63" t="e">
        <f t="shared" si="7"/>
        <v>#NUM!</v>
      </c>
    </row>
    <row r="65" spans="10:36">
      <c r="J65" s="87"/>
      <c r="K65" s="90"/>
      <c r="L65" s="15"/>
      <c r="M65" s="16"/>
      <c r="N65" s="15"/>
      <c r="O65" s="16"/>
      <c r="P65" s="15"/>
      <c r="Q65" s="16"/>
      <c r="R65" s="11"/>
      <c r="S65" s="11"/>
      <c r="T65" s="79"/>
      <c r="U65" s="79"/>
      <c r="V65" s="7"/>
      <c r="W65" s="7"/>
      <c r="X65" s="1">
        <f t="shared" si="21"/>
        <v>128</v>
      </c>
      <c r="Y65" s="1">
        <f t="shared" si="22"/>
        <v>3072</v>
      </c>
      <c r="AA65" s="39">
        <f t="shared" si="0"/>
        <v>3355.2</v>
      </c>
      <c r="AB65" s="40" t="e">
        <f t="shared" si="1"/>
        <v>#NUM!</v>
      </c>
      <c r="AD65" s="1">
        <f t="shared" si="23"/>
        <v>128</v>
      </c>
      <c r="AE65" s="1">
        <f t="shared" si="24"/>
        <v>3072</v>
      </c>
      <c r="AG65" s="47">
        <f t="shared" si="2"/>
        <v>1886.2021216672649</v>
      </c>
      <c r="AH65" s="48">
        <f t="shared" si="3"/>
        <v>2941.399292777578</v>
      </c>
      <c r="AI65" s="62">
        <f t="shared" si="6"/>
        <v>2055.8778783327348</v>
      </c>
      <c r="AJ65" s="63">
        <f t="shared" si="7"/>
        <v>2884.8407072224213</v>
      </c>
    </row>
    <row r="66" spans="10:36">
      <c r="J66" s="87"/>
      <c r="K66" s="90"/>
      <c r="L66" s="15"/>
      <c r="M66" s="16"/>
      <c r="N66" s="15"/>
      <c r="O66" s="16"/>
      <c r="P66" s="15"/>
      <c r="Q66" s="16"/>
      <c r="R66" s="11"/>
      <c r="S66" s="11"/>
      <c r="T66" s="79"/>
      <c r="U66" s="79"/>
      <c r="V66" s="7"/>
      <c r="W66" s="7"/>
      <c r="X66" s="1">
        <f t="shared" si="21"/>
        <v>128</v>
      </c>
      <c r="Y66" s="1">
        <f t="shared" si="22"/>
        <v>3200</v>
      </c>
      <c r="AA66" s="39">
        <f t="shared" si="0"/>
        <v>3555.904</v>
      </c>
      <c r="AB66" s="40" t="e">
        <f t="shared" si="1"/>
        <v>#NUM!</v>
      </c>
      <c r="AD66" s="1">
        <f t="shared" si="23"/>
        <v>128</v>
      </c>
      <c r="AE66" s="1">
        <f t="shared" si="24"/>
        <v>3200</v>
      </c>
      <c r="AG66" s="47">
        <f t="shared" si="2"/>
        <v>1894.4738704617757</v>
      </c>
      <c r="AH66" s="48">
        <f t="shared" si="3"/>
        <v>3072.4447098460746</v>
      </c>
      <c r="AI66" s="62">
        <f t="shared" si="6"/>
        <v>2127.887729538224</v>
      </c>
      <c r="AJ66" s="63">
        <f t="shared" si="7"/>
        <v>2994.640090153925</v>
      </c>
    </row>
    <row r="67" spans="10:36">
      <c r="J67" s="87"/>
      <c r="K67" s="90"/>
      <c r="L67" s="15"/>
      <c r="M67" s="16"/>
      <c r="N67" s="15"/>
      <c r="O67" s="16"/>
      <c r="P67" s="15"/>
      <c r="Q67" s="16"/>
      <c r="R67" s="11"/>
      <c r="S67" s="11"/>
      <c r="T67" s="79"/>
      <c r="U67" s="79"/>
      <c r="V67" s="7"/>
      <c r="W67" s="7"/>
      <c r="X67" s="1">
        <f t="shared" si="21"/>
        <v>128</v>
      </c>
      <c r="Y67" s="1">
        <f t="shared" si="22"/>
        <v>3328</v>
      </c>
      <c r="AA67" s="39">
        <f t="shared" si="0"/>
        <v>3764.8</v>
      </c>
      <c r="AB67" s="40" t="e">
        <f t="shared" si="1"/>
        <v>#NUM!</v>
      </c>
      <c r="AD67" s="1">
        <f t="shared" si="23"/>
        <v>128</v>
      </c>
      <c r="AE67" s="1">
        <f t="shared" si="24"/>
        <v>3328</v>
      </c>
      <c r="AG67" s="47" t="e">
        <f t="shared" si="2"/>
        <v>#NUM!</v>
      </c>
      <c r="AH67" s="48" t="e">
        <f t="shared" si="3"/>
        <v>#NUM!</v>
      </c>
      <c r="AI67" s="62" t="e">
        <f t="shared" si="6"/>
        <v>#NUM!</v>
      </c>
      <c r="AJ67" s="63" t="e">
        <f t="shared" si="7"/>
        <v>#NUM!</v>
      </c>
    </row>
    <row r="68" spans="10:36">
      <c r="J68" s="87"/>
      <c r="K68" s="90"/>
      <c r="L68" s="15"/>
      <c r="M68" s="16"/>
      <c r="N68" s="15"/>
      <c r="O68" s="16"/>
      <c r="P68" s="15"/>
      <c r="Q68" s="16"/>
      <c r="R68" s="11"/>
      <c r="S68" s="11"/>
      <c r="T68" s="79"/>
      <c r="U68" s="79"/>
      <c r="V68" s="7"/>
      <c r="W68" s="7"/>
      <c r="X68" s="1">
        <f t="shared" si="21"/>
        <v>128</v>
      </c>
      <c r="Y68" s="1">
        <f t="shared" si="22"/>
        <v>3456</v>
      </c>
      <c r="AA68" s="39">
        <f t="shared" si="0"/>
        <v>3981.8879999999999</v>
      </c>
      <c r="AB68" s="40" t="e">
        <f t="shared" si="1"/>
        <v>#NUM!</v>
      </c>
      <c r="AD68" s="1">
        <f t="shared" si="23"/>
        <v>128</v>
      </c>
      <c r="AE68" s="1">
        <f t="shared" si="24"/>
        <v>3456</v>
      </c>
      <c r="AG68" s="47" t="e">
        <f t="shared" si="2"/>
        <v>#NUM!</v>
      </c>
      <c r="AH68" s="48" t="e">
        <f t="shared" si="3"/>
        <v>#NUM!</v>
      </c>
      <c r="AI68" s="62" t="e">
        <f t="shared" si="6"/>
        <v>#NUM!</v>
      </c>
      <c r="AJ68" s="63" t="e">
        <f t="shared" si="7"/>
        <v>#NUM!</v>
      </c>
    </row>
    <row r="69" spans="10:36">
      <c r="J69" s="87"/>
      <c r="K69" s="90"/>
      <c r="L69" s="15"/>
      <c r="M69" s="16"/>
      <c r="N69" s="15"/>
      <c r="O69" s="16"/>
      <c r="P69" s="15"/>
      <c r="Q69" s="16"/>
      <c r="R69" s="11"/>
      <c r="S69" s="11"/>
      <c r="T69" s="79"/>
      <c r="U69" s="79"/>
      <c r="V69" s="7"/>
      <c r="W69" s="7"/>
      <c r="X69" s="1">
        <f t="shared" si="21"/>
        <v>128</v>
      </c>
      <c r="Y69" s="1">
        <f t="shared" si="22"/>
        <v>3584</v>
      </c>
      <c r="AA69" s="39">
        <f t="shared" si="0"/>
        <v>4207.1679999999997</v>
      </c>
      <c r="AB69" s="40" t="e">
        <f t="shared" si="1"/>
        <v>#NUM!</v>
      </c>
      <c r="AD69" s="1">
        <f t="shared" si="23"/>
        <v>128</v>
      </c>
      <c r="AE69" s="1">
        <f t="shared" si="24"/>
        <v>3584</v>
      </c>
      <c r="AG69" s="47" t="e">
        <f t="shared" si="2"/>
        <v>#NUM!</v>
      </c>
      <c r="AH69" s="48" t="e">
        <f t="shared" si="3"/>
        <v>#NUM!</v>
      </c>
      <c r="AI69" s="62" t="e">
        <f t="shared" si="6"/>
        <v>#NUM!</v>
      </c>
      <c r="AJ69" s="63" t="e">
        <f t="shared" si="7"/>
        <v>#NUM!</v>
      </c>
    </row>
    <row r="70" spans="10:36">
      <c r="J70" s="87"/>
      <c r="K70" s="90"/>
      <c r="L70" s="15"/>
      <c r="M70" s="16"/>
      <c r="N70" s="15"/>
      <c r="O70" s="16"/>
      <c r="P70" s="15"/>
      <c r="Q70" s="16"/>
      <c r="R70" s="11"/>
      <c r="S70" s="11"/>
      <c r="T70" s="79"/>
      <c r="U70" s="79"/>
      <c r="V70" s="7"/>
      <c r="W70" s="7"/>
      <c r="X70" s="1">
        <f t="shared" si="21"/>
        <v>128</v>
      </c>
      <c r="Y70" s="1">
        <f t="shared" si="22"/>
        <v>3712</v>
      </c>
      <c r="AA70" s="39">
        <f t="shared" si="0"/>
        <v>4440.6400000000003</v>
      </c>
      <c r="AB70" s="40" t="e">
        <f t="shared" si="1"/>
        <v>#NUM!</v>
      </c>
      <c r="AD70" s="1">
        <f t="shared" si="23"/>
        <v>128</v>
      </c>
      <c r="AE70" s="1">
        <f t="shared" si="24"/>
        <v>3712</v>
      </c>
      <c r="AG70" s="47" t="e">
        <f t="shared" si="2"/>
        <v>#NUM!</v>
      </c>
      <c r="AH70" s="48" t="e">
        <f t="shared" si="3"/>
        <v>#NUM!</v>
      </c>
      <c r="AI70" s="62" t="e">
        <f t="shared" si="6"/>
        <v>#NUM!</v>
      </c>
      <c r="AJ70" s="63" t="e">
        <f t="shared" si="7"/>
        <v>#NUM!</v>
      </c>
    </row>
    <row r="71" spans="10:36">
      <c r="J71" s="87"/>
      <c r="K71" s="90"/>
      <c r="L71" s="15"/>
      <c r="M71" s="16"/>
      <c r="N71" s="15"/>
      <c r="O71" s="16"/>
      <c r="P71" s="15"/>
      <c r="Q71" s="16"/>
      <c r="R71" s="11"/>
      <c r="S71" s="11"/>
      <c r="T71" s="79"/>
      <c r="U71" s="79"/>
      <c r="V71" s="7"/>
      <c r="W71" s="7"/>
      <c r="X71" s="1">
        <f t="shared" si="21"/>
        <v>128</v>
      </c>
      <c r="Y71" s="1">
        <f t="shared" si="22"/>
        <v>3840</v>
      </c>
      <c r="AA71" s="39">
        <f t="shared" si="0"/>
        <v>4682.3040000000001</v>
      </c>
      <c r="AB71" s="40" t="e">
        <f t="shared" si="1"/>
        <v>#NUM!</v>
      </c>
      <c r="AD71" s="1">
        <f t="shared" si="23"/>
        <v>128</v>
      </c>
      <c r="AE71" s="1">
        <f t="shared" si="24"/>
        <v>3840</v>
      </c>
      <c r="AG71" s="47" t="e">
        <f t="shared" si="2"/>
        <v>#NUM!</v>
      </c>
      <c r="AH71" s="48" t="e">
        <f t="shared" si="3"/>
        <v>#NUM!</v>
      </c>
      <c r="AI71" s="62" t="e">
        <f t="shared" si="6"/>
        <v>#NUM!</v>
      </c>
      <c r="AJ71" s="63" t="e">
        <f t="shared" si="7"/>
        <v>#NUM!</v>
      </c>
    </row>
    <row r="72" spans="10:36">
      <c r="J72" s="87"/>
      <c r="K72" s="90"/>
      <c r="L72" s="15"/>
      <c r="M72" s="16"/>
      <c r="N72" s="15"/>
      <c r="O72" s="16"/>
      <c r="P72" s="15"/>
      <c r="Q72" s="16"/>
      <c r="R72" s="11"/>
      <c r="S72" s="11"/>
      <c r="T72" s="79"/>
      <c r="U72" s="79"/>
      <c r="V72" s="7"/>
      <c r="W72" s="7"/>
      <c r="X72" s="1">
        <f t="shared" si="21"/>
        <v>128</v>
      </c>
      <c r="Y72" s="1">
        <f t="shared" si="22"/>
        <v>3968</v>
      </c>
      <c r="AA72" s="39">
        <f t="shared" ref="AA72:AA135" si="25">(Y72*Y72-X72*X72+$B$9*$B$9)/(2*$B$9)</f>
        <v>4932.16</v>
      </c>
      <c r="AB72" s="40" t="e">
        <f t="shared" ref="AB72:AB135" si="26">3000-SQRT(Y72*Y72-AA72*AA72)</f>
        <v>#NUM!</v>
      </c>
      <c r="AD72" s="1">
        <f t="shared" si="23"/>
        <v>128</v>
      </c>
      <c r="AE72" s="1">
        <f t="shared" si="24"/>
        <v>3968</v>
      </c>
      <c r="AG72" s="47" t="e">
        <f t="shared" ref="AG72:AG135" si="27">2000-AD72*SIN(ACOS(($B$12*$B$12+AD72*AD72-AE72*AE72)/(2*$B$12*AD72))+$B$15)</f>
        <v>#NUM!</v>
      </c>
      <c r="AH72" s="48" t="e">
        <f t="shared" ref="AH72:AH135" si="28">3000-AD72*COS(ACOS(($B$12*$B$12+AD72*AD72-AE72*AE72)/(2*$B$12*AD72))+$B$15)</f>
        <v>#NUM!</v>
      </c>
      <c r="AI72" s="62" t="e">
        <f t="shared" si="6"/>
        <v>#NUM!</v>
      </c>
      <c r="AJ72" s="63" t="e">
        <f t="shared" si="7"/>
        <v>#NUM!</v>
      </c>
    </row>
    <row r="73" spans="10:36">
      <c r="J73" s="87"/>
      <c r="K73" s="90"/>
      <c r="L73" s="15"/>
      <c r="M73" s="16"/>
      <c r="N73" s="15"/>
      <c r="O73" s="16"/>
      <c r="P73" s="15"/>
      <c r="Q73" s="16"/>
      <c r="R73" s="11"/>
      <c r="S73" s="11"/>
      <c r="T73" s="79"/>
      <c r="U73" s="79"/>
      <c r="V73" s="7"/>
      <c r="W73" s="7"/>
      <c r="X73" s="1">
        <f t="shared" si="21"/>
        <v>128</v>
      </c>
      <c r="Y73" s="1">
        <f t="shared" si="22"/>
        <v>4096</v>
      </c>
      <c r="AA73" s="39">
        <f t="shared" si="25"/>
        <v>5190.2079999999996</v>
      </c>
      <c r="AB73" s="40" t="e">
        <f t="shared" si="26"/>
        <v>#NUM!</v>
      </c>
      <c r="AD73" s="1">
        <f t="shared" si="23"/>
        <v>128</v>
      </c>
      <c r="AE73" s="1">
        <f t="shared" si="24"/>
        <v>4096</v>
      </c>
      <c r="AG73" s="47" t="e">
        <f t="shared" si="27"/>
        <v>#NUM!</v>
      </c>
      <c r="AH73" s="48" t="e">
        <f t="shared" si="28"/>
        <v>#NUM!</v>
      </c>
      <c r="AI73" s="62" t="e">
        <f t="shared" ref="AI73:AI136" si="29">2000+AD73*SIN(ACOS(-($B$12*$B$12+AD73*AD73-AE73*AE73)/(2*$B$12*AD73))+$B$15)</f>
        <v>#NUM!</v>
      </c>
      <c r="AJ73" s="63" t="e">
        <f t="shared" ref="AJ73:AJ136" si="30">3000+AD73*COS(ACOS(-($B$12*$B$12+AD73*AD73-AE73*AE73)/(2*$B$12*AD73))+$B$15)</f>
        <v>#NUM!</v>
      </c>
    </row>
    <row r="74" spans="10:36">
      <c r="J74" s="87"/>
      <c r="K74" s="90"/>
      <c r="L74" s="15"/>
      <c r="M74" s="16"/>
      <c r="N74" s="15"/>
      <c r="O74" s="16"/>
      <c r="P74" s="15"/>
      <c r="Q74" s="16"/>
      <c r="R74" s="11"/>
      <c r="S74" s="11"/>
      <c r="T74" s="79"/>
      <c r="U74" s="79"/>
      <c r="V74" s="7"/>
      <c r="W74" s="7"/>
      <c r="X74" s="1">
        <f t="shared" ref="X74:X137" si="31">IF(Y73&gt;=4000,IF(X73&gt;=5000,0,X73+$B$18),X73)</f>
        <v>256</v>
      </c>
      <c r="Y74" s="1">
        <f t="shared" ref="Y74:Y137" si="32">IF(Y73&gt;=4000,0,Y73+$B$18)</f>
        <v>0</v>
      </c>
      <c r="AA74" s="39">
        <f t="shared" si="25"/>
        <v>983.61599999999999</v>
      </c>
      <c r="AB74" s="40" t="e">
        <f t="shared" si="26"/>
        <v>#NUM!</v>
      </c>
      <c r="AD74" s="1">
        <f t="shared" ref="AD74:AD137" si="33">IF(AE73&gt;=4000,IF(AD73&gt;=5000,0,AD73+$B$18),AD73)</f>
        <v>256</v>
      </c>
      <c r="AE74" s="1">
        <f t="shared" ref="AE74:AE137" si="34">IF(AE73&gt;=4000,0,AE73+$B$18)</f>
        <v>0</v>
      </c>
      <c r="AG74" s="47" t="e">
        <f t="shared" si="27"/>
        <v>#NUM!</v>
      </c>
      <c r="AH74" s="48" t="e">
        <f t="shared" si="28"/>
        <v>#NUM!</v>
      </c>
      <c r="AI74" s="62" t="e">
        <f t="shared" si="29"/>
        <v>#NUM!</v>
      </c>
      <c r="AJ74" s="63" t="e">
        <f t="shared" si="30"/>
        <v>#NUM!</v>
      </c>
    </row>
    <row r="75" spans="10:36">
      <c r="J75" s="87"/>
      <c r="K75" s="90"/>
      <c r="L75" s="15"/>
      <c r="M75" s="16"/>
      <c r="N75" s="15"/>
      <c r="O75" s="16"/>
      <c r="P75" s="15"/>
      <c r="Q75" s="16"/>
      <c r="R75" s="11"/>
      <c r="S75" s="11"/>
      <c r="T75" s="79"/>
      <c r="U75" s="79"/>
      <c r="V75" s="7"/>
      <c r="W75" s="7"/>
      <c r="X75" s="1">
        <f t="shared" si="31"/>
        <v>256</v>
      </c>
      <c r="Y75" s="1">
        <f t="shared" si="32"/>
        <v>128</v>
      </c>
      <c r="AA75" s="39">
        <f t="shared" si="25"/>
        <v>987.71199999999999</v>
      </c>
      <c r="AB75" s="40" t="e">
        <f t="shared" si="26"/>
        <v>#NUM!</v>
      </c>
      <c r="AD75" s="1">
        <f t="shared" si="33"/>
        <v>256</v>
      </c>
      <c r="AE75" s="1">
        <f t="shared" si="34"/>
        <v>128</v>
      </c>
      <c r="AG75" s="47" t="e">
        <f t="shared" si="27"/>
        <v>#NUM!</v>
      </c>
      <c r="AH75" s="48" t="e">
        <f t="shared" si="28"/>
        <v>#NUM!</v>
      </c>
      <c r="AI75" s="62" t="e">
        <f t="shared" si="29"/>
        <v>#NUM!</v>
      </c>
      <c r="AJ75" s="63" t="e">
        <f t="shared" si="30"/>
        <v>#NUM!</v>
      </c>
    </row>
    <row r="76" spans="10:36">
      <c r="J76" s="87"/>
      <c r="K76" s="90"/>
      <c r="L76" s="15"/>
      <c r="M76" s="16"/>
      <c r="N76" s="15"/>
      <c r="O76" s="16"/>
      <c r="P76" s="15"/>
      <c r="Q76" s="16"/>
      <c r="R76" s="11"/>
      <c r="S76" s="11"/>
      <c r="T76" s="79"/>
      <c r="U76" s="79"/>
      <c r="V76" s="7"/>
      <c r="W76" s="7"/>
      <c r="X76" s="1">
        <f t="shared" si="31"/>
        <v>256</v>
      </c>
      <c r="Y76" s="1">
        <f t="shared" si="32"/>
        <v>256</v>
      </c>
      <c r="AA76" s="39">
        <f t="shared" si="25"/>
        <v>1000</v>
      </c>
      <c r="AB76" s="40" t="e">
        <f t="shared" si="26"/>
        <v>#NUM!</v>
      </c>
      <c r="AD76" s="1">
        <f t="shared" si="33"/>
        <v>256</v>
      </c>
      <c r="AE76" s="1">
        <f t="shared" si="34"/>
        <v>256</v>
      </c>
      <c r="AG76" s="47" t="e">
        <f t="shared" si="27"/>
        <v>#NUM!</v>
      </c>
      <c r="AH76" s="48" t="e">
        <f t="shared" si="28"/>
        <v>#NUM!</v>
      </c>
      <c r="AI76" s="62" t="e">
        <f t="shared" si="29"/>
        <v>#NUM!</v>
      </c>
      <c r="AJ76" s="63" t="e">
        <f t="shared" si="30"/>
        <v>#NUM!</v>
      </c>
    </row>
    <row r="77" spans="10:36">
      <c r="J77" s="87"/>
      <c r="K77" s="90"/>
      <c r="L77" s="15"/>
      <c r="M77" s="16"/>
      <c r="N77" s="15"/>
      <c r="O77" s="16"/>
      <c r="P77" s="15"/>
      <c r="Q77" s="16"/>
      <c r="R77" s="11"/>
      <c r="S77" s="11"/>
      <c r="T77" s="79"/>
      <c r="U77" s="79"/>
      <c r="V77" s="7"/>
      <c r="W77" s="7"/>
      <c r="X77" s="1">
        <f t="shared" si="31"/>
        <v>256</v>
      </c>
      <c r="Y77" s="1">
        <f t="shared" si="32"/>
        <v>384</v>
      </c>
      <c r="AA77" s="39">
        <f t="shared" si="25"/>
        <v>1020.48</v>
      </c>
      <c r="AB77" s="40" t="e">
        <f t="shared" si="26"/>
        <v>#NUM!</v>
      </c>
      <c r="AD77" s="1">
        <f t="shared" si="33"/>
        <v>256</v>
      </c>
      <c r="AE77" s="1">
        <f t="shared" si="34"/>
        <v>384</v>
      </c>
      <c r="AG77" s="47" t="e">
        <f t="shared" si="27"/>
        <v>#NUM!</v>
      </c>
      <c r="AH77" s="48" t="e">
        <f t="shared" si="28"/>
        <v>#NUM!</v>
      </c>
      <c r="AI77" s="62" t="e">
        <f t="shared" si="29"/>
        <v>#NUM!</v>
      </c>
      <c r="AJ77" s="63" t="e">
        <f t="shared" si="30"/>
        <v>#NUM!</v>
      </c>
    </row>
    <row r="78" spans="10:36">
      <c r="J78" s="87"/>
      <c r="K78" s="90"/>
      <c r="L78" s="15"/>
      <c r="M78" s="16"/>
      <c r="N78" s="15"/>
      <c r="O78" s="16"/>
      <c r="P78" s="15"/>
      <c r="Q78" s="16"/>
      <c r="R78" s="11"/>
      <c r="S78" s="11"/>
      <c r="T78" s="79"/>
      <c r="U78" s="79"/>
      <c r="V78" s="7"/>
      <c r="W78" s="7"/>
      <c r="X78" s="1">
        <f t="shared" si="31"/>
        <v>256</v>
      </c>
      <c r="Y78" s="1">
        <f t="shared" si="32"/>
        <v>512</v>
      </c>
      <c r="AA78" s="39">
        <f t="shared" si="25"/>
        <v>1049.152</v>
      </c>
      <c r="AB78" s="40" t="e">
        <f t="shared" si="26"/>
        <v>#NUM!</v>
      </c>
      <c r="AD78" s="1">
        <f t="shared" si="33"/>
        <v>256</v>
      </c>
      <c r="AE78" s="1">
        <f t="shared" si="34"/>
        <v>512</v>
      </c>
      <c r="AG78" s="47" t="e">
        <f t="shared" si="27"/>
        <v>#NUM!</v>
      </c>
      <c r="AH78" s="48" t="e">
        <f t="shared" si="28"/>
        <v>#NUM!</v>
      </c>
      <c r="AI78" s="62" t="e">
        <f t="shared" si="29"/>
        <v>#NUM!</v>
      </c>
      <c r="AJ78" s="63" t="e">
        <f t="shared" si="30"/>
        <v>#NUM!</v>
      </c>
    </row>
    <row r="79" spans="10:36">
      <c r="J79" s="87"/>
      <c r="K79" s="90"/>
      <c r="L79" s="15"/>
      <c r="M79" s="16"/>
      <c r="N79" s="15"/>
      <c r="O79" s="16"/>
      <c r="P79" s="15"/>
      <c r="Q79" s="16"/>
      <c r="R79" s="11"/>
      <c r="S79" s="11"/>
      <c r="T79" s="79"/>
      <c r="U79" s="79"/>
      <c r="V79" s="7"/>
      <c r="W79" s="7"/>
      <c r="X79" s="1">
        <f t="shared" si="31"/>
        <v>256</v>
      </c>
      <c r="Y79" s="1">
        <f t="shared" si="32"/>
        <v>640</v>
      </c>
      <c r="AA79" s="39">
        <f t="shared" si="25"/>
        <v>1086.0160000000001</v>
      </c>
      <c r="AB79" s="40" t="e">
        <f t="shared" si="26"/>
        <v>#NUM!</v>
      </c>
      <c r="AD79" s="1">
        <f t="shared" si="33"/>
        <v>256</v>
      </c>
      <c r="AE79" s="1">
        <f t="shared" si="34"/>
        <v>640</v>
      </c>
      <c r="AG79" s="47" t="e">
        <f t="shared" si="27"/>
        <v>#NUM!</v>
      </c>
      <c r="AH79" s="48" t="e">
        <f t="shared" si="28"/>
        <v>#NUM!</v>
      </c>
      <c r="AI79" s="62" t="e">
        <f t="shared" si="29"/>
        <v>#NUM!</v>
      </c>
      <c r="AJ79" s="63" t="e">
        <f t="shared" si="30"/>
        <v>#NUM!</v>
      </c>
    </row>
    <row r="80" spans="10:36">
      <c r="J80" s="87"/>
      <c r="K80" s="90"/>
      <c r="L80" s="15"/>
      <c r="M80" s="16"/>
      <c r="N80" s="15"/>
      <c r="O80" s="16"/>
      <c r="P80" s="15"/>
      <c r="Q80" s="16"/>
      <c r="R80" s="11"/>
      <c r="S80" s="11"/>
      <c r="T80" s="79"/>
      <c r="U80" s="79"/>
      <c r="V80" s="7"/>
      <c r="W80" s="7"/>
      <c r="X80" s="1">
        <f t="shared" si="31"/>
        <v>256</v>
      </c>
      <c r="Y80" s="1">
        <f t="shared" si="32"/>
        <v>768</v>
      </c>
      <c r="AA80" s="39">
        <f t="shared" si="25"/>
        <v>1131.0719999999999</v>
      </c>
      <c r="AB80" s="40" t="e">
        <f t="shared" si="26"/>
        <v>#NUM!</v>
      </c>
      <c r="AD80" s="1">
        <f t="shared" si="33"/>
        <v>256</v>
      </c>
      <c r="AE80" s="1">
        <f t="shared" si="34"/>
        <v>768</v>
      </c>
      <c r="AG80" s="47" t="e">
        <f t="shared" si="27"/>
        <v>#NUM!</v>
      </c>
      <c r="AH80" s="48" t="e">
        <f t="shared" si="28"/>
        <v>#NUM!</v>
      </c>
      <c r="AI80" s="62" t="e">
        <f t="shared" si="29"/>
        <v>#NUM!</v>
      </c>
      <c r="AJ80" s="63" t="e">
        <f t="shared" si="30"/>
        <v>#NUM!</v>
      </c>
    </row>
    <row r="81" spans="10:36">
      <c r="J81" s="87"/>
      <c r="K81" s="90"/>
      <c r="L81" s="15"/>
      <c r="M81" s="16"/>
      <c r="N81" s="15"/>
      <c r="O81" s="16"/>
      <c r="P81" s="15"/>
      <c r="Q81" s="16"/>
      <c r="R81" s="11"/>
      <c r="S81" s="11"/>
      <c r="T81" s="79"/>
      <c r="U81" s="79"/>
      <c r="V81" s="7"/>
      <c r="W81" s="7"/>
      <c r="X81" s="1">
        <f t="shared" si="31"/>
        <v>256</v>
      </c>
      <c r="Y81" s="1">
        <f t="shared" si="32"/>
        <v>896</v>
      </c>
      <c r="AA81" s="39">
        <f t="shared" si="25"/>
        <v>1184.32</v>
      </c>
      <c r="AB81" s="40" t="e">
        <f t="shared" si="26"/>
        <v>#NUM!</v>
      </c>
      <c r="AD81" s="1">
        <f t="shared" si="33"/>
        <v>256</v>
      </c>
      <c r="AE81" s="1">
        <f t="shared" si="34"/>
        <v>896</v>
      </c>
      <c r="AG81" s="47" t="e">
        <f t="shared" si="27"/>
        <v>#NUM!</v>
      </c>
      <c r="AH81" s="48" t="e">
        <f t="shared" si="28"/>
        <v>#NUM!</v>
      </c>
      <c r="AI81" s="62" t="e">
        <f t="shared" si="29"/>
        <v>#NUM!</v>
      </c>
      <c r="AJ81" s="63" t="e">
        <f t="shared" si="30"/>
        <v>#NUM!</v>
      </c>
    </row>
    <row r="82" spans="10:36">
      <c r="J82" s="87"/>
      <c r="K82" s="90"/>
      <c r="L82" s="15"/>
      <c r="M82" s="16"/>
      <c r="N82" s="15"/>
      <c r="O82" s="16"/>
      <c r="P82" s="15"/>
      <c r="Q82" s="16"/>
      <c r="R82" s="11"/>
      <c r="S82" s="11"/>
      <c r="T82" s="79"/>
      <c r="U82" s="79"/>
      <c r="V82" s="7"/>
      <c r="W82" s="7"/>
      <c r="X82" s="1">
        <f t="shared" si="31"/>
        <v>256</v>
      </c>
      <c r="Y82" s="1">
        <f t="shared" si="32"/>
        <v>1024</v>
      </c>
      <c r="AA82" s="39">
        <f t="shared" si="25"/>
        <v>1245.76</v>
      </c>
      <c r="AB82" s="40" t="e">
        <f t="shared" si="26"/>
        <v>#NUM!</v>
      </c>
      <c r="AD82" s="1">
        <f t="shared" si="33"/>
        <v>256</v>
      </c>
      <c r="AE82" s="1">
        <f t="shared" si="34"/>
        <v>1024</v>
      </c>
      <c r="AG82" s="47" t="e">
        <f t="shared" si="27"/>
        <v>#NUM!</v>
      </c>
      <c r="AH82" s="48" t="e">
        <f t="shared" si="28"/>
        <v>#NUM!</v>
      </c>
      <c r="AI82" s="62" t="e">
        <f t="shared" si="29"/>
        <v>#NUM!</v>
      </c>
      <c r="AJ82" s="63" t="e">
        <f t="shared" si="30"/>
        <v>#NUM!</v>
      </c>
    </row>
    <row r="83" spans="10:36">
      <c r="J83" s="87"/>
      <c r="K83" s="90"/>
      <c r="L83" s="15"/>
      <c r="M83" s="16"/>
      <c r="N83" s="15"/>
      <c r="O83" s="16"/>
      <c r="P83" s="15"/>
      <c r="Q83" s="16"/>
      <c r="R83" s="11"/>
      <c r="S83" s="11"/>
      <c r="T83" s="79"/>
      <c r="U83" s="79"/>
      <c r="V83" s="7"/>
      <c r="W83" s="7"/>
      <c r="X83" s="1">
        <f t="shared" si="31"/>
        <v>256</v>
      </c>
      <c r="Y83" s="1">
        <f t="shared" si="32"/>
        <v>1152</v>
      </c>
      <c r="AA83" s="39">
        <f t="shared" si="25"/>
        <v>1315.3920000000001</v>
      </c>
      <c r="AB83" s="40" t="e">
        <f t="shared" si="26"/>
        <v>#NUM!</v>
      </c>
      <c r="AD83" s="1">
        <f t="shared" si="33"/>
        <v>256</v>
      </c>
      <c r="AE83" s="1">
        <f t="shared" si="34"/>
        <v>1152</v>
      </c>
      <c r="AG83" s="47" t="e">
        <f t="shared" si="27"/>
        <v>#NUM!</v>
      </c>
      <c r="AH83" s="48" t="e">
        <f t="shared" si="28"/>
        <v>#NUM!</v>
      </c>
      <c r="AI83" s="62" t="e">
        <f t="shared" si="29"/>
        <v>#NUM!</v>
      </c>
      <c r="AJ83" s="63" t="e">
        <f t="shared" si="30"/>
        <v>#NUM!</v>
      </c>
    </row>
    <row r="84" spans="10:36">
      <c r="J84" s="87"/>
      <c r="K84" s="90"/>
      <c r="L84" s="15"/>
      <c r="M84" s="16"/>
      <c r="N84" s="15"/>
      <c r="O84" s="16"/>
      <c r="P84" s="15"/>
      <c r="Q84" s="16"/>
      <c r="R84" s="11"/>
      <c r="S84" s="11"/>
      <c r="T84" s="79"/>
      <c r="U84" s="79"/>
      <c r="V84" s="7"/>
      <c r="W84" s="7"/>
      <c r="X84" s="1">
        <f t="shared" si="31"/>
        <v>256</v>
      </c>
      <c r="Y84" s="1">
        <f t="shared" si="32"/>
        <v>1280</v>
      </c>
      <c r="AA84" s="39">
        <f t="shared" si="25"/>
        <v>1393.2159999999999</v>
      </c>
      <c r="AB84" s="40" t="e">
        <f t="shared" si="26"/>
        <v>#NUM!</v>
      </c>
      <c r="AD84" s="1">
        <f t="shared" si="33"/>
        <v>256</v>
      </c>
      <c r="AE84" s="1">
        <f t="shared" si="34"/>
        <v>1280</v>
      </c>
      <c r="AG84" s="47" t="e">
        <f t="shared" si="27"/>
        <v>#NUM!</v>
      </c>
      <c r="AH84" s="48" t="e">
        <f t="shared" si="28"/>
        <v>#NUM!</v>
      </c>
      <c r="AI84" s="62" t="e">
        <f t="shared" si="29"/>
        <v>#NUM!</v>
      </c>
      <c r="AJ84" s="63" t="e">
        <f t="shared" si="30"/>
        <v>#NUM!</v>
      </c>
    </row>
    <row r="85" spans="10:36">
      <c r="J85" s="87"/>
      <c r="K85" s="90"/>
      <c r="L85" s="15"/>
      <c r="M85" s="16"/>
      <c r="N85" s="15"/>
      <c r="O85" s="16"/>
      <c r="P85" s="15"/>
      <c r="Q85" s="16"/>
      <c r="R85" s="11"/>
      <c r="S85" s="11"/>
      <c r="T85" s="79"/>
      <c r="U85" s="79"/>
      <c r="V85" s="7"/>
      <c r="W85" s="7"/>
      <c r="X85" s="1">
        <f t="shared" si="31"/>
        <v>256</v>
      </c>
      <c r="Y85" s="1">
        <f t="shared" si="32"/>
        <v>1408</v>
      </c>
      <c r="AA85" s="39">
        <f t="shared" si="25"/>
        <v>1479.232</v>
      </c>
      <c r="AB85" s="40" t="e">
        <f t="shared" si="26"/>
        <v>#NUM!</v>
      </c>
      <c r="AD85" s="1">
        <f t="shared" si="33"/>
        <v>256</v>
      </c>
      <c r="AE85" s="1">
        <f t="shared" si="34"/>
        <v>1408</v>
      </c>
      <c r="AG85" s="47" t="e">
        <f t="shared" si="27"/>
        <v>#NUM!</v>
      </c>
      <c r="AH85" s="48" t="e">
        <f t="shared" si="28"/>
        <v>#NUM!</v>
      </c>
      <c r="AI85" s="62" t="e">
        <f t="shared" si="29"/>
        <v>#NUM!</v>
      </c>
      <c r="AJ85" s="63" t="e">
        <f t="shared" si="30"/>
        <v>#NUM!</v>
      </c>
    </row>
    <row r="86" spans="10:36">
      <c r="J86" s="87"/>
      <c r="K86" s="90"/>
      <c r="L86" s="15"/>
      <c r="M86" s="16"/>
      <c r="N86" s="15"/>
      <c r="O86" s="16"/>
      <c r="P86" s="15"/>
      <c r="Q86" s="16"/>
      <c r="R86" s="11"/>
      <c r="S86" s="11"/>
      <c r="T86" s="79"/>
      <c r="U86" s="79"/>
      <c r="V86" s="7"/>
      <c r="W86" s="7"/>
      <c r="X86" s="1">
        <f t="shared" si="31"/>
        <v>256</v>
      </c>
      <c r="Y86" s="1">
        <f t="shared" si="32"/>
        <v>1536</v>
      </c>
      <c r="AA86" s="39">
        <f t="shared" si="25"/>
        <v>1573.44</v>
      </c>
      <c r="AB86" s="40" t="e">
        <f t="shared" si="26"/>
        <v>#NUM!</v>
      </c>
      <c r="AD86" s="1">
        <f t="shared" si="33"/>
        <v>256</v>
      </c>
      <c r="AE86" s="1">
        <f t="shared" si="34"/>
        <v>1536</v>
      </c>
      <c r="AG86" s="47" t="e">
        <f t="shared" si="27"/>
        <v>#NUM!</v>
      </c>
      <c r="AH86" s="48" t="e">
        <f t="shared" si="28"/>
        <v>#NUM!</v>
      </c>
      <c r="AI86" s="62" t="e">
        <f t="shared" si="29"/>
        <v>#NUM!</v>
      </c>
      <c r="AJ86" s="63" t="e">
        <f t="shared" si="30"/>
        <v>#NUM!</v>
      </c>
    </row>
    <row r="87" spans="10:36">
      <c r="J87" s="87"/>
      <c r="K87" s="90"/>
      <c r="L87" s="15"/>
      <c r="M87" s="16"/>
      <c r="N87" s="15"/>
      <c r="O87" s="16"/>
      <c r="P87" s="15"/>
      <c r="Q87" s="16"/>
      <c r="R87" s="11"/>
      <c r="S87" s="11"/>
      <c r="T87" s="79"/>
      <c r="U87" s="79"/>
      <c r="V87" s="7"/>
      <c r="W87" s="7"/>
      <c r="X87" s="1">
        <f t="shared" si="31"/>
        <v>256</v>
      </c>
      <c r="Y87" s="1">
        <f t="shared" si="32"/>
        <v>1664</v>
      </c>
      <c r="AA87" s="39">
        <f t="shared" si="25"/>
        <v>1675.84</v>
      </c>
      <c r="AB87" s="40" t="e">
        <f t="shared" si="26"/>
        <v>#NUM!</v>
      </c>
      <c r="AD87" s="1">
        <f t="shared" si="33"/>
        <v>256</v>
      </c>
      <c r="AE87" s="1">
        <f t="shared" si="34"/>
        <v>1664</v>
      </c>
      <c r="AG87" s="47" t="e">
        <f t="shared" si="27"/>
        <v>#NUM!</v>
      </c>
      <c r="AH87" s="48" t="e">
        <f t="shared" si="28"/>
        <v>#NUM!</v>
      </c>
      <c r="AI87" s="62" t="e">
        <f t="shared" si="29"/>
        <v>#NUM!</v>
      </c>
      <c r="AJ87" s="63" t="e">
        <f t="shared" si="30"/>
        <v>#NUM!</v>
      </c>
    </row>
    <row r="88" spans="10:36">
      <c r="J88" s="87"/>
      <c r="K88" s="90"/>
      <c r="L88" s="15"/>
      <c r="M88" s="16"/>
      <c r="N88" s="15"/>
      <c r="O88" s="16"/>
      <c r="P88" s="15"/>
      <c r="Q88" s="16"/>
      <c r="R88" s="11"/>
      <c r="S88" s="11"/>
      <c r="T88" s="79"/>
      <c r="U88" s="79"/>
      <c r="V88" s="7"/>
      <c r="W88" s="7"/>
      <c r="X88" s="1">
        <f t="shared" si="31"/>
        <v>256</v>
      </c>
      <c r="Y88" s="1">
        <f t="shared" si="32"/>
        <v>1792</v>
      </c>
      <c r="AA88" s="39">
        <f t="shared" si="25"/>
        <v>1786.432</v>
      </c>
      <c r="AB88" s="40">
        <f t="shared" si="26"/>
        <v>2858.8450873118477</v>
      </c>
      <c r="AD88" s="1">
        <f t="shared" si="33"/>
        <v>256</v>
      </c>
      <c r="AE88" s="1">
        <f t="shared" si="34"/>
        <v>1792</v>
      </c>
      <c r="AG88" s="47" t="e">
        <f t="shared" si="27"/>
        <v>#NUM!</v>
      </c>
      <c r="AH88" s="48" t="e">
        <f t="shared" si="28"/>
        <v>#NUM!</v>
      </c>
      <c r="AI88" s="62" t="e">
        <f t="shared" si="29"/>
        <v>#NUM!</v>
      </c>
      <c r="AJ88" s="63" t="e">
        <f t="shared" si="30"/>
        <v>#NUM!</v>
      </c>
    </row>
    <row r="89" spans="10:36">
      <c r="J89" s="87"/>
      <c r="K89" s="90"/>
      <c r="L89" s="15"/>
      <c r="M89" s="16"/>
      <c r="N89" s="15"/>
      <c r="O89" s="16"/>
      <c r="P89" s="15"/>
      <c r="Q89" s="16"/>
      <c r="R89" s="11"/>
      <c r="S89" s="11"/>
      <c r="T89" s="79"/>
      <c r="U89" s="79"/>
      <c r="V89" s="7"/>
      <c r="W89" s="7"/>
      <c r="X89" s="1">
        <f t="shared" si="31"/>
        <v>256</v>
      </c>
      <c r="Y89" s="1">
        <f t="shared" si="32"/>
        <v>1920</v>
      </c>
      <c r="AA89" s="39">
        <f t="shared" si="25"/>
        <v>1905.2159999999999</v>
      </c>
      <c r="AB89" s="40">
        <f t="shared" si="26"/>
        <v>2762.1933698485245</v>
      </c>
      <c r="AD89" s="1">
        <f t="shared" si="33"/>
        <v>256</v>
      </c>
      <c r="AE89" s="1">
        <f t="shared" si="34"/>
        <v>1920</v>
      </c>
      <c r="AG89" s="47" t="e">
        <f t="shared" si="27"/>
        <v>#NUM!</v>
      </c>
      <c r="AH89" s="48" t="e">
        <f t="shared" si="28"/>
        <v>#NUM!</v>
      </c>
      <c r="AI89" s="62" t="e">
        <f t="shared" si="29"/>
        <v>#NUM!</v>
      </c>
      <c r="AJ89" s="63" t="e">
        <f t="shared" si="30"/>
        <v>#NUM!</v>
      </c>
    </row>
    <row r="90" spans="10:36">
      <c r="J90" s="87"/>
      <c r="K90" s="90"/>
      <c r="L90" s="15"/>
      <c r="M90" s="16"/>
      <c r="N90" s="15"/>
      <c r="O90" s="16"/>
      <c r="P90" s="15"/>
      <c r="Q90" s="16"/>
      <c r="R90" s="11"/>
      <c r="S90" s="11"/>
      <c r="T90" s="79"/>
      <c r="U90" s="79"/>
      <c r="V90" s="7"/>
      <c r="W90" s="7"/>
      <c r="X90" s="1">
        <f t="shared" si="31"/>
        <v>256</v>
      </c>
      <c r="Y90" s="1">
        <f t="shared" si="32"/>
        <v>2048</v>
      </c>
      <c r="AA90" s="39">
        <f t="shared" si="25"/>
        <v>2032.192</v>
      </c>
      <c r="AB90" s="40">
        <f t="shared" si="26"/>
        <v>2746.0321375921749</v>
      </c>
      <c r="AD90" s="1">
        <f t="shared" si="33"/>
        <v>256</v>
      </c>
      <c r="AE90" s="1">
        <f t="shared" si="34"/>
        <v>2048</v>
      </c>
      <c r="AG90" s="47" t="e">
        <f t="shared" si="27"/>
        <v>#NUM!</v>
      </c>
      <c r="AH90" s="48" t="e">
        <f t="shared" si="28"/>
        <v>#NUM!</v>
      </c>
      <c r="AI90" s="62" t="e">
        <f t="shared" si="29"/>
        <v>#NUM!</v>
      </c>
      <c r="AJ90" s="63" t="e">
        <f t="shared" si="30"/>
        <v>#NUM!</v>
      </c>
    </row>
    <row r="91" spans="10:36">
      <c r="J91" s="87"/>
      <c r="K91" s="90"/>
      <c r="L91" s="15"/>
      <c r="M91" s="16"/>
      <c r="N91" s="15"/>
      <c r="O91" s="16"/>
      <c r="P91" s="15"/>
      <c r="Q91" s="16"/>
      <c r="R91" s="11"/>
      <c r="S91" s="11"/>
      <c r="T91" s="79"/>
      <c r="U91" s="79"/>
      <c r="V91" s="7"/>
      <c r="W91" s="7"/>
      <c r="X91" s="1">
        <f t="shared" si="31"/>
        <v>256</v>
      </c>
      <c r="Y91" s="1">
        <f t="shared" si="32"/>
        <v>2176</v>
      </c>
      <c r="AA91" s="39">
        <f t="shared" si="25"/>
        <v>2167.36</v>
      </c>
      <c r="AB91" s="40">
        <f t="shared" si="26"/>
        <v>2806.2820854954316</v>
      </c>
      <c r="AD91" s="1">
        <f t="shared" si="33"/>
        <v>256</v>
      </c>
      <c r="AE91" s="1">
        <f t="shared" si="34"/>
        <v>2176</v>
      </c>
      <c r="AG91" s="47" t="e">
        <f t="shared" si="27"/>
        <v>#NUM!</v>
      </c>
      <c r="AH91" s="48" t="e">
        <f t="shared" si="28"/>
        <v>#NUM!</v>
      </c>
      <c r="AI91" s="62" t="e">
        <f t="shared" si="29"/>
        <v>#NUM!</v>
      </c>
      <c r="AJ91" s="63" t="e">
        <f t="shared" si="30"/>
        <v>#NUM!</v>
      </c>
    </row>
    <row r="92" spans="10:36">
      <c r="J92" s="87"/>
      <c r="K92" s="90"/>
      <c r="L92" s="15"/>
      <c r="M92" s="16"/>
      <c r="N92" s="15"/>
      <c r="O92" s="16"/>
      <c r="P92" s="15"/>
      <c r="Q92" s="16"/>
      <c r="R92" s="11"/>
      <c r="S92" s="11"/>
      <c r="T92" s="79"/>
      <c r="U92" s="79"/>
      <c r="V92" s="7"/>
      <c r="W92" s="7"/>
      <c r="X92" s="1">
        <f t="shared" si="31"/>
        <v>256</v>
      </c>
      <c r="Y92" s="1">
        <f t="shared" si="32"/>
        <v>2304</v>
      </c>
      <c r="AA92" s="39">
        <f t="shared" si="25"/>
        <v>2310.7199999999998</v>
      </c>
      <c r="AB92" s="40" t="e">
        <f t="shared" si="26"/>
        <v>#NUM!</v>
      </c>
      <c r="AD92" s="1">
        <f t="shared" si="33"/>
        <v>256</v>
      </c>
      <c r="AE92" s="1">
        <f t="shared" si="34"/>
        <v>2304</v>
      </c>
      <c r="AG92" s="47" t="e">
        <f t="shared" si="27"/>
        <v>#NUM!</v>
      </c>
      <c r="AH92" s="48" t="e">
        <f t="shared" si="28"/>
        <v>#NUM!</v>
      </c>
      <c r="AI92" s="62" t="e">
        <f t="shared" si="29"/>
        <v>#NUM!</v>
      </c>
      <c r="AJ92" s="63" t="e">
        <f t="shared" si="30"/>
        <v>#NUM!</v>
      </c>
    </row>
    <row r="93" spans="10:36">
      <c r="J93" s="87"/>
      <c r="K93" s="90"/>
      <c r="L93" s="15"/>
      <c r="M93" s="16"/>
      <c r="N93" s="15"/>
      <c r="O93" s="16"/>
      <c r="P93" s="15"/>
      <c r="Q93" s="16"/>
      <c r="R93" s="11"/>
      <c r="S93" s="11"/>
      <c r="T93" s="79"/>
      <c r="U93" s="79"/>
      <c r="V93" s="7"/>
      <c r="W93" s="7"/>
      <c r="X93" s="1">
        <f t="shared" si="31"/>
        <v>256</v>
      </c>
      <c r="Y93" s="1">
        <f t="shared" si="32"/>
        <v>2432</v>
      </c>
      <c r="AA93" s="39">
        <f t="shared" si="25"/>
        <v>2462.2719999999999</v>
      </c>
      <c r="AB93" s="40" t="e">
        <f t="shared" si="26"/>
        <v>#NUM!</v>
      </c>
      <c r="AD93" s="1">
        <f t="shared" si="33"/>
        <v>256</v>
      </c>
      <c r="AE93" s="1">
        <f t="shared" si="34"/>
        <v>2432</v>
      </c>
      <c r="AG93" s="47" t="e">
        <f t="shared" si="27"/>
        <v>#NUM!</v>
      </c>
      <c r="AH93" s="48" t="e">
        <f t="shared" si="28"/>
        <v>#NUM!</v>
      </c>
      <c r="AI93" s="62" t="e">
        <f t="shared" si="29"/>
        <v>#NUM!</v>
      </c>
      <c r="AJ93" s="63" t="e">
        <f t="shared" si="30"/>
        <v>#NUM!</v>
      </c>
    </row>
    <row r="94" spans="10:36">
      <c r="J94" s="87"/>
      <c r="K94" s="90"/>
      <c r="L94" s="15"/>
      <c r="M94" s="16"/>
      <c r="N94" s="15"/>
      <c r="O94" s="16"/>
      <c r="P94" s="15"/>
      <c r="Q94" s="16"/>
      <c r="R94" s="11"/>
      <c r="S94" s="11"/>
      <c r="T94" s="79"/>
      <c r="U94" s="79"/>
      <c r="V94" s="7"/>
      <c r="W94" s="7"/>
      <c r="X94" s="1">
        <f t="shared" si="31"/>
        <v>256</v>
      </c>
      <c r="Y94" s="1">
        <f t="shared" si="32"/>
        <v>2560</v>
      </c>
      <c r="AA94" s="39">
        <f t="shared" si="25"/>
        <v>2622.0160000000001</v>
      </c>
      <c r="AB94" s="40" t="e">
        <f t="shared" si="26"/>
        <v>#NUM!</v>
      </c>
      <c r="AD94" s="1">
        <f t="shared" si="33"/>
        <v>256</v>
      </c>
      <c r="AE94" s="1">
        <f t="shared" si="34"/>
        <v>2560</v>
      </c>
      <c r="AG94" s="47" t="e">
        <f t="shared" si="27"/>
        <v>#NUM!</v>
      </c>
      <c r="AH94" s="48" t="e">
        <f t="shared" si="28"/>
        <v>#NUM!</v>
      </c>
      <c r="AI94" s="62" t="e">
        <f t="shared" si="29"/>
        <v>#NUM!</v>
      </c>
      <c r="AJ94" s="63" t="e">
        <f t="shared" si="30"/>
        <v>#NUM!</v>
      </c>
    </row>
    <row r="95" spans="10:36">
      <c r="J95" s="87"/>
      <c r="K95" s="90"/>
      <c r="L95" s="15"/>
      <c r="M95" s="16"/>
      <c r="N95" s="15"/>
      <c r="O95" s="16"/>
      <c r="P95" s="15"/>
      <c r="Q95" s="16"/>
      <c r="R95" s="11"/>
      <c r="S95" s="11"/>
      <c r="T95" s="79"/>
      <c r="U95" s="79"/>
      <c r="V95" s="7"/>
      <c r="W95" s="7"/>
      <c r="X95" s="1">
        <f t="shared" si="31"/>
        <v>256</v>
      </c>
      <c r="Y95" s="1">
        <f t="shared" si="32"/>
        <v>2688</v>
      </c>
      <c r="AA95" s="39">
        <f t="shared" si="25"/>
        <v>2789.9520000000002</v>
      </c>
      <c r="AB95" s="40" t="e">
        <f t="shared" si="26"/>
        <v>#NUM!</v>
      </c>
      <c r="AD95" s="1">
        <f t="shared" si="33"/>
        <v>256</v>
      </c>
      <c r="AE95" s="1">
        <f t="shared" si="34"/>
        <v>2688</v>
      </c>
      <c r="AG95" s="47" t="e">
        <f t="shared" si="27"/>
        <v>#NUM!</v>
      </c>
      <c r="AH95" s="48" t="e">
        <f t="shared" si="28"/>
        <v>#NUM!</v>
      </c>
      <c r="AI95" s="62" t="e">
        <f t="shared" si="29"/>
        <v>#NUM!</v>
      </c>
      <c r="AJ95" s="63" t="e">
        <f t="shared" si="30"/>
        <v>#NUM!</v>
      </c>
    </row>
    <row r="96" spans="10:36">
      <c r="J96" s="87"/>
      <c r="K96" s="90"/>
      <c r="L96" s="15"/>
      <c r="M96" s="16"/>
      <c r="N96" s="15"/>
      <c r="O96" s="16"/>
      <c r="P96" s="15"/>
      <c r="Q96" s="16"/>
      <c r="R96" s="11"/>
      <c r="S96" s="11"/>
      <c r="T96" s="79"/>
      <c r="U96" s="79"/>
      <c r="V96" s="7"/>
      <c r="W96" s="7"/>
      <c r="X96" s="1">
        <f t="shared" si="31"/>
        <v>256</v>
      </c>
      <c r="Y96" s="1">
        <f t="shared" si="32"/>
        <v>2816</v>
      </c>
      <c r="AA96" s="39">
        <f t="shared" si="25"/>
        <v>2966.08</v>
      </c>
      <c r="AB96" s="40" t="e">
        <f t="shared" si="26"/>
        <v>#NUM!</v>
      </c>
      <c r="AD96" s="1">
        <f t="shared" si="33"/>
        <v>256</v>
      </c>
      <c r="AE96" s="1">
        <f t="shared" si="34"/>
        <v>2816</v>
      </c>
      <c r="AG96" s="47" t="e">
        <f t="shared" si="27"/>
        <v>#NUM!</v>
      </c>
      <c r="AH96" s="48" t="e">
        <f t="shared" si="28"/>
        <v>#NUM!</v>
      </c>
      <c r="AI96" s="62" t="e">
        <f t="shared" si="29"/>
        <v>#NUM!</v>
      </c>
      <c r="AJ96" s="63" t="e">
        <f t="shared" si="30"/>
        <v>#NUM!</v>
      </c>
    </row>
    <row r="97" spans="10:36">
      <c r="J97" s="87"/>
      <c r="K97" s="90"/>
      <c r="L97" s="15"/>
      <c r="M97" s="16"/>
      <c r="N97" s="15"/>
      <c r="O97" s="16"/>
      <c r="P97" s="15"/>
      <c r="Q97" s="16"/>
      <c r="R97" s="11"/>
      <c r="S97" s="11"/>
      <c r="T97" s="79"/>
      <c r="U97" s="79"/>
      <c r="V97" s="7"/>
      <c r="W97" s="7"/>
      <c r="X97" s="1">
        <f t="shared" si="31"/>
        <v>256</v>
      </c>
      <c r="Y97" s="1">
        <f t="shared" si="32"/>
        <v>2944</v>
      </c>
      <c r="AA97" s="39">
        <f t="shared" si="25"/>
        <v>3150.4</v>
      </c>
      <c r="AB97" s="40" t="e">
        <f t="shared" si="26"/>
        <v>#NUM!</v>
      </c>
      <c r="AD97" s="1">
        <f t="shared" si="33"/>
        <v>256</v>
      </c>
      <c r="AE97" s="1">
        <f t="shared" si="34"/>
        <v>2944</v>
      </c>
      <c r="AG97" s="47">
        <f t="shared" si="27"/>
        <v>1807.6743530714375</v>
      </c>
      <c r="AH97" s="48">
        <f t="shared" si="28"/>
        <v>2831.0418823095206</v>
      </c>
      <c r="AI97" s="62">
        <f t="shared" si="29"/>
        <v>2052.4856469285623</v>
      </c>
      <c r="AJ97" s="63">
        <f t="shared" si="30"/>
        <v>2749.438117690479</v>
      </c>
    </row>
    <row r="98" spans="10:36">
      <c r="J98" s="87"/>
      <c r="K98" s="90"/>
      <c r="L98" s="15"/>
      <c r="M98" s="16"/>
      <c r="N98" s="15"/>
      <c r="O98" s="16"/>
      <c r="P98" s="15"/>
      <c r="Q98" s="16"/>
      <c r="R98" s="11"/>
      <c r="S98" s="11"/>
      <c r="T98" s="79"/>
      <c r="U98" s="79"/>
      <c r="V98" s="7"/>
      <c r="W98" s="7"/>
      <c r="X98" s="1">
        <f t="shared" si="31"/>
        <v>256</v>
      </c>
      <c r="Y98" s="1">
        <f t="shared" si="32"/>
        <v>3072</v>
      </c>
      <c r="AA98" s="39">
        <f t="shared" si="25"/>
        <v>3342.9119999999998</v>
      </c>
      <c r="AB98" s="40" t="e">
        <f t="shared" si="26"/>
        <v>#NUM!</v>
      </c>
      <c r="AD98" s="1">
        <f t="shared" si="33"/>
        <v>256</v>
      </c>
      <c r="AE98" s="1">
        <f t="shared" si="34"/>
        <v>3072</v>
      </c>
      <c r="AG98" s="47">
        <f t="shared" si="27"/>
        <v>1744.7547661114204</v>
      </c>
      <c r="AH98" s="48">
        <f t="shared" si="28"/>
        <v>2980.3564112961931</v>
      </c>
      <c r="AI98" s="62">
        <f t="shared" si="29"/>
        <v>2192.4100338885792</v>
      </c>
      <c r="AJ98" s="63">
        <f t="shared" si="30"/>
        <v>2831.1379887038065</v>
      </c>
    </row>
    <row r="99" spans="10:36">
      <c r="J99" s="87"/>
      <c r="K99" s="90"/>
      <c r="L99" s="15"/>
      <c r="M99" s="16"/>
      <c r="N99" s="15"/>
      <c r="O99" s="16"/>
      <c r="P99" s="15"/>
      <c r="Q99" s="16"/>
      <c r="R99" s="11"/>
      <c r="S99" s="11"/>
      <c r="T99" s="79"/>
      <c r="U99" s="79"/>
      <c r="V99" s="7"/>
      <c r="W99" s="7"/>
      <c r="X99" s="1">
        <f t="shared" si="31"/>
        <v>256</v>
      </c>
      <c r="Y99" s="1">
        <f t="shared" si="32"/>
        <v>3200</v>
      </c>
      <c r="AA99" s="39">
        <f t="shared" si="25"/>
        <v>3543.616</v>
      </c>
      <c r="AB99" s="40" t="e">
        <f t="shared" si="26"/>
        <v>#NUM!</v>
      </c>
      <c r="AD99" s="1">
        <f t="shared" si="33"/>
        <v>256</v>
      </c>
      <c r="AE99" s="1">
        <f t="shared" si="34"/>
        <v>3200</v>
      </c>
      <c r="AG99" s="47">
        <f t="shared" si="27"/>
        <v>1767.2743399160474</v>
      </c>
      <c r="AH99" s="48">
        <f t="shared" si="28"/>
        <v>3106.6525533613171</v>
      </c>
      <c r="AI99" s="62">
        <f t="shared" si="29"/>
        <v>2250.1720600839521</v>
      </c>
      <c r="AJ99" s="63">
        <f t="shared" si="30"/>
        <v>2945.6866466386823</v>
      </c>
    </row>
    <row r="100" spans="10:36">
      <c r="J100" s="87"/>
      <c r="K100" s="90"/>
      <c r="L100" s="15"/>
      <c r="M100" s="16"/>
      <c r="N100" s="15"/>
      <c r="O100" s="16"/>
      <c r="P100" s="15"/>
      <c r="Q100" s="16"/>
      <c r="R100" s="11"/>
      <c r="S100" s="11"/>
      <c r="T100" s="79"/>
      <c r="U100" s="79"/>
      <c r="V100" s="7"/>
      <c r="W100" s="7"/>
      <c r="X100" s="1">
        <f t="shared" si="31"/>
        <v>256</v>
      </c>
      <c r="Y100" s="1">
        <f t="shared" si="32"/>
        <v>3328</v>
      </c>
      <c r="AA100" s="39">
        <f t="shared" si="25"/>
        <v>3752.5120000000002</v>
      </c>
      <c r="AB100" s="40" t="e">
        <f t="shared" si="26"/>
        <v>#NUM!</v>
      </c>
      <c r="AD100" s="1">
        <f t="shared" si="33"/>
        <v>256</v>
      </c>
      <c r="AE100" s="1">
        <f t="shared" si="34"/>
        <v>3328</v>
      </c>
      <c r="AG100" s="47">
        <f t="shared" si="27"/>
        <v>1860.6920516304758</v>
      </c>
      <c r="AH100" s="48">
        <f t="shared" si="28"/>
        <v>3214.7773161231744</v>
      </c>
      <c r="AI100" s="62">
        <f t="shared" si="29"/>
        <v>2240.3127483695239</v>
      </c>
      <c r="AJ100" s="63">
        <f t="shared" si="30"/>
        <v>3088.2370838768252</v>
      </c>
    </row>
    <row r="101" spans="10:36">
      <c r="J101" s="87"/>
      <c r="K101" s="90"/>
      <c r="L101" s="15"/>
      <c r="M101" s="16"/>
      <c r="N101" s="15"/>
      <c r="O101" s="16"/>
      <c r="P101" s="15"/>
      <c r="Q101" s="16"/>
      <c r="R101" s="11"/>
      <c r="S101" s="11"/>
      <c r="T101" s="79"/>
      <c r="U101" s="79"/>
      <c r="V101" s="7"/>
      <c r="W101" s="7"/>
      <c r="X101" s="1">
        <f t="shared" si="31"/>
        <v>256</v>
      </c>
      <c r="Y101" s="1">
        <f t="shared" si="32"/>
        <v>3456</v>
      </c>
      <c r="AA101" s="39">
        <f t="shared" si="25"/>
        <v>3969.6</v>
      </c>
      <c r="AB101" s="40" t="e">
        <f t="shared" si="26"/>
        <v>#NUM!</v>
      </c>
      <c r="AD101" s="1">
        <f t="shared" si="33"/>
        <v>256</v>
      </c>
      <c r="AE101" s="1">
        <f t="shared" si="34"/>
        <v>3456</v>
      </c>
      <c r="AG101" s="47" t="e">
        <f t="shared" si="27"/>
        <v>#NUM!</v>
      </c>
      <c r="AH101" s="48" t="e">
        <f t="shared" si="28"/>
        <v>#NUM!</v>
      </c>
      <c r="AI101" s="62" t="e">
        <f t="shared" si="29"/>
        <v>#NUM!</v>
      </c>
      <c r="AJ101" s="63" t="e">
        <f t="shared" si="30"/>
        <v>#NUM!</v>
      </c>
    </row>
    <row r="102" spans="10:36">
      <c r="J102" s="87"/>
      <c r="K102" s="90"/>
      <c r="L102" s="15"/>
      <c r="M102" s="16"/>
      <c r="N102" s="15"/>
      <c r="O102" s="16"/>
      <c r="P102" s="15"/>
      <c r="Q102" s="16"/>
      <c r="R102" s="11"/>
      <c r="S102" s="11"/>
      <c r="T102" s="79"/>
      <c r="U102" s="79"/>
      <c r="V102" s="7"/>
      <c r="W102" s="7"/>
      <c r="X102" s="1">
        <f t="shared" si="31"/>
        <v>256</v>
      </c>
      <c r="Y102" s="1">
        <f t="shared" si="32"/>
        <v>3584</v>
      </c>
      <c r="AA102" s="39">
        <f t="shared" si="25"/>
        <v>4194.88</v>
      </c>
      <c r="AB102" s="40" t="e">
        <f t="shared" si="26"/>
        <v>#NUM!</v>
      </c>
      <c r="AD102" s="1">
        <f t="shared" si="33"/>
        <v>256</v>
      </c>
      <c r="AE102" s="1">
        <f t="shared" si="34"/>
        <v>3584</v>
      </c>
      <c r="AG102" s="47" t="e">
        <f t="shared" si="27"/>
        <v>#NUM!</v>
      </c>
      <c r="AH102" s="48" t="e">
        <f t="shared" si="28"/>
        <v>#NUM!</v>
      </c>
      <c r="AI102" s="62" t="e">
        <f t="shared" si="29"/>
        <v>#NUM!</v>
      </c>
      <c r="AJ102" s="63" t="e">
        <f t="shared" si="30"/>
        <v>#NUM!</v>
      </c>
    </row>
    <row r="103" spans="10:36">
      <c r="J103" s="87"/>
      <c r="K103" s="90"/>
      <c r="L103" s="15"/>
      <c r="M103" s="16"/>
      <c r="N103" s="15"/>
      <c r="O103" s="16"/>
      <c r="P103" s="15"/>
      <c r="Q103" s="16"/>
      <c r="R103" s="11"/>
      <c r="S103" s="11"/>
      <c r="T103" s="79"/>
      <c r="U103" s="79"/>
      <c r="V103" s="7"/>
      <c r="W103" s="7"/>
      <c r="X103" s="1">
        <f t="shared" si="31"/>
        <v>256</v>
      </c>
      <c r="Y103" s="1">
        <f t="shared" si="32"/>
        <v>3712</v>
      </c>
      <c r="AA103" s="39">
        <f t="shared" si="25"/>
        <v>4428.3519999999999</v>
      </c>
      <c r="AB103" s="40" t="e">
        <f t="shared" si="26"/>
        <v>#NUM!</v>
      </c>
      <c r="AD103" s="1">
        <f t="shared" si="33"/>
        <v>256</v>
      </c>
      <c r="AE103" s="1">
        <f t="shared" si="34"/>
        <v>3712</v>
      </c>
      <c r="AG103" s="47" t="e">
        <f t="shared" si="27"/>
        <v>#NUM!</v>
      </c>
      <c r="AH103" s="48" t="e">
        <f t="shared" si="28"/>
        <v>#NUM!</v>
      </c>
      <c r="AI103" s="62" t="e">
        <f t="shared" si="29"/>
        <v>#NUM!</v>
      </c>
      <c r="AJ103" s="63" t="e">
        <f t="shared" si="30"/>
        <v>#NUM!</v>
      </c>
    </row>
    <row r="104" spans="10:36">
      <c r="J104" s="87"/>
      <c r="K104" s="90"/>
      <c r="L104" s="15"/>
      <c r="M104" s="16"/>
      <c r="N104" s="15"/>
      <c r="O104" s="16"/>
      <c r="P104" s="15"/>
      <c r="Q104" s="16"/>
      <c r="R104" s="11"/>
      <c r="S104" s="11"/>
      <c r="T104" s="79"/>
      <c r="U104" s="79"/>
      <c r="V104" s="7"/>
      <c r="W104" s="7"/>
      <c r="X104" s="1">
        <f t="shared" si="31"/>
        <v>256</v>
      </c>
      <c r="Y104" s="1">
        <f t="shared" si="32"/>
        <v>3840</v>
      </c>
      <c r="AA104" s="39">
        <f t="shared" si="25"/>
        <v>4670.0159999999996</v>
      </c>
      <c r="AB104" s="40" t="e">
        <f t="shared" si="26"/>
        <v>#NUM!</v>
      </c>
      <c r="AD104" s="1">
        <f t="shared" si="33"/>
        <v>256</v>
      </c>
      <c r="AE104" s="1">
        <f t="shared" si="34"/>
        <v>3840</v>
      </c>
      <c r="AG104" s="47" t="e">
        <f t="shared" si="27"/>
        <v>#NUM!</v>
      </c>
      <c r="AH104" s="48" t="e">
        <f t="shared" si="28"/>
        <v>#NUM!</v>
      </c>
      <c r="AI104" s="62" t="e">
        <f t="shared" si="29"/>
        <v>#NUM!</v>
      </c>
      <c r="AJ104" s="63" t="e">
        <f t="shared" si="30"/>
        <v>#NUM!</v>
      </c>
    </row>
    <row r="105" spans="10:36">
      <c r="J105" s="87"/>
      <c r="K105" s="90"/>
      <c r="L105" s="15"/>
      <c r="M105" s="16"/>
      <c r="N105" s="15"/>
      <c r="O105" s="16"/>
      <c r="P105" s="15"/>
      <c r="Q105" s="16"/>
      <c r="R105" s="11"/>
      <c r="S105" s="11"/>
      <c r="T105" s="79"/>
      <c r="U105" s="79"/>
      <c r="V105" s="7"/>
      <c r="W105" s="7"/>
      <c r="X105" s="1">
        <f t="shared" si="31"/>
        <v>256</v>
      </c>
      <c r="Y105" s="1">
        <f t="shared" si="32"/>
        <v>3968</v>
      </c>
      <c r="AA105" s="39">
        <f t="shared" si="25"/>
        <v>4919.8720000000003</v>
      </c>
      <c r="AB105" s="40" t="e">
        <f t="shared" si="26"/>
        <v>#NUM!</v>
      </c>
      <c r="AD105" s="1">
        <f t="shared" si="33"/>
        <v>256</v>
      </c>
      <c r="AE105" s="1">
        <f t="shared" si="34"/>
        <v>3968</v>
      </c>
      <c r="AG105" s="47" t="e">
        <f t="shared" si="27"/>
        <v>#NUM!</v>
      </c>
      <c r="AH105" s="48" t="e">
        <f t="shared" si="28"/>
        <v>#NUM!</v>
      </c>
      <c r="AI105" s="62" t="e">
        <f t="shared" si="29"/>
        <v>#NUM!</v>
      </c>
      <c r="AJ105" s="63" t="e">
        <f t="shared" si="30"/>
        <v>#NUM!</v>
      </c>
    </row>
    <row r="106" spans="10:36">
      <c r="J106" s="87"/>
      <c r="K106" s="90"/>
      <c r="L106" s="15"/>
      <c r="M106" s="16"/>
      <c r="N106" s="15"/>
      <c r="O106" s="16"/>
      <c r="P106" s="15"/>
      <c r="Q106" s="16"/>
      <c r="R106" s="11"/>
      <c r="S106" s="11"/>
      <c r="T106" s="79"/>
      <c r="U106" s="79"/>
      <c r="V106" s="7"/>
      <c r="W106" s="7"/>
      <c r="X106" s="1">
        <f t="shared" si="31"/>
        <v>256</v>
      </c>
      <c r="Y106" s="1">
        <f t="shared" si="32"/>
        <v>4096</v>
      </c>
      <c r="AA106" s="39">
        <f t="shared" si="25"/>
        <v>5177.92</v>
      </c>
      <c r="AB106" s="40" t="e">
        <f t="shared" si="26"/>
        <v>#NUM!</v>
      </c>
      <c r="AD106" s="1">
        <f t="shared" si="33"/>
        <v>256</v>
      </c>
      <c r="AE106" s="1">
        <f t="shared" si="34"/>
        <v>4096</v>
      </c>
      <c r="AG106" s="47" t="e">
        <f t="shared" si="27"/>
        <v>#NUM!</v>
      </c>
      <c r="AH106" s="48" t="e">
        <f t="shared" si="28"/>
        <v>#NUM!</v>
      </c>
      <c r="AI106" s="62" t="e">
        <f t="shared" si="29"/>
        <v>#NUM!</v>
      </c>
      <c r="AJ106" s="63" t="e">
        <f t="shared" si="30"/>
        <v>#NUM!</v>
      </c>
    </row>
    <row r="107" spans="10:36">
      <c r="J107" s="87"/>
      <c r="K107" s="90"/>
      <c r="L107" s="15"/>
      <c r="M107" s="16"/>
      <c r="N107" s="15"/>
      <c r="O107" s="16"/>
      <c r="P107" s="15"/>
      <c r="Q107" s="16"/>
      <c r="R107" s="11"/>
      <c r="S107" s="11"/>
      <c r="T107" s="79"/>
      <c r="U107" s="79"/>
      <c r="V107" s="7"/>
      <c r="W107" s="7"/>
      <c r="X107" s="1">
        <f t="shared" si="31"/>
        <v>384</v>
      </c>
      <c r="Y107" s="1">
        <f t="shared" si="32"/>
        <v>0</v>
      </c>
      <c r="AA107" s="39">
        <f t="shared" si="25"/>
        <v>963.13599999999997</v>
      </c>
      <c r="AB107" s="40" t="e">
        <f t="shared" si="26"/>
        <v>#NUM!</v>
      </c>
      <c r="AD107" s="1">
        <f t="shared" si="33"/>
        <v>384</v>
      </c>
      <c r="AE107" s="1">
        <f t="shared" si="34"/>
        <v>0</v>
      </c>
      <c r="AG107" s="47" t="e">
        <f t="shared" si="27"/>
        <v>#NUM!</v>
      </c>
      <c r="AH107" s="48" t="e">
        <f t="shared" si="28"/>
        <v>#NUM!</v>
      </c>
      <c r="AI107" s="62" t="e">
        <f t="shared" si="29"/>
        <v>#NUM!</v>
      </c>
      <c r="AJ107" s="63" t="e">
        <f t="shared" si="30"/>
        <v>#NUM!</v>
      </c>
    </row>
    <row r="108" spans="10:36">
      <c r="J108" s="87"/>
      <c r="K108" s="90"/>
      <c r="L108" s="15"/>
      <c r="M108" s="16"/>
      <c r="N108" s="15"/>
      <c r="O108" s="16"/>
      <c r="P108" s="15"/>
      <c r="Q108" s="16"/>
      <c r="R108" s="11"/>
      <c r="S108" s="11"/>
      <c r="T108" s="79"/>
      <c r="U108" s="79"/>
      <c r="V108" s="7"/>
      <c r="W108" s="7"/>
      <c r="X108" s="1">
        <f t="shared" si="31"/>
        <v>384</v>
      </c>
      <c r="Y108" s="1">
        <f t="shared" si="32"/>
        <v>128</v>
      </c>
      <c r="AA108" s="39">
        <f t="shared" si="25"/>
        <v>967.23199999999997</v>
      </c>
      <c r="AB108" s="40" t="e">
        <f t="shared" si="26"/>
        <v>#NUM!</v>
      </c>
      <c r="AD108" s="1">
        <f t="shared" si="33"/>
        <v>384</v>
      </c>
      <c r="AE108" s="1">
        <f t="shared" si="34"/>
        <v>128</v>
      </c>
      <c r="AG108" s="47" t="e">
        <f t="shared" si="27"/>
        <v>#NUM!</v>
      </c>
      <c r="AH108" s="48" t="e">
        <f t="shared" si="28"/>
        <v>#NUM!</v>
      </c>
      <c r="AI108" s="62" t="e">
        <f t="shared" si="29"/>
        <v>#NUM!</v>
      </c>
      <c r="AJ108" s="63" t="e">
        <f t="shared" si="30"/>
        <v>#NUM!</v>
      </c>
    </row>
    <row r="109" spans="10:36">
      <c r="J109" s="87"/>
      <c r="K109" s="90"/>
      <c r="L109" s="15"/>
      <c r="M109" s="16"/>
      <c r="N109" s="15"/>
      <c r="O109" s="16"/>
      <c r="P109" s="15"/>
      <c r="Q109" s="16"/>
      <c r="R109" s="11"/>
      <c r="S109" s="11"/>
      <c r="T109" s="79"/>
      <c r="U109" s="79"/>
      <c r="V109" s="7"/>
      <c r="W109" s="7"/>
      <c r="X109" s="1">
        <f t="shared" si="31"/>
        <v>384</v>
      </c>
      <c r="Y109" s="1">
        <f t="shared" si="32"/>
        <v>256</v>
      </c>
      <c r="AA109" s="39">
        <f t="shared" si="25"/>
        <v>979.52</v>
      </c>
      <c r="AB109" s="40" t="e">
        <f t="shared" si="26"/>
        <v>#NUM!</v>
      </c>
      <c r="AD109" s="1">
        <f t="shared" si="33"/>
        <v>384</v>
      </c>
      <c r="AE109" s="1">
        <f t="shared" si="34"/>
        <v>256</v>
      </c>
      <c r="AG109" s="47" t="e">
        <f t="shared" si="27"/>
        <v>#NUM!</v>
      </c>
      <c r="AH109" s="48" t="e">
        <f t="shared" si="28"/>
        <v>#NUM!</v>
      </c>
      <c r="AI109" s="62" t="e">
        <f t="shared" si="29"/>
        <v>#NUM!</v>
      </c>
      <c r="AJ109" s="63" t="e">
        <f t="shared" si="30"/>
        <v>#NUM!</v>
      </c>
    </row>
    <row r="110" spans="10:36">
      <c r="J110" s="87"/>
      <c r="K110" s="90"/>
      <c r="L110" s="15"/>
      <c r="M110" s="16"/>
      <c r="N110" s="15"/>
      <c r="O110" s="16"/>
      <c r="P110" s="15"/>
      <c r="Q110" s="16"/>
      <c r="R110" s="11"/>
      <c r="S110" s="11"/>
      <c r="T110" s="79"/>
      <c r="U110" s="79"/>
      <c r="V110" s="7"/>
      <c r="W110" s="7"/>
      <c r="X110" s="1">
        <f t="shared" si="31"/>
        <v>384</v>
      </c>
      <c r="Y110" s="1">
        <f t="shared" si="32"/>
        <v>384</v>
      </c>
      <c r="AA110" s="39">
        <f t="shared" si="25"/>
        <v>1000</v>
      </c>
      <c r="AB110" s="40" t="e">
        <f t="shared" si="26"/>
        <v>#NUM!</v>
      </c>
      <c r="AD110" s="1">
        <f t="shared" si="33"/>
        <v>384</v>
      </c>
      <c r="AE110" s="1">
        <f t="shared" si="34"/>
        <v>384</v>
      </c>
      <c r="AG110" s="47" t="e">
        <f t="shared" si="27"/>
        <v>#NUM!</v>
      </c>
      <c r="AH110" s="48" t="e">
        <f t="shared" si="28"/>
        <v>#NUM!</v>
      </c>
      <c r="AI110" s="62" t="e">
        <f t="shared" si="29"/>
        <v>#NUM!</v>
      </c>
      <c r="AJ110" s="63" t="e">
        <f t="shared" si="30"/>
        <v>#NUM!</v>
      </c>
    </row>
    <row r="111" spans="10:36">
      <c r="J111" s="87"/>
      <c r="K111" s="90"/>
      <c r="L111" s="15"/>
      <c r="M111" s="16"/>
      <c r="N111" s="15"/>
      <c r="O111" s="16"/>
      <c r="P111" s="15"/>
      <c r="Q111" s="16"/>
      <c r="R111" s="11"/>
      <c r="S111" s="11"/>
      <c r="T111" s="79"/>
      <c r="U111" s="79"/>
      <c r="V111" s="7"/>
      <c r="W111" s="7"/>
      <c r="X111" s="1">
        <f t="shared" si="31"/>
        <v>384</v>
      </c>
      <c r="Y111" s="1">
        <f t="shared" si="32"/>
        <v>512</v>
      </c>
      <c r="AA111" s="39">
        <f t="shared" si="25"/>
        <v>1028.672</v>
      </c>
      <c r="AB111" s="40" t="e">
        <f t="shared" si="26"/>
        <v>#NUM!</v>
      </c>
      <c r="AD111" s="1">
        <f t="shared" si="33"/>
        <v>384</v>
      </c>
      <c r="AE111" s="1">
        <f t="shared" si="34"/>
        <v>512</v>
      </c>
      <c r="AG111" s="47" t="e">
        <f t="shared" si="27"/>
        <v>#NUM!</v>
      </c>
      <c r="AH111" s="48" t="e">
        <f t="shared" si="28"/>
        <v>#NUM!</v>
      </c>
      <c r="AI111" s="62" t="e">
        <f t="shared" si="29"/>
        <v>#NUM!</v>
      </c>
      <c r="AJ111" s="63" t="e">
        <f t="shared" si="30"/>
        <v>#NUM!</v>
      </c>
    </row>
    <row r="112" spans="10:36">
      <c r="J112" s="87"/>
      <c r="K112" s="90"/>
      <c r="L112" s="15"/>
      <c r="M112" s="16"/>
      <c r="N112" s="15"/>
      <c r="O112" s="16"/>
      <c r="P112" s="15"/>
      <c r="Q112" s="16"/>
      <c r="R112" s="11"/>
      <c r="S112" s="11"/>
      <c r="T112" s="79"/>
      <c r="U112" s="79"/>
      <c r="V112" s="7"/>
      <c r="W112" s="7"/>
      <c r="X112" s="1">
        <f t="shared" si="31"/>
        <v>384</v>
      </c>
      <c r="Y112" s="1">
        <f t="shared" si="32"/>
        <v>640</v>
      </c>
      <c r="AA112" s="39">
        <f t="shared" si="25"/>
        <v>1065.5360000000001</v>
      </c>
      <c r="AB112" s="40" t="e">
        <f t="shared" si="26"/>
        <v>#NUM!</v>
      </c>
      <c r="AD112" s="1">
        <f t="shared" si="33"/>
        <v>384</v>
      </c>
      <c r="AE112" s="1">
        <f t="shared" si="34"/>
        <v>640</v>
      </c>
      <c r="AG112" s="47" t="e">
        <f t="shared" si="27"/>
        <v>#NUM!</v>
      </c>
      <c r="AH112" s="48" t="e">
        <f t="shared" si="28"/>
        <v>#NUM!</v>
      </c>
      <c r="AI112" s="62" t="e">
        <f t="shared" si="29"/>
        <v>#NUM!</v>
      </c>
      <c r="AJ112" s="63" t="e">
        <f t="shared" si="30"/>
        <v>#NUM!</v>
      </c>
    </row>
    <row r="113" spans="10:36">
      <c r="J113" s="87"/>
      <c r="K113" s="90"/>
      <c r="L113" s="15"/>
      <c r="M113" s="16"/>
      <c r="N113" s="15"/>
      <c r="O113" s="16"/>
      <c r="P113" s="15"/>
      <c r="Q113" s="16"/>
      <c r="R113" s="11"/>
      <c r="S113" s="11"/>
      <c r="T113" s="79"/>
      <c r="U113" s="79"/>
      <c r="V113" s="7"/>
      <c r="W113" s="7"/>
      <c r="X113" s="1">
        <f t="shared" si="31"/>
        <v>384</v>
      </c>
      <c r="Y113" s="1">
        <f t="shared" si="32"/>
        <v>768</v>
      </c>
      <c r="AA113" s="39">
        <f t="shared" si="25"/>
        <v>1110.5920000000001</v>
      </c>
      <c r="AB113" s="40" t="e">
        <f t="shared" si="26"/>
        <v>#NUM!</v>
      </c>
      <c r="AD113" s="1">
        <f t="shared" si="33"/>
        <v>384</v>
      </c>
      <c r="AE113" s="1">
        <f t="shared" si="34"/>
        <v>768</v>
      </c>
      <c r="AG113" s="47" t="e">
        <f t="shared" si="27"/>
        <v>#NUM!</v>
      </c>
      <c r="AH113" s="48" t="e">
        <f t="shared" si="28"/>
        <v>#NUM!</v>
      </c>
      <c r="AI113" s="62" t="e">
        <f t="shared" si="29"/>
        <v>#NUM!</v>
      </c>
      <c r="AJ113" s="63" t="e">
        <f t="shared" si="30"/>
        <v>#NUM!</v>
      </c>
    </row>
    <row r="114" spans="10:36">
      <c r="J114" s="87"/>
      <c r="K114" s="90"/>
      <c r="L114" s="15"/>
      <c r="M114" s="16"/>
      <c r="N114" s="15"/>
      <c r="O114" s="16"/>
      <c r="P114" s="15"/>
      <c r="Q114" s="16"/>
      <c r="R114" s="11"/>
      <c r="S114" s="11"/>
      <c r="T114" s="79"/>
      <c r="U114" s="79"/>
      <c r="V114" s="7"/>
      <c r="W114" s="7"/>
      <c r="X114" s="1">
        <f t="shared" si="31"/>
        <v>384</v>
      </c>
      <c r="Y114" s="1">
        <f t="shared" si="32"/>
        <v>896</v>
      </c>
      <c r="AA114" s="39">
        <f t="shared" si="25"/>
        <v>1163.8399999999999</v>
      </c>
      <c r="AB114" s="40" t="e">
        <f t="shared" si="26"/>
        <v>#NUM!</v>
      </c>
      <c r="AD114" s="1">
        <f t="shared" si="33"/>
        <v>384</v>
      </c>
      <c r="AE114" s="1">
        <f t="shared" si="34"/>
        <v>896</v>
      </c>
      <c r="AG114" s="47" t="e">
        <f t="shared" si="27"/>
        <v>#NUM!</v>
      </c>
      <c r="AH114" s="48" t="e">
        <f t="shared" si="28"/>
        <v>#NUM!</v>
      </c>
      <c r="AI114" s="62" t="e">
        <f t="shared" si="29"/>
        <v>#NUM!</v>
      </c>
      <c r="AJ114" s="63" t="e">
        <f t="shared" si="30"/>
        <v>#NUM!</v>
      </c>
    </row>
    <row r="115" spans="10:36">
      <c r="J115" s="87"/>
      <c r="K115" s="90"/>
      <c r="L115" s="15"/>
      <c r="M115" s="16"/>
      <c r="N115" s="15"/>
      <c r="O115" s="16"/>
      <c r="P115" s="15"/>
      <c r="Q115" s="16"/>
      <c r="R115" s="11"/>
      <c r="S115" s="11"/>
      <c r="T115" s="79"/>
      <c r="U115" s="79"/>
      <c r="V115" s="7"/>
      <c r="W115" s="7"/>
      <c r="X115" s="1">
        <f t="shared" si="31"/>
        <v>384</v>
      </c>
      <c r="Y115" s="1">
        <f t="shared" si="32"/>
        <v>1024</v>
      </c>
      <c r="AA115" s="39">
        <f t="shared" si="25"/>
        <v>1225.28</v>
      </c>
      <c r="AB115" s="40" t="e">
        <f t="shared" si="26"/>
        <v>#NUM!</v>
      </c>
      <c r="AD115" s="1">
        <f t="shared" si="33"/>
        <v>384</v>
      </c>
      <c r="AE115" s="1">
        <f t="shared" si="34"/>
        <v>1024</v>
      </c>
      <c r="AG115" s="47" t="e">
        <f t="shared" si="27"/>
        <v>#NUM!</v>
      </c>
      <c r="AH115" s="48" t="e">
        <f t="shared" si="28"/>
        <v>#NUM!</v>
      </c>
      <c r="AI115" s="62" t="e">
        <f t="shared" si="29"/>
        <v>#NUM!</v>
      </c>
      <c r="AJ115" s="63" t="e">
        <f t="shared" si="30"/>
        <v>#NUM!</v>
      </c>
    </row>
    <row r="116" spans="10:36">
      <c r="J116" s="87"/>
      <c r="K116" s="90"/>
      <c r="L116" s="15"/>
      <c r="M116" s="16"/>
      <c r="N116" s="15"/>
      <c r="O116" s="16"/>
      <c r="P116" s="15"/>
      <c r="Q116" s="16"/>
      <c r="R116" s="11"/>
      <c r="S116" s="11"/>
      <c r="T116" s="79"/>
      <c r="U116" s="79"/>
      <c r="V116" s="7"/>
      <c r="W116" s="7"/>
      <c r="X116" s="1">
        <f t="shared" si="31"/>
        <v>384</v>
      </c>
      <c r="Y116" s="1">
        <f t="shared" si="32"/>
        <v>1152</v>
      </c>
      <c r="AA116" s="39">
        <f t="shared" si="25"/>
        <v>1294.912</v>
      </c>
      <c r="AB116" s="40" t="e">
        <f t="shared" si="26"/>
        <v>#NUM!</v>
      </c>
      <c r="AD116" s="1">
        <f t="shared" si="33"/>
        <v>384</v>
      </c>
      <c r="AE116" s="1">
        <f t="shared" si="34"/>
        <v>1152</v>
      </c>
      <c r="AG116" s="47" t="e">
        <f t="shared" si="27"/>
        <v>#NUM!</v>
      </c>
      <c r="AH116" s="48" t="e">
        <f t="shared" si="28"/>
        <v>#NUM!</v>
      </c>
      <c r="AI116" s="62" t="e">
        <f t="shared" si="29"/>
        <v>#NUM!</v>
      </c>
      <c r="AJ116" s="63" t="e">
        <f t="shared" si="30"/>
        <v>#NUM!</v>
      </c>
    </row>
    <row r="117" spans="10:36">
      <c r="J117" s="87"/>
      <c r="K117" s="90"/>
      <c r="L117" s="15"/>
      <c r="M117" s="16"/>
      <c r="N117" s="15"/>
      <c r="O117" s="16"/>
      <c r="P117" s="15"/>
      <c r="Q117" s="16"/>
      <c r="R117" s="11"/>
      <c r="S117" s="11"/>
      <c r="T117" s="79"/>
      <c r="U117" s="79"/>
      <c r="V117" s="7"/>
      <c r="W117" s="7"/>
      <c r="X117" s="1">
        <f t="shared" si="31"/>
        <v>384</v>
      </c>
      <c r="Y117" s="1">
        <f t="shared" si="32"/>
        <v>1280</v>
      </c>
      <c r="AA117" s="39">
        <f t="shared" si="25"/>
        <v>1372.7360000000001</v>
      </c>
      <c r="AB117" s="40" t="e">
        <f t="shared" si="26"/>
        <v>#NUM!</v>
      </c>
      <c r="AD117" s="1">
        <f t="shared" si="33"/>
        <v>384</v>
      </c>
      <c r="AE117" s="1">
        <f t="shared" si="34"/>
        <v>1280</v>
      </c>
      <c r="AG117" s="47" t="e">
        <f t="shared" si="27"/>
        <v>#NUM!</v>
      </c>
      <c r="AH117" s="48" t="e">
        <f t="shared" si="28"/>
        <v>#NUM!</v>
      </c>
      <c r="AI117" s="62" t="e">
        <f t="shared" si="29"/>
        <v>#NUM!</v>
      </c>
      <c r="AJ117" s="63" t="e">
        <f t="shared" si="30"/>
        <v>#NUM!</v>
      </c>
    </row>
    <row r="118" spans="10:36">
      <c r="J118" s="87"/>
      <c r="K118" s="90"/>
      <c r="L118" s="15"/>
      <c r="M118" s="16"/>
      <c r="N118" s="15"/>
      <c r="O118" s="16"/>
      <c r="P118" s="15"/>
      <c r="Q118" s="16"/>
      <c r="R118" s="11"/>
      <c r="S118" s="11"/>
      <c r="T118" s="79"/>
      <c r="U118" s="79"/>
      <c r="V118" s="7"/>
      <c r="W118" s="7"/>
      <c r="X118" s="1">
        <f t="shared" si="31"/>
        <v>384</v>
      </c>
      <c r="Y118" s="1">
        <f t="shared" si="32"/>
        <v>1408</v>
      </c>
      <c r="AA118" s="39">
        <f t="shared" si="25"/>
        <v>1458.752</v>
      </c>
      <c r="AB118" s="40" t="e">
        <f t="shared" si="26"/>
        <v>#NUM!</v>
      </c>
      <c r="AD118" s="1">
        <f t="shared" si="33"/>
        <v>384</v>
      </c>
      <c r="AE118" s="1">
        <f t="shared" si="34"/>
        <v>1408</v>
      </c>
      <c r="AG118" s="47" t="e">
        <f t="shared" si="27"/>
        <v>#NUM!</v>
      </c>
      <c r="AH118" s="48" t="e">
        <f t="shared" si="28"/>
        <v>#NUM!</v>
      </c>
      <c r="AI118" s="62" t="e">
        <f t="shared" si="29"/>
        <v>#NUM!</v>
      </c>
      <c r="AJ118" s="63" t="e">
        <f t="shared" si="30"/>
        <v>#NUM!</v>
      </c>
    </row>
    <row r="119" spans="10:36">
      <c r="J119" s="87"/>
      <c r="K119" s="90"/>
      <c r="L119" s="15"/>
      <c r="M119" s="16"/>
      <c r="N119" s="15"/>
      <c r="O119" s="16"/>
      <c r="P119" s="15"/>
      <c r="Q119" s="16"/>
      <c r="R119" s="11"/>
      <c r="S119" s="11"/>
      <c r="T119" s="79"/>
      <c r="U119" s="79"/>
      <c r="V119" s="7"/>
      <c r="W119" s="7"/>
      <c r="X119" s="1">
        <f t="shared" si="31"/>
        <v>384</v>
      </c>
      <c r="Y119" s="1">
        <f t="shared" si="32"/>
        <v>1536</v>
      </c>
      <c r="AA119" s="39">
        <f t="shared" si="25"/>
        <v>1552.96</v>
      </c>
      <c r="AB119" s="40" t="e">
        <f t="shared" si="26"/>
        <v>#NUM!</v>
      </c>
      <c r="AD119" s="1">
        <f t="shared" si="33"/>
        <v>384</v>
      </c>
      <c r="AE119" s="1">
        <f t="shared" si="34"/>
        <v>1536</v>
      </c>
      <c r="AG119" s="47" t="e">
        <f t="shared" si="27"/>
        <v>#NUM!</v>
      </c>
      <c r="AH119" s="48" t="e">
        <f t="shared" si="28"/>
        <v>#NUM!</v>
      </c>
      <c r="AI119" s="62" t="e">
        <f t="shared" si="29"/>
        <v>#NUM!</v>
      </c>
      <c r="AJ119" s="63" t="e">
        <f t="shared" si="30"/>
        <v>#NUM!</v>
      </c>
    </row>
    <row r="120" spans="10:36">
      <c r="J120" s="87"/>
      <c r="K120" s="90"/>
      <c r="L120" s="15"/>
      <c r="M120" s="16"/>
      <c r="N120" s="15"/>
      <c r="O120" s="16"/>
      <c r="P120" s="15"/>
      <c r="Q120" s="16"/>
      <c r="R120" s="11"/>
      <c r="S120" s="11"/>
      <c r="T120" s="79"/>
      <c r="U120" s="79"/>
      <c r="V120" s="7"/>
      <c r="W120" s="7"/>
      <c r="X120" s="1">
        <f t="shared" si="31"/>
        <v>384</v>
      </c>
      <c r="Y120" s="1">
        <f t="shared" si="32"/>
        <v>1664</v>
      </c>
      <c r="AA120" s="39">
        <f t="shared" si="25"/>
        <v>1655.36</v>
      </c>
      <c r="AB120" s="40">
        <f t="shared" si="26"/>
        <v>2830.6504490705679</v>
      </c>
      <c r="AD120" s="1">
        <f t="shared" si="33"/>
        <v>384</v>
      </c>
      <c r="AE120" s="1">
        <f t="shared" si="34"/>
        <v>1664</v>
      </c>
      <c r="AG120" s="47" t="e">
        <f t="shared" si="27"/>
        <v>#NUM!</v>
      </c>
      <c r="AH120" s="48" t="e">
        <f t="shared" si="28"/>
        <v>#NUM!</v>
      </c>
      <c r="AI120" s="62" t="e">
        <f t="shared" si="29"/>
        <v>#NUM!</v>
      </c>
      <c r="AJ120" s="63" t="e">
        <f t="shared" si="30"/>
        <v>#NUM!</v>
      </c>
    </row>
    <row r="121" spans="10:36">
      <c r="J121" s="87"/>
      <c r="K121" s="90"/>
      <c r="L121" s="15"/>
      <c r="M121" s="16"/>
      <c r="N121" s="15"/>
      <c r="O121" s="16"/>
      <c r="P121" s="15"/>
      <c r="Q121" s="16"/>
      <c r="R121" s="11"/>
      <c r="S121" s="11"/>
      <c r="T121" s="79"/>
      <c r="U121" s="79"/>
      <c r="V121" s="7"/>
      <c r="W121" s="7"/>
      <c r="X121" s="1">
        <f t="shared" si="31"/>
        <v>384</v>
      </c>
      <c r="Y121" s="1">
        <f t="shared" si="32"/>
        <v>1792</v>
      </c>
      <c r="AA121" s="39">
        <f t="shared" si="25"/>
        <v>1765.952</v>
      </c>
      <c r="AB121" s="40">
        <f t="shared" si="26"/>
        <v>2695.5701497947352</v>
      </c>
      <c r="AD121" s="1">
        <f t="shared" si="33"/>
        <v>384</v>
      </c>
      <c r="AE121" s="1">
        <f t="shared" si="34"/>
        <v>1792</v>
      </c>
      <c r="AG121" s="47" t="e">
        <f t="shared" si="27"/>
        <v>#NUM!</v>
      </c>
      <c r="AH121" s="48" t="e">
        <f t="shared" si="28"/>
        <v>#NUM!</v>
      </c>
      <c r="AI121" s="62" t="e">
        <f t="shared" si="29"/>
        <v>#NUM!</v>
      </c>
      <c r="AJ121" s="63" t="e">
        <f t="shared" si="30"/>
        <v>#NUM!</v>
      </c>
    </row>
    <row r="122" spans="10:36">
      <c r="J122" s="87"/>
      <c r="K122" s="90"/>
      <c r="L122" s="15"/>
      <c r="M122" s="16"/>
      <c r="N122" s="15"/>
      <c r="O122" s="16"/>
      <c r="P122" s="15"/>
      <c r="Q122" s="16"/>
      <c r="R122" s="11"/>
      <c r="S122" s="11"/>
      <c r="T122" s="79"/>
      <c r="U122" s="79"/>
      <c r="V122" s="7"/>
      <c r="W122" s="7"/>
      <c r="X122" s="1">
        <f t="shared" si="31"/>
        <v>384</v>
      </c>
      <c r="Y122" s="1">
        <f t="shared" si="32"/>
        <v>1920</v>
      </c>
      <c r="AA122" s="39">
        <f t="shared" si="25"/>
        <v>1884.7360000000001</v>
      </c>
      <c r="AB122" s="40">
        <f t="shared" si="26"/>
        <v>2633.70747986889</v>
      </c>
      <c r="AD122" s="1">
        <f t="shared" si="33"/>
        <v>384</v>
      </c>
      <c r="AE122" s="1">
        <f t="shared" si="34"/>
        <v>1920</v>
      </c>
      <c r="AG122" s="47" t="e">
        <f t="shared" si="27"/>
        <v>#NUM!</v>
      </c>
      <c r="AH122" s="48" t="e">
        <f t="shared" si="28"/>
        <v>#NUM!</v>
      </c>
      <c r="AI122" s="62" t="e">
        <f t="shared" si="29"/>
        <v>#NUM!</v>
      </c>
      <c r="AJ122" s="63" t="e">
        <f t="shared" si="30"/>
        <v>#NUM!</v>
      </c>
    </row>
    <row r="123" spans="10:36">
      <c r="J123" s="87"/>
      <c r="K123" s="90"/>
      <c r="L123" s="15"/>
      <c r="M123" s="16"/>
      <c r="N123" s="15"/>
      <c r="O123" s="16"/>
      <c r="P123" s="15"/>
      <c r="Q123" s="16"/>
      <c r="R123" s="11"/>
      <c r="S123" s="11"/>
      <c r="T123" s="79"/>
      <c r="U123" s="79"/>
      <c r="V123" s="7"/>
      <c r="W123" s="7"/>
      <c r="X123" s="1">
        <f t="shared" si="31"/>
        <v>384</v>
      </c>
      <c r="Y123" s="1">
        <f t="shared" si="32"/>
        <v>2048</v>
      </c>
      <c r="AA123" s="39">
        <f t="shared" si="25"/>
        <v>2011.712</v>
      </c>
      <c r="AB123" s="40">
        <f t="shared" si="26"/>
        <v>2616.1786495568545</v>
      </c>
      <c r="AD123" s="1">
        <f t="shared" si="33"/>
        <v>384</v>
      </c>
      <c r="AE123" s="1">
        <f t="shared" si="34"/>
        <v>2048</v>
      </c>
      <c r="AG123" s="47" t="e">
        <f t="shared" si="27"/>
        <v>#NUM!</v>
      </c>
      <c r="AH123" s="48" t="e">
        <f t="shared" si="28"/>
        <v>#NUM!</v>
      </c>
      <c r="AI123" s="62" t="e">
        <f t="shared" si="29"/>
        <v>#NUM!</v>
      </c>
      <c r="AJ123" s="63" t="e">
        <f t="shared" si="30"/>
        <v>#NUM!</v>
      </c>
    </row>
    <row r="124" spans="10:36">
      <c r="J124" s="87"/>
      <c r="K124" s="90"/>
      <c r="L124" s="15"/>
      <c r="M124" s="16"/>
      <c r="N124" s="15"/>
      <c r="O124" s="16"/>
      <c r="P124" s="15"/>
      <c r="Q124" s="16"/>
      <c r="R124" s="11"/>
      <c r="S124" s="11"/>
      <c r="T124" s="79"/>
      <c r="U124" s="79"/>
      <c r="V124" s="7"/>
      <c r="W124" s="7"/>
      <c r="X124" s="1">
        <f t="shared" si="31"/>
        <v>384</v>
      </c>
      <c r="Y124" s="1">
        <f t="shared" si="32"/>
        <v>2176</v>
      </c>
      <c r="AA124" s="39">
        <f t="shared" si="25"/>
        <v>2146.88</v>
      </c>
      <c r="AB124" s="40">
        <f t="shared" si="26"/>
        <v>2645.2010913207318</v>
      </c>
      <c r="AD124" s="1">
        <f t="shared" si="33"/>
        <v>384</v>
      </c>
      <c r="AE124" s="1">
        <f t="shared" si="34"/>
        <v>2176</v>
      </c>
      <c r="AG124" s="47" t="e">
        <f t="shared" si="27"/>
        <v>#NUM!</v>
      </c>
      <c r="AH124" s="48" t="e">
        <f t="shared" si="28"/>
        <v>#NUM!</v>
      </c>
      <c r="AI124" s="62" t="e">
        <f t="shared" si="29"/>
        <v>#NUM!</v>
      </c>
      <c r="AJ124" s="63" t="e">
        <f t="shared" si="30"/>
        <v>#NUM!</v>
      </c>
    </row>
    <row r="125" spans="10:36">
      <c r="J125" s="87"/>
      <c r="K125" s="90"/>
      <c r="L125" s="15"/>
      <c r="M125" s="16"/>
      <c r="N125" s="15"/>
      <c r="O125" s="16"/>
      <c r="P125" s="15"/>
      <c r="Q125" s="16"/>
      <c r="R125" s="11"/>
      <c r="S125" s="11"/>
      <c r="T125" s="79"/>
      <c r="U125" s="79"/>
      <c r="V125" s="7"/>
      <c r="W125" s="7"/>
      <c r="X125" s="1">
        <f t="shared" si="31"/>
        <v>384</v>
      </c>
      <c r="Y125" s="1">
        <f t="shared" si="32"/>
        <v>2304</v>
      </c>
      <c r="AA125" s="39">
        <f t="shared" si="25"/>
        <v>2290.2399999999998</v>
      </c>
      <c r="AB125" s="40">
        <f t="shared" si="26"/>
        <v>2748.5706015598003</v>
      </c>
      <c r="AD125" s="1">
        <f t="shared" si="33"/>
        <v>384</v>
      </c>
      <c r="AE125" s="1">
        <f t="shared" si="34"/>
        <v>2304</v>
      </c>
      <c r="AG125" s="47" t="e">
        <f t="shared" si="27"/>
        <v>#NUM!</v>
      </c>
      <c r="AH125" s="48" t="e">
        <f t="shared" si="28"/>
        <v>#NUM!</v>
      </c>
      <c r="AI125" s="62" t="e">
        <f t="shared" si="29"/>
        <v>#NUM!</v>
      </c>
      <c r="AJ125" s="63" t="e">
        <f t="shared" si="30"/>
        <v>#NUM!</v>
      </c>
    </row>
    <row r="126" spans="10:36">
      <c r="J126" s="87"/>
      <c r="K126" s="90"/>
      <c r="L126" s="15"/>
      <c r="M126" s="16"/>
      <c r="N126" s="15"/>
      <c r="O126" s="16"/>
      <c r="P126" s="15"/>
      <c r="Q126" s="16"/>
      <c r="R126" s="11"/>
      <c r="S126" s="11"/>
      <c r="T126" s="79"/>
      <c r="U126" s="79"/>
      <c r="V126" s="7"/>
      <c r="W126" s="7"/>
      <c r="X126" s="1">
        <f t="shared" si="31"/>
        <v>384</v>
      </c>
      <c r="Y126" s="1">
        <f t="shared" si="32"/>
        <v>2432</v>
      </c>
      <c r="AA126" s="39">
        <f t="shared" si="25"/>
        <v>2441.7919999999999</v>
      </c>
      <c r="AB126" s="40" t="e">
        <f t="shared" si="26"/>
        <v>#NUM!</v>
      </c>
      <c r="AD126" s="1">
        <f t="shared" si="33"/>
        <v>384</v>
      </c>
      <c r="AE126" s="1">
        <f t="shared" si="34"/>
        <v>2432</v>
      </c>
      <c r="AG126" s="47" t="e">
        <f t="shared" si="27"/>
        <v>#NUM!</v>
      </c>
      <c r="AH126" s="48" t="e">
        <f t="shared" si="28"/>
        <v>#NUM!</v>
      </c>
      <c r="AI126" s="62" t="e">
        <f t="shared" si="29"/>
        <v>#NUM!</v>
      </c>
      <c r="AJ126" s="63" t="e">
        <f t="shared" si="30"/>
        <v>#NUM!</v>
      </c>
    </row>
    <row r="127" spans="10:36">
      <c r="J127" s="87"/>
      <c r="K127" s="90"/>
      <c r="L127" s="15"/>
      <c r="M127" s="16"/>
      <c r="N127" s="15"/>
      <c r="O127" s="16"/>
      <c r="P127" s="15"/>
      <c r="Q127" s="16"/>
      <c r="R127" s="11"/>
      <c r="S127" s="11"/>
      <c r="T127" s="79"/>
      <c r="U127" s="79"/>
      <c r="V127" s="7"/>
      <c r="W127" s="7"/>
      <c r="X127" s="1">
        <f t="shared" si="31"/>
        <v>384</v>
      </c>
      <c r="Y127" s="1">
        <f t="shared" si="32"/>
        <v>2560</v>
      </c>
      <c r="AA127" s="39">
        <f t="shared" si="25"/>
        <v>2601.5360000000001</v>
      </c>
      <c r="AB127" s="40" t="e">
        <f t="shared" si="26"/>
        <v>#NUM!</v>
      </c>
      <c r="AD127" s="1">
        <f t="shared" si="33"/>
        <v>384</v>
      </c>
      <c r="AE127" s="1">
        <f t="shared" si="34"/>
        <v>2560</v>
      </c>
      <c r="AG127" s="47" t="e">
        <f t="shared" si="27"/>
        <v>#NUM!</v>
      </c>
      <c r="AH127" s="48" t="e">
        <f t="shared" si="28"/>
        <v>#NUM!</v>
      </c>
      <c r="AI127" s="62" t="e">
        <f t="shared" si="29"/>
        <v>#NUM!</v>
      </c>
      <c r="AJ127" s="63" t="e">
        <f t="shared" si="30"/>
        <v>#NUM!</v>
      </c>
    </row>
    <row r="128" spans="10:36">
      <c r="J128" s="87"/>
      <c r="K128" s="90"/>
      <c r="L128" s="15"/>
      <c r="M128" s="16"/>
      <c r="N128" s="15"/>
      <c r="O128" s="16"/>
      <c r="P128" s="15"/>
      <c r="Q128" s="16"/>
      <c r="R128" s="11"/>
      <c r="S128" s="11"/>
      <c r="T128" s="79"/>
      <c r="U128" s="79"/>
      <c r="V128" s="7"/>
      <c r="W128" s="7"/>
      <c r="X128" s="1">
        <f t="shared" si="31"/>
        <v>384</v>
      </c>
      <c r="Y128" s="1">
        <f t="shared" si="32"/>
        <v>2688</v>
      </c>
      <c r="AA128" s="39">
        <f t="shared" si="25"/>
        <v>2769.4720000000002</v>
      </c>
      <c r="AB128" s="40" t="e">
        <f t="shared" si="26"/>
        <v>#NUM!</v>
      </c>
      <c r="AD128" s="1">
        <f t="shared" si="33"/>
        <v>384</v>
      </c>
      <c r="AE128" s="1">
        <f t="shared" si="34"/>
        <v>2688</v>
      </c>
      <c r="AG128" s="47" t="e">
        <f t="shared" si="27"/>
        <v>#NUM!</v>
      </c>
      <c r="AH128" s="48" t="e">
        <f t="shared" si="28"/>
        <v>#NUM!</v>
      </c>
      <c r="AI128" s="62" t="e">
        <f t="shared" si="29"/>
        <v>#NUM!</v>
      </c>
      <c r="AJ128" s="63" t="e">
        <f t="shared" si="30"/>
        <v>#NUM!</v>
      </c>
    </row>
    <row r="129" spans="10:36">
      <c r="J129" s="87"/>
      <c r="K129" s="90"/>
      <c r="L129" s="15"/>
      <c r="M129" s="16"/>
      <c r="N129" s="15"/>
      <c r="O129" s="16"/>
      <c r="P129" s="15"/>
      <c r="Q129" s="16"/>
      <c r="R129" s="11"/>
      <c r="S129" s="11"/>
      <c r="T129" s="79"/>
      <c r="U129" s="79"/>
      <c r="V129" s="7"/>
      <c r="W129" s="7"/>
      <c r="X129" s="1">
        <f t="shared" si="31"/>
        <v>384</v>
      </c>
      <c r="Y129" s="1">
        <f t="shared" si="32"/>
        <v>2816</v>
      </c>
      <c r="AA129" s="39">
        <f t="shared" si="25"/>
        <v>2945.6</v>
      </c>
      <c r="AB129" s="40" t="e">
        <f t="shared" si="26"/>
        <v>#NUM!</v>
      </c>
      <c r="AD129" s="1">
        <f t="shared" si="33"/>
        <v>384</v>
      </c>
      <c r="AE129" s="1">
        <f t="shared" si="34"/>
        <v>2816</v>
      </c>
      <c r="AG129" s="47">
        <f t="shared" si="27"/>
        <v>1740.5904393058411</v>
      </c>
      <c r="AH129" s="48">
        <f t="shared" si="28"/>
        <v>2716.8698535647191</v>
      </c>
      <c r="AI129" s="62">
        <f t="shared" si="29"/>
        <v>2037.6495606941589</v>
      </c>
      <c r="AJ129" s="63">
        <f t="shared" si="30"/>
        <v>2617.8501464352803</v>
      </c>
    </row>
    <row r="130" spans="10:36">
      <c r="J130" s="87"/>
      <c r="K130" s="90"/>
      <c r="L130" s="15"/>
      <c r="M130" s="16"/>
      <c r="N130" s="15"/>
      <c r="O130" s="16"/>
      <c r="P130" s="15"/>
      <c r="Q130" s="16"/>
      <c r="R130" s="11"/>
      <c r="S130" s="11"/>
      <c r="T130" s="79"/>
      <c r="U130" s="79"/>
      <c r="V130" s="7"/>
      <c r="W130" s="7"/>
      <c r="X130" s="1">
        <f t="shared" si="31"/>
        <v>384</v>
      </c>
      <c r="Y130" s="1">
        <f t="shared" si="32"/>
        <v>2944</v>
      </c>
      <c r="AA130" s="39">
        <f t="shared" si="25"/>
        <v>3129.92</v>
      </c>
      <c r="AB130" s="40" t="e">
        <f t="shared" si="26"/>
        <v>#NUM!</v>
      </c>
      <c r="AD130" s="1">
        <f t="shared" si="33"/>
        <v>384</v>
      </c>
      <c r="AE130" s="1">
        <f t="shared" si="34"/>
        <v>2944</v>
      </c>
      <c r="AG130" s="47">
        <f t="shared" si="27"/>
        <v>1637.1846134078537</v>
      </c>
      <c r="AH130" s="48">
        <f t="shared" si="28"/>
        <v>2874.2184621973815</v>
      </c>
      <c r="AI130" s="62">
        <f t="shared" si="29"/>
        <v>2214.7833865921461</v>
      </c>
      <c r="AJ130" s="63">
        <f t="shared" si="30"/>
        <v>2681.6855378026175</v>
      </c>
    </row>
    <row r="131" spans="10:36">
      <c r="J131" s="87"/>
      <c r="K131" s="90"/>
      <c r="L131" s="15"/>
      <c r="M131" s="16"/>
      <c r="N131" s="15"/>
      <c r="O131" s="16"/>
      <c r="P131" s="15"/>
      <c r="Q131" s="16"/>
      <c r="R131" s="11"/>
      <c r="S131" s="11"/>
      <c r="T131" s="79"/>
      <c r="U131" s="79"/>
      <c r="V131" s="7"/>
      <c r="W131" s="7"/>
      <c r="X131" s="1">
        <f t="shared" si="31"/>
        <v>384</v>
      </c>
      <c r="Y131" s="1">
        <f t="shared" si="32"/>
        <v>3072</v>
      </c>
      <c r="AA131" s="39">
        <f t="shared" si="25"/>
        <v>3322.4319999999998</v>
      </c>
      <c r="AB131" s="40" t="e">
        <f t="shared" si="26"/>
        <v>#NUM!</v>
      </c>
      <c r="AD131" s="1">
        <f t="shared" si="33"/>
        <v>384</v>
      </c>
      <c r="AE131" s="1">
        <f t="shared" si="34"/>
        <v>3072</v>
      </c>
      <c r="AG131" s="47">
        <f t="shared" si="27"/>
        <v>1616.1195560906522</v>
      </c>
      <c r="AH131" s="48">
        <f t="shared" si="28"/>
        <v>3009.5814813031157</v>
      </c>
      <c r="AI131" s="62">
        <f t="shared" si="29"/>
        <v>2312.8532439093478</v>
      </c>
      <c r="AJ131" s="63">
        <f t="shared" si="30"/>
        <v>2777.3369186968839</v>
      </c>
    </row>
    <row r="132" spans="10:36">
      <c r="J132" s="87"/>
      <c r="K132" s="90"/>
      <c r="L132" s="15"/>
      <c r="M132" s="16"/>
      <c r="N132" s="15"/>
      <c r="O132" s="16"/>
      <c r="P132" s="15"/>
      <c r="Q132" s="16"/>
      <c r="R132" s="11"/>
      <c r="S132" s="11"/>
      <c r="T132" s="79"/>
      <c r="U132" s="79"/>
      <c r="V132" s="7"/>
      <c r="W132" s="7"/>
      <c r="X132" s="1">
        <f t="shared" si="31"/>
        <v>384</v>
      </c>
      <c r="Y132" s="1">
        <f t="shared" si="32"/>
        <v>3200</v>
      </c>
      <c r="AA132" s="39">
        <f t="shared" si="25"/>
        <v>3523.136</v>
      </c>
      <c r="AB132" s="40" t="e">
        <f t="shared" si="26"/>
        <v>#NUM!</v>
      </c>
      <c r="AD132" s="1">
        <f t="shared" si="33"/>
        <v>384</v>
      </c>
      <c r="AE132" s="1">
        <f t="shared" si="34"/>
        <v>3200</v>
      </c>
      <c r="AG132" s="47">
        <f t="shared" si="27"/>
        <v>1640.5973919053331</v>
      </c>
      <c r="AH132" s="48">
        <f t="shared" si="28"/>
        <v>3135.2248693648885</v>
      </c>
      <c r="AI132" s="62">
        <f t="shared" si="29"/>
        <v>2368.6570080946667</v>
      </c>
      <c r="AJ132" s="63">
        <f t="shared" si="30"/>
        <v>2892.5383306351109</v>
      </c>
    </row>
    <row r="133" spans="10:36">
      <c r="J133" s="87"/>
      <c r="K133" s="90"/>
      <c r="L133" s="15"/>
      <c r="M133" s="16"/>
      <c r="N133" s="15"/>
      <c r="O133" s="16"/>
      <c r="P133" s="15"/>
      <c r="Q133" s="16"/>
      <c r="R133" s="11"/>
      <c r="S133" s="11"/>
      <c r="T133" s="79"/>
      <c r="U133" s="79"/>
      <c r="V133" s="7"/>
      <c r="W133" s="7"/>
      <c r="X133" s="1">
        <f t="shared" si="31"/>
        <v>384</v>
      </c>
      <c r="Y133" s="1">
        <f t="shared" si="32"/>
        <v>3328</v>
      </c>
      <c r="AA133" s="39">
        <f t="shared" si="25"/>
        <v>3732.0320000000002</v>
      </c>
      <c r="AB133" s="40" t="e">
        <f t="shared" si="26"/>
        <v>#NUM!</v>
      </c>
      <c r="AD133" s="1">
        <f t="shared" si="33"/>
        <v>384</v>
      </c>
      <c r="AE133" s="1">
        <f t="shared" si="34"/>
        <v>3328</v>
      </c>
      <c r="AG133" s="47">
        <f t="shared" si="27"/>
        <v>1709.7635412440773</v>
      </c>
      <c r="AH133" s="48">
        <f t="shared" si="28"/>
        <v>3251.433486251974</v>
      </c>
      <c r="AI133" s="62">
        <f t="shared" si="29"/>
        <v>2383.0492587559224</v>
      </c>
      <c r="AJ133" s="63">
        <f t="shared" si="30"/>
        <v>3027.0049137480255</v>
      </c>
    </row>
    <row r="134" spans="10:36">
      <c r="J134" s="87"/>
      <c r="K134" s="90"/>
      <c r="L134" s="15"/>
      <c r="M134" s="16"/>
      <c r="N134" s="15"/>
      <c r="O134" s="16"/>
      <c r="P134" s="15"/>
      <c r="Q134" s="16"/>
      <c r="R134" s="11"/>
      <c r="S134" s="11"/>
      <c r="T134" s="79"/>
      <c r="U134" s="79"/>
      <c r="V134" s="7"/>
      <c r="W134" s="7"/>
      <c r="X134" s="1">
        <f t="shared" si="31"/>
        <v>384</v>
      </c>
      <c r="Y134" s="1">
        <f t="shared" si="32"/>
        <v>3456</v>
      </c>
      <c r="AA134" s="39">
        <f t="shared" si="25"/>
        <v>3949.12</v>
      </c>
      <c r="AB134" s="40" t="e">
        <f t="shared" si="26"/>
        <v>#NUM!</v>
      </c>
      <c r="AD134" s="1">
        <f t="shared" si="33"/>
        <v>384</v>
      </c>
      <c r="AE134" s="1">
        <f t="shared" si="34"/>
        <v>3456</v>
      </c>
      <c r="AG134" s="47">
        <f t="shared" si="27"/>
        <v>1844.6806924919217</v>
      </c>
      <c r="AH134" s="48">
        <f t="shared" si="28"/>
        <v>3351.1864358360258</v>
      </c>
      <c r="AI134" s="62">
        <f t="shared" si="29"/>
        <v>2334.9673075080782</v>
      </c>
      <c r="AJ134" s="63">
        <f t="shared" si="30"/>
        <v>3187.7575641639737</v>
      </c>
    </row>
    <row r="135" spans="10:36">
      <c r="J135" s="87"/>
      <c r="K135" s="90"/>
      <c r="L135" s="15"/>
      <c r="M135" s="16"/>
      <c r="N135" s="15"/>
      <c r="O135" s="16"/>
      <c r="P135" s="15"/>
      <c r="Q135" s="16"/>
      <c r="R135" s="11"/>
      <c r="S135" s="11"/>
      <c r="T135" s="79"/>
      <c r="U135" s="79"/>
      <c r="V135" s="7"/>
      <c r="W135" s="7"/>
      <c r="X135" s="1">
        <f t="shared" si="31"/>
        <v>384</v>
      </c>
      <c r="Y135" s="1">
        <f t="shared" si="32"/>
        <v>3584</v>
      </c>
      <c r="AA135" s="39">
        <f t="shared" si="25"/>
        <v>4174.3999999999996</v>
      </c>
      <c r="AB135" s="40" t="e">
        <f t="shared" si="26"/>
        <v>#NUM!</v>
      </c>
      <c r="AD135" s="1">
        <f t="shared" si="33"/>
        <v>384</v>
      </c>
      <c r="AE135" s="1">
        <f t="shared" si="34"/>
        <v>3584</v>
      </c>
      <c r="AG135" s="47" t="e">
        <f t="shared" si="27"/>
        <v>#NUM!</v>
      </c>
      <c r="AH135" s="48" t="e">
        <f t="shared" si="28"/>
        <v>#NUM!</v>
      </c>
      <c r="AI135" s="62" t="e">
        <f t="shared" si="29"/>
        <v>#NUM!</v>
      </c>
      <c r="AJ135" s="63" t="e">
        <f t="shared" si="30"/>
        <v>#NUM!</v>
      </c>
    </row>
    <row r="136" spans="10:36">
      <c r="J136" s="87"/>
      <c r="K136" s="90"/>
      <c r="L136" s="15"/>
      <c r="M136" s="16"/>
      <c r="N136" s="15"/>
      <c r="O136" s="16"/>
      <c r="P136" s="15"/>
      <c r="Q136" s="16"/>
      <c r="R136" s="11"/>
      <c r="S136" s="11"/>
      <c r="T136" s="79"/>
      <c r="U136" s="79"/>
      <c r="V136" s="7"/>
      <c r="W136" s="7"/>
      <c r="X136" s="1">
        <f t="shared" si="31"/>
        <v>384</v>
      </c>
      <c r="Y136" s="1">
        <f t="shared" si="32"/>
        <v>3712</v>
      </c>
      <c r="AA136" s="39">
        <f t="shared" ref="AA136:AA199" si="35">(Y136*Y136-X136*X136+$B$9*$B$9)/(2*$B$9)</f>
        <v>4407.8720000000003</v>
      </c>
      <c r="AB136" s="40" t="e">
        <f t="shared" ref="AB136:AB199" si="36">3000-SQRT(Y136*Y136-AA136*AA136)</f>
        <v>#NUM!</v>
      </c>
      <c r="AD136" s="1">
        <f t="shared" si="33"/>
        <v>384</v>
      </c>
      <c r="AE136" s="1">
        <f t="shared" si="34"/>
        <v>3712</v>
      </c>
      <c r="AG136" s="47" t="e">
        <f t="shared" ref="AG136:AG199" si="37">2000-AD136*SIN(ACOS(($B$12*$B$12+AD136*AD136-AE136*AE136)/(2*$B$12*AD136))+$B$15)</f>
        <v>#NUM!</v>
      </c>
      <c r="AH136" s="48" t="e">
        <f t="shared" ref="AH136:AH199" si="38">3000-AD136*COS(ACOS(($B$12*$B$12+AD136*AD136-AE136*AE136)/(2*$B$12*AD136))+$B$15)</f>
        <v>#NUM!</v>
      </c>
      <c r="AI136" s="62" t="e">
        <f t="shared" si="29"/>
        <v>#NUM!</v>
      </c>
      <c r="AJ136" s="63" t="e">
        <f t="shared" si="30"/>
        <v>#NUM!</v>
      </c>
    </row>
    <row r="137" spans="10:36">
      <c r="J137" s="87"/>
      <c r="K137" s="90"/>
      <c r="L137" s="15"/>
      <c r="M137" s="16"/>
      <c r="N137" s="15"/>
      <c r="O137" s="16"/>
      <c r="P137" s="15"/>
      <c r="Q137" s="16"/>
      <c r="R137" s="11"/>
      <c r="S137" s="11"/>
      <c r="T137" s="79"/>
      <c r="U137" s="79"/>
      <c r="V137" s="7"/>
      <c r="W137" s="7"/>
      <c r="X137" s="1">
        <f t="shared" si="31"/>
        <v>384</v>
      </c>
      <c r="Y137" s="1">
        <f t="shared" si="32"/>
        <v>3840</v>
      </c>
      <c r="AA137" s="39">
        <f t="shared" si="35"/>
        <v>4649.5360000000001</v>
      </c>
      <c r="AB137" s="40" t="e">
        <f t="shared" si="36"/>
        <v>#NUM!</v>
      </c>
      <c r="AD137" s="1">
        <f t="shared" si="33"/>
        <v>384</v>
      </c>
      <c r="AE137" s="1">
        <f t="shared" si="34"/>
        <v>3840</v>
      </c>
      <c r="AG137" s="47" t="e">
        <f t="shared" si="37"/>
        <v>#NUM!</v>
      </c>
      <c r="AH137" s="48" t="e">
        <f t="shared" si="38"/>
        <v>#NUM!</v>
      </c>
      <c r="AI137" s="62" t="e">
        <f t="shared" ref="AI137:AI200" si="39">2000+AD137*SIN(ACOS(-($B$12*$B$12+AD137*AD137-AE137*AE137)/(2*$B$12*AD137))+$B$15)</f>
        <v>#NUM!</v>
      </c>
      <c r="AJ137" s="63" t="e">
        <f t="shared" ref="AJ137:AJ200" si="40">3000+AD137*COS(ACOS(-($B$12*$B$12+AD137*AD137-AE137*AE137)/(2*$B$12*AD137))+$B$15)</f>
        <v>#NUM!</v>
      </c>
    </row>
    <row r="138" spans="10:36">
      <c r="J138" s="87"/>
      <c r="K138" s="90"/>
      <c r="L138" s="15"/>
      <c r="M138" s="16"/>
      <c r="N138" s="15"/>
      <c r="O138" s="16"/>
      <c r="P138" s="15"/>
      <c r="Q138" s="16"/>
      <c r="R138" s="11"/>
      <c r="S138" s="11"/>
      <c r="T138" s="79"/>
      <c r="U138" s="79"/>
      <c r="V138" s="7"/>
      <c r="W138" s="7"/>
      <c r="X138" s="1">
        <f t="shared" ref="X138:X201" si="41">IF(Y137&gt;=4000,IF(X137&gt;=5000,0,X137+$B$18),X137)</f>
        <v>384</v>
      </c>
      <c r="Y138" s="1">
        <f t="shared" ref="Y138:Y201" si="42">IF(Y137&gt;=4000,0,Y137+$B$18)</f>
        <v>3968</v>
      </c>
      <c r="AA138" s="39">
        <f t="shared" si="35"/>
        <v>4899.3919999999998</v>
      </c>
      <c r="AB138" s="40" t="e">
        <f t="shared" si="36"/>
        <v>#NUM!</v>
      </c>
      <c r="AD138" s="1">
        <f t="shared" ref="AD138:AD201" si="43">IF(AE137&gt;=4000,IF(AD137&gt;=5000,0,AD137+$B$18),AD137)</f>
        <v>384</v>
      </c>
      <c r="AE138" s="1">
        <f t="shared" ref="AE138:AE201" si="44">IF(AE137&gt;=4000,0,AE137+$B$18)</f>
        <v>3968</v>
      </c>
      <c r="AG138" s="47" t="e">
        <f t="shared" si="37"/>
        <v>#NUM!</v>
      </c>
      <c r="AH138" s="48" t="e">
        <f t="shared" si="38"/>
        <v>#NUM!</v>
      </c>
      <c r="AI138" s="62" t="e">
        <f t="shared" si="39"/>
        <v>#NUM!</v>
      </c>
      <c r="AJ138" s="63" t="e">
        <f t="shared" si="40"/>
        <v>#NUM!</v>
      </c>
    </row>
    <row r="139" spans="10:36">
      <c r="J139" s="87"/>
      <c r="K139" s="90"/>
      <c r="L139" s="15"/>
      <c r="M139" s="16"/>
      <c r="N139" s="15"/>
      <c r="O139" s="16"/>
      <c r="P139" s="15"/>
      <c r="Q139" s="16"/>
      <c r="R139" s="11"/>
      <c r="S139" s="11"/>
      <c r="T139" s="79"/>
      <c r="U139" s="79"/>
      <c r="V139" s="7"/>
      <c r="W139" s="7"/>
      <c r="X139" s="1">
        <f t="shared" si="41"/>
        <v>384</v>
      </c>
      <c r="Y139" s="1">
        <f t="shared" si="42"/>
        <v>4096</v>
      </c>
      <c r="AA139" s="39">
        <f t="shared" si="35"/>
        <v>5157.4399999999996</v>
      </c>
      <c r="AB139" s="40" t="e">
        <f t="shared" si="36"/>
        <v>#NUM!</v>
      </c>
      <c r="AD139" s="1">
        <f t="shared" si="43"/>
        <v>384</v>
      </c>
      <c r="AE139" s="1">
        <f t="shared" si="44"/>
        <v>4096</v>
      </c>
      <c r="AG139" s="47" t="e">
        <f t="shared" si="37"/>
        <v>#NUM!</v>
      </c>
      <c r="AH139" s="48" t="e">
        <f t="shared" si="38"/>
        <v>#NUM!</v>
      </c>
      <c r="AI139" s="62" t="e">
        <f t="shared" si="39"/>
        <v>#NUM!</v>
      </c>
      <c r="AJ139" s="63" t="e">
        <f t="shared" si="40"/>
        <v>#NUM!</v>
      </c>
    </row>
    <row r="140" spans="10:36">
      <c r="J140" s="87"/>
      <c r="K140" s="90"/>
      <c r="L140" s="15"/>
      <c r="M140" s="16"/>
      <c r="N140" s="15"/>
      <c r="O140" s="16"/>
      <c r="P140" s="15"/>
      <c r="Q140" s="16"/>
      <c r="R140" s="11"/>
      <c r="S140" s="11"/>
      <c r="T140" s="79"/>
      <c r="U140" s="79"/>
      <c r="V140" s="7"/>
      <c r="W140" s="7"/>
      <c r="X140" s="1">
        <f t="shared" si="41"/>
        <v>512</v>
      </c>
      <c r="Y140" s="1">
        <f t="shared" si="42"/>
        <v>0</v>
      </c>
      <c r="AA140" s="39">
        <f t="shared" si="35"/>
        <v>934.46400000000006</v>
      </c>
      <c r="AB140" s="40" t="e">
        <f t="shared" si="36"/>
        <v>#NUM!</v>
      </c>
      <c r="AD140" s="1">
        <f t="shared" si="43"/>
        <v>512</v>
      </c>
      <c r="AE140" s="1">
        <f t="shared" si="44"/>
        <v>0</v>
      </c>
      <c r="AG140" s="47" t="e">
        <f t="shared" si="37"/>
        <v>#NUM!</v>
      </c>
      <c r="AH140" s="48" t="e">
        <f t="shared" si="38"/>
        <v>#NUM!</v>
      </c>
      <c r="AI140" s="62" t="e">
        <f t="shared" si="39"/>
        <v>#NUM!</v>
      </c>
      <c r="AJ140" s="63" t="e">
        <f t="shared" si="40"/>
        <v>#NUM!</v>
      </c>
    </row>
    <row r="141" spans="10:36">
      <c r="J141" s="87"/>
      <c r="K141" s="90"/>
      <c r="L141" s="15"/>
      <c r="M141" s="16"/>
      <c r="N141" s="15"/>
      <c r="O141" s="16"/>
      <c r="P141" s="15"/>
      <c r="Q141" s="16"/>
      <c r="R141" s="11"/>
      <c r="S141" s="11"/>
      <c r="T141" s="79"/>
      <c r="U141" s="79"/>
      <c r="V141" s="7"/>
      <c r="W141" s="7"/>
      <c r="X141" s="1">
        <f t="shared" si="41"/>
        <v>512</v>
      </c>
      <c r="Y141" s="1">
        <f t="shared" si="42"/>
        <v>128</v>
      </c>
      <c r="AA141" s="39">
        <f t="shared" si="35"/>
        <v>938.56</v>
      </c>
      <c r="AB141" s="40" t="e">
        <f t="shared" si="36"/>
        <v>#NUM!</v>
      </c>
      <c r="AD141" s="1">
        <f t="shared" si="43"/>
        <v>512</v>
      </c>
      <c r="AE141" s="1">
        <f t="shared" si="44"/>
        <v>128</v>
      </c>
      <c r="AG141" s="47" t="e">
        <f t="shared" si="37"/>
        <v>#NUM!</v>
      </c>
      <c r="AH141" s="48" t="e">
        <f t="shared" si="38"/>
        <v>#NUM!</v>
      </c>
      <c r="AI141" s="62" t="e">
        <f t="shared" si="39"/>
        <v>#NUM!</v>
      </c>
      <c r="AJ141" s="63" t="e">
        <f t="shared" si="40"/>
        <v>#NUM!</v>
      </c>
    </row>
    <row r="142" spans="10:36">
      <c r="J142" s="87"/>
      <c r="K142" s="90"/>
      <c r="L142" s="15"/>
      <c r="M142" s="16"/>
      <c r="N142" s="15"/>
      <c r="O142" s="16"/>
      <c r="P142" s="15"/>
      <c r="Q142" s="16"/>
      <c r="R142" s="11"/>
      <c r="S142" s="11"/>
      <c r="T142" s="79"/>
      <c r="U142" s="79"/>
      <c r="V142" s="7"/>
      <c r="W142" s="7"/>
      <c r="X142" s="1">
        <f t="shared" si="41"/>
        <v>512</v>
      </c>
      <c r="Y142" s="1">
        <f t="shared" si="42"/>
        <v>256</v>
      </c>
      <c r="AA142" s="39">
        <f t="shared" si="35"/>
        <v>950.84799999999996</v>
      </c>
      <c r="AB142" s="40" t="e">
        <f t="shared" si="36"/>
        <v>#NUM!</v>
      </c>
      <c r="AD142" s="1">
        <f t="shared" si="43"/>
        <v>512</v>
      </c>
      <c r="AE142" s="1">
        <f t="shared" si="44"/>
        <v>256</v>
      </c>
      <c r="AG142" s="47" t="e">
        <f t="shared" si="37"/>
        <v>#NUM!</v>
      </c>
      <c r="AH142" s="48" t="e">
        <f t="shared" si="38"/>
        <v>#NUM!</v>
      </c>
      <c r="AI142" s="62" t="e">
        <f t="shared" si="39"/>
        <v>#NUM!</v>
      </c>
      <c r="AJ142" s="63" t="e">
        <f t="shared" si="40"/>
        <v>#NUM!</v>
      </c>
    </row>
    <row r="143" spans="10:36">
      <c r="J143" s="87"/>
      <c r="K143" s="90"/>
      <c r="L143" s="15"/>
      <c r="M143" s="16"/>
      <c r="N143" s="15"/>
      <c r="O143" s="16"/>
      <c r="P143" s="15"/>
      <c r="Q143" s="16"/>
      <c r="R143" s="11"/>
      <c r="S143" s="11"/>
      <c r="T143" s="79"/>
      <c r="U143" s="79"/>
      <c r="V143" s="7"/>
      <c r="W143" s="7"/>
      <c r="X143" s="1">
        <f t="shared" si="41"/>
        <v>512</v>
      </c>
      <c r="Y143" s="1">
        <f t="shared" si="42"/>
        <v>384</v>
      </c>
      <c r="AA143" s="39">
        <f t="shared" si="35"/>
        <v>971.32799999999997</v>
      </c>
      <c r="AB143" s="40" t="e">
        <f t="shared" si="36"/>
        <v>#NUM!</v>
      </c>
      <c r="AD143" s="1">
        <f t="shared" si="43"/>
        <v>512</v>
      </c>
      <c r="AE143" s="1">
        <f t="shared" si="44"/>
        <v>384</v>
      </c>
      <c r="AG143" s="47" t="e">
        <f t="shared" si="37"/>
        <v>#NUM!</v>
      </c>
      <c r="AH143" s="48" t="e">
        <f t="shared" si="38"/>
        <v>#NUM!</v>
      </c>
      <c r="AI143" s="62" t="e">
        <f t="shared" si="39"/>
        <v>#NUM!</v>
      </c>
      <c r="AJ143" s="63" t="e">
        <f t="shared" si="40"/>
        <v>#NUM!</v>
      </c>
    </row>
    <row r="144" spans="10:36">
      <c r="J144" s="87"/>
      <c r="K144" s="90"/>
      <c r="L144" s="15"/>
      <c r="M144" s="16"/>
      <c r="N144" s="15"/>
      <c r="O144" s="16"/>
      <c r="P144" s="15"/>
      <c r="Q144" s="16"/>
      <c r="R144" s="11"/>
      <c r="S144" s="11"/>
      <c r="T144" s="79"/>
      <c r="U144" s="79"/>
      <c r="V144" s="7"/>
      <c r="W144" s="7"/>
      <c r="X144" s="1">
        <f t="shared" si="41"/>
        <v>512</v>
      </c>
      <c r="Y144" s="1">
        <f t="shared" si="42"/>
        <v>512</v>
      </c>
      <c r="AA144" s="39">
        <f t="shared" si="35"/>
        <v>1000</v>
      </c>
      <c r="AB144" s="40" t="e">
        <f t="shared" si="36"/>
        <v>#NUM!</v>
      </c>
      <c r="AD144" s="1">
        <f t="shared" si="43"/>
        <v>512</v>
      </c>
      <c r="AE144" s="1">
        <f t="shared" si="44"/>
        <v>512</v>
      </c>
      <c r="AG144" s="47" t="e">
        <f t="shared" si="37"/>
        <v>#NUM!</v>
      </c>
      <c r="AH144" s="48" t="e">
        <f t="shared" si="38"/>
        <v>#NUM!</v>
      </c>
      <c r="AI144" s="62" t="e">
        <f t="shared" si="39"/>
        <v>#NUM!</v>
      </c>
      <c r="AJ144" s="63" t="e">
        <f t="shared" si="40"/>
        <v>#NUM!</v>
      </c>
    </row>
    <row r="145" spans="10:36">
      <c r="J145" s="87"/>
      <c r="K145" s="90"/>
      <c r="L145" s="15"/>
      <c r="M145" s="16"/>
      <c r="N145" s="15"/>
      <c r="O145" s="16"/>
      <c r="P145" s="15"/>
      <c r="Q145" s="16"/>
      <c r="R145" s="11"/>
      <c r="S145" s="11"/>
      <c r="T145" s="79"/>
      <c r="U145" s="79"/>
      <c r="V145" s="7"/>
      <c r="W145" s="7"/>
      <c r="X145" s="1">
        <f t="shared" si="41"/>
        <v>512</v>
      </c>
      <c r="Y145" s="1">
        <f t="shared" si="42"/>
        <v>640</v>
      </c>
      <c r="AA145" s="39">
        <f t="shared" si="35"/>
        <v>1036.864</v>
      </c>
      <c r="AB145" s="40" t="e">
        <f t="shared" si="36"/>
        <v>#NUM!</v>
      </c>
      <c r="AD145" s="1">
        <f t="shared" si="43"/>
        <v>512</v>
      </c>
      <c r="AE145" s="1">
        <f t="shared" si="44"/>
        <v>640</v>
      </c>
      <c r="AG145" s="47" t="e">
        <f t="shared" si="37"/>
        <v>#NUM!</v>
      </c>
      <c r="AH145" s="48" t="e">
        <f t="shared" si="38"/>
        <v>#NUM!</v>
      </c>
      <c r="AI145" s="62" t="e">
        <f t="shared" si="39"/>
        <v>#NUM!</v>
      </c>
      <c r="AJ145" s="63" t="e">
        <f t="shared" si="40"/>
        <v>#NUM!</v>
      </c>
    </row>
    <row r="146" spans="10:36">
      <c r="J146" s="87"/>
      <c r="K146" s="90"/>
      <c r="L146" s="15"/>
      <c r="M146" s="16"/>
      <c r="N146" s="15"/>
      <c r="O146" s="16"/>
      <c r="P146" s="15"/>
      <c r="Q146" s="16"/>
      <c r="R146" s="11"/>
      <c r="S146" s="11"/>
      <c r="T146" s="79"/>
      <c r="U146" s="79"/>
      <c r="V146" s="7"/>
      <c r="W146" s="7"/>
      <c r="X146" s="1">
        <f t="shared" si="41"/>
        <v>512</v>
      </c>
      <c r="Y146" s="1">
        <f t="shared" si="42"/>
        <v>768</v>
      </c>
      <c r="AA146" s="39">
        <f t="shared" si="35"/>
        <v>1081.92</v>
      </c>
      <c r="AB146" s="40" t="e">
        <f t="shared" si="36"/>
        <v>#NUM!</v>
      </c>
      <c r="AD146" s="1">
        <f t="shared" si="43"/>
        <v>512</v>
      </c>
      <c r="AE146" s="1">
        <f t="shared" si="44"/>
        <v>768</v>
      </c>
      <c r="AG146" s="47" t="e">
        <f t="shared" si="37"/>
        <v>#NUM!</v>
      </c>
      <c r="AH146" s="48" t="e">
        <f t="shared" si="38"/>
        <v>#NUM!</v>
      </c>
      <c r="AI146" s="62" t="e">
        <f t="shared" si="39"/>
        <v>#NUM!</v>
      </c>
      <c r="AJ146" s="63" t="e">
        <f t="shared" si="40"/>
        <v>#NUM!</v>
      </c>
    </row>
    <row r="147" spans="10:36">
      <c r="J147" s="87"/>
      <c r="K147" s="90"/>
      <c r="L147" s="15"/>
      <c r="M147" s="16"/>
      <c r="N147" s="15"/>
      <c r="O147" s="16"/>
      <c r="P147" s="15"/>
      <c r="Q147" s="16"/>
      <c r="R147" s="11"/>
      <c r="S147" s="11"/>
      <c r="T147" s="79"/>
      <c r="U147" s="79"/>
      <c r="V147" s="7"/>
      <c r="W147" s="7"/>
      <c r="X147" s="1">
        <f t="shared" si="41"/>
        <v>512</v>
      </c>
      <c r="Y147" s="1">
        <f t="shared" si="42"/>
        <v>896</v>
      </c>
      <c r="AA147" s="39">
        <f t="shared" si="35"/>
        <v>1135.1679999999999</v>
      </c>
      <c r="AB147" s="40" t="e">
        <f t="shared" si="36"/>
        <v>#NUM!</v>
      </c>
      <c r="AD147" s="1">
        <f t="shared" si="43"/>
        <v>512</v>
      </c>
      <c r="AE147" s="1">
        <f t="shared" si="44"/>
        <v>896</v>
      </c>
      <c r="AG147" s="47" t="e">
        <f t="shared" si="37"/>
        <v>#NUM!</v>
      </c>
      <c r="AH147" s="48" t="e">
        <f t="shared" si="38"/>
        <v>#NUM!</v>
      </c>
      <c r="AI147" s="62" t="e">
        <f t="shared" si="39"/>
        <v>#NUM!</v>
      </c>
      <c r="AJ147" s="63" t="e">
        <f t="shared" si="40"/>
        <v>#NUM!</v>
      </c>
    </row>
    <row r="148" spans="10:36">
      <c r="J148" s="87"/>
      <c r="K148" s="90"/>
      <c r="L148" s="15"/>
      <c r="M148" s="16"/>
      <c r="N148" s="15"/>
      <c r="O148" s="16"/>
      <c r="P148" s="15"/>
      <c r="Q148" s="16"/>
      <c r="R148" s="11"/>
      <c r="S148" s="11"/>
      <c r="T148" s="79"/>
      <c r="U148" s="79"/>
      <c r="V148" s="7"/>
      <c r="W148" s="7"/>
      <c r="X148" s="1">
        <f t="shared" si="41"/>
        <v>512</v>
      </c>
      <c r="Y148" s="1">
        <f t="shared" si="42"/>
        <v>1024</v>
      </c>
      <c r="AA148" s="39">
        <f t="shared" si="35"/>
        <v>1196.6079999999999</v>
      </c>
      <c r="AB148" s="40" t="e">
        <f t="shared" si="36"/>
        <v>#NUM!</v>
      </c>
      <c r="AD148" s="1">
        <f t="shared" si="43"/>
        <v>512</v>
      </c>
      <c r="AE148" s="1">
        <f t="shared" si="44"/>
        <v>1024</v>
      </c>
      <c r="AG148" s="47" t="e">
        <f t="shared" si="37"/>
        <v>#NUM!</v>
      </c>
      <c r="AH148" s="48" t="e">
        <f t="shared" si="38"/>
        <v>#NUM!</v>
      </c>
      <c r="AI148" s="62" t="e">
        <f t="shared" si="39"/>
        <v>#NUM!</v>
      </c>
      <c r="AJ148" s="63" t="e">
        <f t="shared" si="40"/>
        <v>#NUM!</v>
      </c>
    </row>
    <row r="149" spans="10:36">
      <c r="J149" s="87"/>
      <c r="K149" s="90"/>
      <c r="L149" s="15"/>
      <c r="M149" s="16"/>
      <c r="N149" s="15"/>
      <c r="O149" s="16"/>
      <c r="P149" s="15"/>
      <c r="Q149" s="16"/>
      <c r="R149" s="11"/>
      <c r="S149" s="11"/>
      <c r="T149" s="79"/>
      <c r="U149" s="79"/>
      <c r="V149" s="7"/>
      <c r="W149" s="7"/>
      <c r="X149" s="1">
        <f t="shared" si="41"/>
        <v>512</v>
      </c>
      <c r="Y149" s="1">
        <f t="shared" si="42"/>
        <v>1152</v>
      </c>
      <c r="AA149" s="39">
        <f t="shared" si="35"/>
        <v>1266.24</v>
      </c>
      <c r="AB149" s="40" t="e">
        <f t="shared" si="36"/>
        <v>#NUM!</v>
      </c>
      <c r="AD149" s="1">
        <f t="shared" si="43"/>
        <v>512</v>
      </c>
      <c r="AE149" s="1">
        <f t="shared" si="44"/>
        <v>1152</v>
      </c>
      <c r="AG149" s="47" t="e">
        <f t="shared" si="37"/>
        <v>#NUM!</v>
      </c>
      <c r="AH149" s="48" t="e">
        <f t="shared" si="38"/>
        <v>#NUM!</v>
      </c>
      <c r="AI149" s="62" t="e">
        <f t="shared" si="39"/>
        <v>#NUM!</v>
      </c>
      <c r="AJ149" s="63" t="e">
        <f t="shared" si="40"/>
        <v>#NUM!</v>
      </c>
    </row>
    <row r="150" spans="10:36">
      <c r="J150" s="87"/>
      <c r="K150" s="90"/>
      <c r="L150" s="15"/>
      <c r="M150" s="16"/>
      <c r="N150" s="15"/>
      <c r="O150" s="16"/>
      <c r="P150" s="15"/>
      <c r="Q150" s="16"/>
      <c r="R150" s="11"/>
      <c r="S150" s="11"/>
      <c r="T150" s="79"/>
      <c r="U150" s="79"/>
      <c r="V150" s="7"/>
      <c r="W150" s="7"/>
      <c r="X150" s="1">
        <f t="shared" si="41"/>
        <v>512</v>
      </c>
      <c r="Y150" s="1">
        <f t="shared" si="42"/>
        <v>1280</v>
      </c>
      <c r="AA150" s="39">
        <f t="shared" si="35"/>
        <v>1344.0640000000001</v>
      </c>
      <c r="AB150" s="40" t="e">
        <f t="shared" si="36"/>
        <v>#NUM!</v>
      </c>
      <c r="AD150" s="1">
        <f t="shared" si="43"/>
        <v>512</v>
      </c>
      <c r="AE150" s="1">
        <f t="shared" si="44"/>
        <v>1280</v>
      </c>
      <c r="AG150" s="47" t="e">
        <f t="shared" si="37"/>
        <v>#NUM!</v>
      </c>
      <c r="AH150" s="48" t="e">
        <f t="shared" si="38"/>
        <v>#NUM!</v>
      </c>
      <c r="AI150" s="62" t="e">
        <f t="shared" si="39"/>
        <v>#NUM!</v>
      </c>
      <c r="AJ150" s="63" t="e">
        <f t="shared" si="40"/>
        <v>#NUM!</v>
      </c>
    </row>
    <row r="151" spans="10:36">
      <c r="J151" s="87"/>
      <c r="K151" s="90"/>
      <c r="L151" s="15"/>
      <c r="M151" s="16"/>
      <c r="N151" s="15"/>
      <c r="O151" s="16"/>
      <c r="P151" s="15"/>
      <c r="Q151" s="16"/>
      <c r="R151" s="11"/>
      <c r="S151" s="11"/>
      <c r="T151" s="79"/>
      <c r="U151" s="79"/>
      <c r="V151" s="7"/>
      <c r="W151" s="7"/>
      <c r="X151" s="1">
        <f t="shared" si="41"/>
        <v>512</v>
      </c>
      <c r="Y151" s="1">
        <f t="shared" si="42"/>
        <v>1408</v>
      </c>
      <c r="AA151" s="39">
        <f t="shared" si="35"/>
        <v>1430.08</v>
      </c>
      <c r="AB151" s="40" t="e">
        <f t="shared" si="36"/>
        <v>#NUM!</v>
      </c>
      <c r="AD151" s="1">
        <f t="shared" si="43"/>
        <v>512</v>
      </c>
      <c r="AE151" s="1">
        <f t="shared" si="44"/>
        <v>1408</v>
      </c>
      <c r="AG151" s="47" t="e">
        <f t="shared" si="37"/>
        <v>#NUM!</v>
      </c>
      <c r="AH151" s="48" t="e">
        <f t="shared" si="38"/>
        <v>#NUM!</v>
      </c>
      <c r="AI151" s="62" t="e">
        <f t="shared" si="39"/>
        <v>#NUM!</v>
      </c>
      <c r="AJ151" s="63" t="e">
        <f t="shared" si="40"/>
        <v>#NUM!</v>
      </c>
    </row>
    <row r="152" spans="10:36">
      <c r="J152" s="87"/>
      <c r="K152" s="90"/>
      <c r="L152" s="15"/>
      <c r="M152" s="16"/>
      <c r="N152" s="15"/>
      <c r="O152" s="16"/>
      <c r="P152" s="15"/>
      <c r="Q152" s="16"/>
      <c r="R152" s="11"/>
      <c r="S152" s="11"/>
      <c r="T152" s="79"/>
      <c r="U152" s="79"/>
      <c r="V152" s="7"/>
      <c r="W152" s="7"/>
      <c r="X152" s="1">
        <f t="shared" si="41"/>
        <v>512</v>
      </c>
      <c r="Y152" s="1">
        <f t="shared" si="42"/>
        <v>1536</v>
      </c>
      <c r="AA152" s="39">
        <f t="shared" si="35"/>
        <v>1524.288</v>
      </c>
      <c r="AB152" s="40">
        <f t="shared" si="36"/>
        <v>2810.6799190365696</v>
      </c>
      <c r="AD152" s="1">
        <f t="shared" si="43"/>
        <v>512</v>
      </c>
      <c r="AE152" s="1">
        <f t="shared" si="44"/>
        <v>1536</v>
      </c>
      <c r="AG152" s="47" t="e">
        <f t="shared" si="37"/>
        <v>#NUM!</v>
      </c>
      <c r="AH152" s="48" t="e">
        <f t="shared" si="38"/>
        <v>#NUM!</v>
      </c>
      <c r="AI152" s="62" t="e">
        <f t="shared" si="39"/>
        <v>#NUM!</v>
      </c>
      <c r="AJ152" s="63" t="e">
        <f t="shared" si="40"/>
        <v>#NUM!</v>
      </c>
    </row>
    <row r="153" spans="10:36">
      <c r="J153" s="87"/>
      <c r="K153" s="90"/>
      <c r="L153" s="15"/>
      <c r="M153" s="16"/>
      <c r="N153" s="15"/>
      <c r="O153" s="16"/>
      <c r="P153" s="15"/>
      <c r="Q153" s="16"/>
      <c r="R153" s="11"/>
      <c r="S153" s="11"/>
      <c r="T153" s="79"/>
      <c r="U153" s="79"/>
      <c r="V153" s="7"/>
      <c r="W153" s="7"/>
      <c r="X153" s="1">
        <f t="shared" si="41"/>
        <v>512</v>
      </c>
      <c r="Y153" s="1">
        <f t="shared" si="42"/>
        <v>1664</v>
      </c>
      <c r="AA153" s="39">
        <f t="shared" si="35"/>
        <v>1626.6880000000001</v>
      </c>
      <c r="AB153" s="40">
        <f t="shared" si="36"/>
        <v>2649.5971594635685</v>
      </c>
      <c r="AD153" s="1">
        <f t="shared" si="43"/>
        <v>512</v>
      </c>
      <c r="AE153" s="1">
        <f t="shared" si="44"/>
        <v>1664</v>
      </c>
      <c r="AG153" s="47" t="e">
        <f t="shared" si="37"/>
        <v>#NUM!</v>
      </c>
      <c r="AH153" s="48" t="e">
        <f t="shared" si="38"/>
        <v>#NUM!</v>
      </c>
      <c r="AI153" s="62" t="e">
        <f t="shared" si="39"/>
        <v>#NUM!</v>
      </c>
      <c r="AJ153" s="63" t="e">
        <f t="shared" si="40"/>
        <v>#NUM!</v>
      </c>
    </row>
    <row r="154" spans="10:36">
      <c r="J154" s="87"/>
      <c r="K154" s="90"/>
      <c r="L154" s="15"/>
      <c r="M154" s="16"/>
      <c r="N154" s="15"/>
      <c r="O154" s="16"/>
      <c r="P154" s="15"/>
      <c r="Q154" s="16"/>
      <c r="R154" s="11"/>
      <c r="S154" s="11"/>
      <c r="T154" s="79"/>
      <c r="U154" s="79"/>
      <c r="V154" s="7"/>
      <c r="W154" s="7"/>
      <c r="X154" s="1">
        <f t="shared" si="41"/>
        <v>512</v>
      </c>
      <c r="Y154" s="1">
        <f t="shared" si="42"/>
        <v>1792</v>
      </c>
      <c r="AA154" s="39">
        <f t="shared" si="35"/>
        <v>1737.28</v>
      </c>
      <c r="AB154" s="40">
        <f t="shared" si="36"/>
        <v>2560.5432881386378</v>
      </c>
      <c r="AD154" s="1">
        <f t="shared" si="43"/>
        <v>512</v>
      </c>
      <c r="AE154" s="1">
        <f t="shared" si="44"/>
        <v>1792</v>
      </c>
      <c r="AG154" s="47" t="e">
        <f t="shared" si="37"/>
        <v>#NUM!</v>
      </c>
      <c r="AH154" s="48" t="e">
        <f t="shared" si="38"/>
        <v>#NUM!</v>
      </c>
      <c r="AI154" s="62" t="e">
        <f t="shared" si="39"/>
        <v>#NUM!</v>
      </c>
      <c r="AJ154" s="63" t="e">
        <f t="shared" si="40"/>
        <v>#NUM!</v>
      </c>
    </row>
    <row r="155" spans="10:36">
      <c r="J155" s="87"/>
      <c r="K155" s="90"/>
      <c r="L155" s="15"/>
      <c r="M155" s="16"/>
      <c r="N155" s="15"/>
      <c r="O155" s="16"/>
      <c r="P155" s="15"/>
      <c r="Q155" s="16"/>
      <c r="R155" s="11"/>
      <c r="S155" s="11"/>
      <c r="T155" s="79"/>
      <c r="U155" s="79"/>
      <c r="V155" s="7"/>
      <c r="W155" s="7"/>
      <c r="X155" s="1">
        <f t="shared" si="41"/>
        <v>512</v>
      </c>
      <c r="Y155" s="1">
        <f t="shared" si="42"/>
        <v>1920</v>
      </c>
      <c r="AA155" s="39">
        <f t="shared" si="35"/>
        <v>1856.0640000000001</v>
      </c>
      <c r="AB155" s="40">
        <f t="shared" si="36"/>
        <v>2508.6483663362869</v>
      </c>
      <c r="AD155" s="1">
        <f t="shared" si="43"/>
        <v>512</v>
      </c>
      <c r="AE155" s="1">
        <f t="shared" si="44"/>
        <v>1920</v>
      </c>
      <c r="AG155" s="47" t="e">
        <f t="shared" si="37"/>
        <v>#NUM!</v>
      </c>
      <c r="AH155" s="48" t="e">
        <f t="shared" si="38"/>
        <v>#NUM!</v>
      </c>
      <c r="AI155" s="62" t="e">
        <f t="shared" si="39"/>
        <v>#NUM!</v>
      </c>
      <c r="AJ155" s="63" t="e">
        <f t="shared" si="40"/>
        <v>#NUM!</v>
      </c>
    </row>
    <row r="156" spans="10:36">
      <c r="J156" s="87"/>
      <c r="K156" s="90"/>
      <c r="L156" s="15"/>
      <c r="M156" s="16"/>
      <c r="N156" s="15"/>
      <c r="O156" s="16"/>
      <c r="P156" s="15"/>
      <c r="Q156" s="16"/>
      <c r="R156" s="11"/>
      <c r="S156" s="11"/>
      <c r="T156" s="79"/>
      <c r="U156" s="79"/>
      <c r="V156" s="7"/>
      <c r="W156" s="7"/>
      <c r="X156" s="1">
        <f t="shared" si="41"/>
        <v>512</v>
      </c>
      <c r="Y156" s="1">
        <f t="shared" si="42"/>
        <v>2048</v>
      </c>
      <c r="AA156" s="39">
        <f t="shared" si="35"/>
        <v>1983.04</v>
      </c>
      <c r="AB156" s="40">
        <f t="shared" si="36"/>
        <v>2488.2809770977824</v>
      </c>
      <c r="AD156" s="1">
        <f t="shared" si="43"/>
        <v>512</v>
      </c>
      <c r="AE156" s="1">
        <f t="shared" si="44"/>
        <v>2048</v>
      </c>
      <c r="AG156" s="47" t="e">
        <f t="shared" si="37"/>
        <v>#NUM!</v>
      </c>
      <c r="AH156" s="48" t="e">
        <f t="shared" si="38"/>
        <v>#NUM!</v>
      </c>
      <c r="AI156" s="62" t="e">
        <f t="shared" si="39"/>
        <v>#NUM!</v>
      </c>
      <c r="AJ156" s="63" t="e">
        <f t="shared" si="40"/>
        <v>#NUM!</v>
      </c>
    </row>
    <row r="157" spans="10:36">
      <c r="J157" s="87"/>
      <c r="K157" s="90"/>
      <c r="L157" s="15"/>
      <c r="M157" s="16"/>
      <c r="N157" s="15"/>
      <c r="O157" s="16"/>
      <c r="P157" s="15"/>
      <c r="Q157" s="16"/>
      <c r="R157" s="11"/>
      <c r="S157" s="11"/>
      <c r="T157" s="79"/>
      <c r="U157" s="79"/>
      <c r="V157" s="7"/>
      <c r="W157" s="7"/>
      <c r="X157" s="1">
        <f t="shared" si="41"/>
        <v>512</v>
      </c>
      <c r="Y157" s="1">
        <f t="shared" si="42"/>
        <v>2176</v>
      </c>
      <c r="AA157" s="39">
        <f t="shared" si="35"/>
        <v>2118.2080000000001</v>
      </c>
      <c r="AB157" s="40">
        <f t="shared" si="36"/>
        <v>2501.8324892809651</v>
      </c>
      <c r="AD157" s="1">
        <f t="shared" si="43"/>
        <v>512</v>
      </c>
      <c r="AE157" s="1">
        <f t="shared" si="44"/>
        <v>2176</v>
      </c>
      <c r="AG157" s="47" t="e">
        <f t="shared" si="37"/>
        <v>#NUM!</v>
      </c>
      <c r="AH157" s="48" t="e">
        <f t="shared" si="38"/>
        <v>#NUM!</v>
      </c>
      <c r="AI157" s="62" t="e">
        <f t="shared" si="39"/>
        <v>#NUM!</v>
      </c>
      <c r="AJ157" s="63" t="e">
        <f t="shared" si="40"/>
        <v>#NUM!</v>
      </c>
    </row>
    <row r="158" spans="10:36">
      <c r="J158" s="87"/>
      <c r="K158" s="90"/>
      <c r="L158" s="15"/>
      <c r="M158" s="16"/>
      <c r="N158" s="15"/>
      <c r="O158" s="16"/>
      <c r="P158" s="15"/>
      <c r="Q158" s="16"/>
      <c r="R158" s="11"/>
      <c r="S158" s="11"/>
      <c r="T158" s="79"/>
      <c r="U158" s="79"/>
      <c r="V158" s="7"/>
      <c r="W158" s="7"/>
      <c r="X158" s="1">
        <f t="shared" si="41"/>
        <v>512</v>
      </c>
      <c r="Y158" s="1">
        <f t="shared" si="42"/>
        <v>2304</v>
      </c>
      <c r="AA158" s="39">
        <f t="shared" si="35"/>
        <v>2261.5680000000002</v>
      </c>
      <c r="AB158" s="40">
        <f t="shared" si="36"/>
        <v>2559.856635428865</v>
      </c>
      <c r="AD158" s="1">
        <f t="shared" si="43"/>
        <v>512</v>
      </c>
      <c r="AE158" s="1">
        <f t="shared" si="44"/>
        <v>2304</v>
      </c>
      <c r="AG158" s="47" t="e">
        <f t="shared" si="37"/>
        <v>#NUM!</v>
      </c>
      <c r="AH158" s="48" t="e">
        <f t="shared" si="38"/>
        <v>#NUM!</v>
      </c>
      <c r="AI158" s="62" t="e">
        <f t="shared" si="39"/>
        <v>#NUM!</v>
      </c>
      <c r="AJ158" s="63" t="e">
        <f t="shared" si="40"/>
        <v>#NUM!</v>
      </c>
    </row>
    <row r="159" spans="10:36">
      <c r="J159" s="87"/>
      <c r="K159" s="90"/>
      <c r="L159" s="15"/>
      <c r="M159" s="16"/>
      <c r="N159" s="15"/>
      <c r="O159" s="16"/>
      <c r="P159" s="15"/>
      <c r="Q159" s="16"/>
      <c r="R159" s="11"/>
      <c r="S159" s="11"/>
      <c r="T159" s="79"/>
      <c r="U159" s="79"/>
      <c r="V159" s="7"/>
      <c r="W159" s="7"/>
      <c r="X159" s="1">
        <f t="shared" si="41"/>
        <v>512</v>
      </c>
      <c r="Y159" s="1">
        <f t="shared" si="42"/>
        <v>2432</v>
      </c>
      <c r="AA159" s="39">
        <f t="shared" si="35"/>
        <v>2413.12</v>
      </c>
      <c r="AB159" s="40">
        <f t="shared" si="36"/>
        <v>2697.5502263184844</v>
      </c>
      <c r="AD159" s="1">
        <f t="shared" si="43"/>
        <v>512</v>
      </c>
      <c r="AE159" s="1">
        <f t="shared" si="44"/>
        <v>2432</v>
      </c>
      <c r="AG159" s="47" t="e">
        <f t="shared" si="37"/>
        <v>#NUM!</v>
      </c>
      <c r="AH159" s="48" t="e">
        <f t="shared" si="38"/>
        <v>#NUM!</v>
      </c>
      <c r="AI159" s="62" t="e">
        <f t="shared" si="39"/>
        <v>#NUM!</v>
      </c>
      <c r="AJ159" s="63" t="e">
        <f t="shared" si="40"/>
        <v>#NUM!</v>
      </c>
    </row>
    <row r="160" spans="10:36">
      <c r="J160" s="87"/>
      <c r="K160" s="90"/>
      <c r="L160" s="15"/>
      <c r="M160" s="16"/>
      <c r="N160" s="15"/>
      <c r="O160" s="16"/>
      <c r="P160" s="15"/>
      <c r="Q160" s="16"/>
      <c r="R160" s="11"/>
      <c r="S160" s="11"/>
      <c r="T160" s="79"/>
      <c r="U160" s="79"/>
      <c r="V160" s="7"/>
      <c r="W160" s="7"/>
      <c r="X160" s="1">
        <f t="shared" si="41"/>
        <v>512</v>
      </c>
      <c r="Y160" s="1">
        <f t="shared" si="42"/>
        <v>2560</v>
      </c>
      <c r="AA160" s="39">
        <f t="shared" si="35"/>
        <v>2572.864</v>
      </c>
      <c r="AB160" s="40" t="e">
        <f t="shared" si="36"/>
        <v>#NUM!</v>
      </c>
      <c r="AD160" s="1">
        <f t="shared" si="43"/>
        <v>512</v>
      </c>
      <c r="AE160" s="1">
        <f t="shared" si="44"/>
        <v>2560</v>
      </c>
      <c r="AG160" s="47" t="e">
        <f t="shared" si="37"/>
        <v>#NUM!</v>
      </c>
      <c r="AH160" s="48" t="e">
        <f t="shared" si="38"/>
        <v>#NUM!</v>
      </c>
      <c r="AI160" s="62" t="e">
        <f t="shared" si="39"/>
        <v>#NUM!</v>
      </c>
      <c r="AJ160" s="63" t="e">
        <f t="shared" si="40"/>
        <v>#NUM!</v>
      </c>
    </row>
    <row r="161" spans="10:36">
      <c r="J161" s="87"/>
      <c r="K161" s="90"/>
      <c r="L161" s="15"/>
      <c r="M161" s="16"/>
      <c r="N161" s="15"/>
      <c r="O161" s="16"/>
      <c r="P161" s="15"/>
      <c r="Q161" s="16"/>
      <c r="R161" s="11"/>
      <c r="S161" s="11"/>
      <c r="T161" s="79"/>
      <c r="U161" s="79"/>
      <c r="V161" s="7"/>
      <c r="W161" s="7"/>
      <c r="X161" s="1">
        <f t="shared" si="41"/>
        <v>512</v>
      </c>
      <c r="Y161" s="1">
        <f t="shared" si="42"/>
        <v>2688</v>
      </c>
      <c r="AA161" s="39">
        <f t="shared" si="35"/>
        <v>2740.8</v>
      </c>
      <c r="AB161" s="40" t="e">
        <f t="shared" si="36"/>
        <v>#NUM!</v>
      </c>
      <c r="AD161" s="1">
        <f t="shared" si="43"/>
        <v>512</v>
      </c>
      <c r="AE161" s="1">
        <f t="shared" si="44"/>
        <v>2688</v>
      </c>
      <c r="AG161" s="47">
        <f t="shared" si="37"/>
        <v>1679.5446697361128</v>
      </c>
      <c r="AH161" s="48">
        <f t="shared" si="38"/>
        <v>2600.6851100879621</v>
      </c>
      <c r="AI161" s="62">
        <f t="shared" si="39"/>
        <v>2016.7753302638873</v>
      </c>
      <c r="AJ161" s="63">
        <f t="shared" si="40"/>
        <v>2488.2748899120375</v>
      </c>
    </row>
    <row r="162" spans="10:36">
      <c r="J162" s="87"/>
      <c r="K162" s="90"/>
      <c r="L162" s="15"/>
      <c r="M162" s="16"/>
      <c r="N162" s="15"/>
      <c r="O162" s="16"/>
      <c r="P162" s="15"/>
      <c r="Q162" s="16"/>
      <c r="R162" s="11"/>
      <c r="S162" s="11"/>
      <c r="T162" s="79"/>
      <c r="U162" s="79"/>
      <c r="V162" s="7"/>
      <c r="W162" s="7"/>
      <c r="X162" s="1">
        <f t="shared" si="41"/>
        <v>512</v>
      </c>
      <c r="Y162" s="1">
        <f t="shared" si="42"/>
        <v>2816</v>
      </c>
      <c r="AA162" s="39">
        <f t="shared" si="35"/>
        <v>2916.9279999999999</v>
      </c>
      <c r="AB162" s="40" t="e">
        <f t="shared" si="36"/>
        <v>#NUM!</v>
      </c>
      <c r="AD162" s="1">
        <f t="shared" si="43"/>
        <v>512</v>
      </c>
      <c r="AE162" s="1">
        <f t="shared" si="44"/>
        <v>2816</v>
      </c>
      <c r="AG162" s="47">
        <f t="shared" si="37"/>
        <v>1546.4296156136711</v>
      </c>
      <c r="AH162" s="48">
        <f t="shared" si="38"/>
        <v>2762.4754614621093</v>
      </c>
      <c r="AI162" s="62">
        <f t="shared" si="39"/>
        <v>2220.3415843863286</v>
      </c>
      <c r="AJ162" s="63">
        <f t="shared" si="40"/>
        <v>2537.8381385378902</v>
      </c>
    </row>
    <row r="163" spans="10:36">
      <c r="J163" s="87"/>
      <c r="K163" s="90"/>
      <c r="L163" s="15"/>
      <c r="M163" s="16"/>
      <c r="N163" s="15"/>
      <c r="O163" s="16"/>
      <c r="P163" s="15"/>
      <c r="Q163" s="16"/>
      <c r="R163" s="11"/>
      <c r="S163" s="11"/>
      <c r="T163" s="79"/>
      <c r="U163" s="79"/>
      <c r="V163" s="7"/>
      <c r="W163" s="7"/>
      <c r="X163" s="1">
        <f t="shared" si="41"/>
        <v>512</v>
      </c>
      <c r="Y163" s="1">
        <f t="shared" si="42"/>
        <v>2944</v>
      </c>
      <c r="AA163" s="39">
        <f t="shared" si="35"/>
        <v>3101.248</v>
      </c>
      <c r="AB163" s="40" t="e">
        <f t="shared" si="36"/>
        <v>#NUM!</v>
      </c>
      <c r="AD163" s="1">
        <f t="shared" si="43"/>
        <v>512</v>
      </c>
      <c r="AE163" s="1">
        <f t="shared" si="44"/>
        <v>2944</v>
      </c>
      <c r="AG163" s="47">
        <f t="shared" si="37"/>
        <v>1497.5340179610125</v>
      </c>
      <c r="AH163" s="48">
        <f t="shared" si="38"/>
        <v>2901.6539940129956</v>
      </c>
      <c r="AI163" s="62">
        <f t="shared" si="39"/>
        <v>2342.9651820389872</v>
      </c>
      <c r="AJ163" s="63">
        <f t="shared" si="40"/>
        <v>2619.8436059870041</v>
      </c>
    </row>
    <row r="164" spans="10:36">
      <c r="J164" s="87"/>
      <c r="K164" s="90"/>
      <c r="L164" s="15"/>
      <c r="M164" s="16"/>
      <c r="N164" s="15"/>
      <c r="O164" s="16"/>
      <c r="P164" s="15"/>
      <c r="Q164" s="16"/>
      <c r="R164" s="11"/>
      <c r="S164" s="11"/>
      <c r="T164" s="79"/>
      <c r="U164" s="79"/>
      <c r="V164" s="7"/>
      <c r="W164" s="7"/>
      <c r="X164" s="1">
        <f t="shared" si="41"/>
        <v>512</v>
      </c>
      <c r="Y164" s="1">
        <f t="shared" si="42"/>
        <v>3072</v>
      </c>
      <c r="AA164" s="39">
        <f t="shared" si="35"/>
        <v>3293.76</v>
      </c>
      <c r="AB164" s="40" t="e">
        <f t="shared" si="36"/>
        <v>#NUM!</v>
      </c>
      <c r="AD164" s="1">
        <f t="shared" si="43"/>
        <v>512</v>
      </c>
      <c r="AE164" s="1">
        <f t="shared" si="44"/>
        <v>3072</v>
      </c>
      <c r="AG164" s="47">
        <f t="shared" si="37"/>
        <v>1489.0531364033334</v>
      </c>
      <c r="AH164" s="48">
        <f t="shared" si="38"/>
        <v>3032.8222878655552</v>
      </c>
      <c r="AI164" s="62">
        <f t="shared" si="39"/>
        <v>2428.4508635966663</v>
      </c>
      <c r="AJ164" s="63">
        <f t="shared" si="40"/>
        <v>2719.6897121344441</v>
      </c>
    </row>
    <row r="165" spans="10:36">
      <c r="J165" s="87"/>
      <c r="K165" s="90"/>
      <c r="L165" s="15"/>
      <c r="M165" s="16"/>
      <c r="N165" s="15"/>
      <c r="O165" s="16"/>
      <c r="P165" s="15"/>
      <c r="Q165" s="16"/>
      <c r="R165" s="11"/>
      <c r="S165" s="11"/>
      <c r="T165" s="79"/>
      <c r="U165" s="79"/>
      <c r="V165" s="7"/>
      <c r="W165" s="7"/>
      <c r="X165" s="1">
        <f t="shared" si="41"/>
        <v>512</v>
      </c>
      <c r="Y165" s="1">
        <f t="shared" si="42"/>
        <v>3200</v>
      </c>
      <c r="AA165" s="39">
        <f t="shared" si="35"/>
        <v>3494.4639999999999</v>
      </c>
      <c r="AB165" s="40" t="e">
        <f t="shared" si="36"/>
        <v>#NUM!</v>
      </c>
      <c r="AD165" s="1">
        <f t="shared" si="43"/>
        <v>512</v>
      </c>
      <c r="AE165" s="1">
        <f t="shared" si="44"/>
        <v>3200</v>
      </c>
      <c r="AG165" s="47">
        <f t="shared" si="37"/>
        <v>1513.1783087878887</v>
      </c>
      <c r="AH165" s="48">
        <f t="shared" si="38"/>
        <v>3158.5832304040368</v>
      </c>
      <c r="AI165" s="62">
        <f t="shared" si="39"/>
        <v>2484.6072912121112</v>
      </c>
      <c r="AJ165" s="63">
        <f t="shared" si="40"/>
        <v>2834.7735695959627</v>
      </c>
    </row>
    <row r="166" spans="10:36">
      <c r="J166" s="87"/>
      <c r="K166" s="90"/>
      <c r="L166" s="15"/>
      <c r="M166" s="16"/>
      <c r="N166" s="15"/>
      <c r="O166" s="16"/>
      <c r="P166" s="15"/>
      <c r="Q166" s="16"/>
      <c r="R166" s="11"/>
      <c r="S166" s="11"/>
      <c r="T166" s="79"/>
      <c r="U166" s="79"/>
      <c r="V166" s="7"/>
      <c r="W166" s="7"/>
      <c r="X166" s="1">
        <f t="shared" si="41"/>
        <v>512</v>
      </c>
      <c r="Y166" s="1">
        <f t="shared" si="42"/>
        <v>3328</v>
      </c>
      <c r="AA166" s="39">
        <f t="shared" si="35"/>
        <v>3703.36</v>
      </c>
      <c r="AB166" s="40" t="e">
        <f t="shared" si="36"/>
        <v>#NUM!</v>
      </c>
      <c r="AD166" s="1">
        <f t="shared" si="43"/>
        <v>512</v>
      </c>
      <c r="AE166" s="1">
        <f t="shared" si="44"/>
        <v>3328</v>
      </c>
      <c r="AG166" s="47">
        <f t="shared" si="37"/>
        <v>1570.5212840120307</v>
      </c>
      <c r="AH166" s="48">
        <f t="shared" si="38"/>
        <v>3278.7329053293229</v>
      </c>
      <c r="AI166" s="62">
        <f t="shared" si="39"/>
        <v>2510.8227159879689</v>
      </c>
      <c r="AJ166" s="63">
        <f t="shared" si="40"/>
        <v>2965.2990946706768</v>
      </c>
    </row>
    <row r="167" spans="10:36">
      <c r="J167" s="87"/>
      <c r="K167" s="90"/>
      <c r="L167" s="15"/>
      <c r="M167" s="16"/>
      <c r="N167" s="15"/>
      <c r="O167" s="16"/>
      <c r="P167" s="15"/>
      <c r="Q167" s="16"/>
      <c r="R167" s="11"/>
      <c r="S167" s="11"/>
      <c r="T167" s="79"/>
      <c r="U167" s="79"/>
      <c r="V167" s="7"/>
      <c r="W167" s="7"/>
      <c r="X167" s="1">
        <f t="shared" si="41"/>
        <v>512</v>
      </c>
      <c r="Y167" s="1">
        <f t="shared" si="42"/>
        <v>3456</v>
      </c>
      <c r="AA167" s="39">
        <f t="shared" si="35"/>
        <v>3920.4479999999999</v>
      </c>
      <c r="AB167" s="40" t="e">
        <f t="shared" si="36"/>
        <v>#NUM!</v>
      </c>
      <c r="AD167" s="1">
        <f t="shared" si="43"/>
        <v>512</v>
      </c>
      <c r="AE167" s="1">
        <f t="shared" si="44"/>
        <v>3456</v>
      </c>
      <c r="AG167" s="47">
        <f t="shared" si="37"/>
        <v>1669.0112308375487</v>
      </c>
      <c r="AH167" s="48">
        <f t="shared" si="38"/>
        <v>3390.6282563874834</v>
      </c>
      <c r="AI167" s="62">
        <f t="shared" si="39"/>
        <v>2499.1679691624513</v>
      </c>
      <c r="AJ167" s="63">
        <f t="shared" si="40"/>
        <v>3113.9093436125158</v>
      </c>
    </row>
    <row r="168" spans="10:36">
      <c r="J168" s="87"/>
      <c r="K168" s="90"/>
      <c r="L168" s="15"/>
      <c r="M168" s="16"/>
      <c r="N168" s="15"/>
      <c r="O168" s="16"/>
      <c r="P168" s="15"/>
      <c r="Q168" s="16"/>
      <c r="R168" s="11"/>
      <c r="S168" s="11"/>
      <c r="T168" s="79"/>
      <c r="U168" s="79"/>
      <c r="V168" s="7"/>
      <c r="W168" s="7"/>
      <c r="X168" s="1">
        <f t="shared" si="41"/>
        <v>512</v>
      </c>
      <c r="Y168" s="1">
        <f t="shared" si="42"/>
        <v>3584</v>
      </c>
      <c r="AA168" s="39">
        <f t="shared" si="35"/>
        <v>4145.7280000000001</v>
      </c>
      <c r="AB168" s="40" t="e">
        <f t="shared" si="36"/>
        <v>#NUM!</v>
      </c>
      <c r="AD168" s="1">
        <f t="shared" si="43"/>
        <v>512</v>
      </c>
      <c r="AE168" s="1">
        <f t="shared" si="44"/>
        <v>3584</v>
      </c>
      <c r="AG168" s="47">
        <f t="shared" si="37"/>
        <v>1836.1911222978147</v>
      </c>
      <c r="AH168" s="48">
        <f t="shared" si="38"/>
        <v>3485.088292567395</v>
      </c>
      <c r="AI168" s="62">
        <f t="shared" si="39"/>
        <v>2422.1000777021854</v>
      </c>
      <c r="AJ168" s="63">
        <f t="shared" si="40"/>
        <v>3289.7853074326044</v>
      </c>
    </row>
    <row r="169" spans="10:36">
      <c r="J169" s="87"/>
      <c r="K169" s="90"/>
      <c r="L169" s="15"/>
      <c r="M169" s="16"/>
      <c r="N169" s="15"/>
      <c r="O169" s="16"/>
      <c r="P169" s="15"/>
      <c r="Q169" s="16"/>
      <c r="R169" s="11"/>
      <c r="S169" s="11"/>
      <c r="T169" s="79"/>
      <c r="U169" s="79"/>
      <c r="V169" s="7"/>
      <c r="W169" s="7"/>
      <c r="X169" s="1">
        <f t="shared" si="41"/>
        <v>512</v>
      </c>
      <c r="Y169" s="1">
        <f t="shared" si="42"/>
        <v>3712</v>
      </c>
      <c r="AA169" s="39">
        <f t="shared" si="35"/>
        <v>4379.2</v>
      </c>
      <c r="AB169" s="40" t="e">
        <f t="shared" si="36"/>
        <v>#NUM!</v>
      </c>
      <c r="AD169" s="1">
        <f t="shared" si="43"/>
        <v>512</v>
      </c>
      <c r="AE169" s="1">
        <f t="shared" si="44"/>
        <v>3712</v>
      </c>
      <c r="AG169" s="47" t="e">
        <f t="shared" si="37"/>
        <v>#NUM!</v>
      </c>
      <c r="AH169" s="48" t="e">
        <f t="shared" si="38"/>
        <v>#NUM!</v>
      </c>
      <c r="AI169" s="62" t="e">
        <f t="shared" si="39"/>
        <v>#NUM!</v>
      </c>
      <c r="AJ169" s="63" t="e">
        <f t="shared" si="40"/>
        <v>#NUM!</v>
      </c>
    </row>
    <row r="170" spans="10:36">
      <c r="J170" s="87"/>
      <c r="K170" s="90"/>
      <c r="L170" s="15"/>
      <c r="M170" s="16"/>
      <c r="N170" s="15"/>
      <c r="O170" s="16"/>
      <c r="P170" s="15"/>
      <c r="Q170" s="16"/>
      <c r="R170" s="11"/>
      <c r="S170" s="11"/>
      <c r="T170" s="79"/>
      <c r="U170" s="79"/>
      <c r="V170" s="7"/>
      <c r="W170" s="7"/>
      <c r="X170" s="1">
        <f t="shared" si="41"/>
        <v>512</v>
      </c>
      <c r="Y170" s="1">
        <f t="shared" si="42"/>
        <v>3840</v>
      </c>
      <c r="AA170" s="39">
        <f t="shared" si="35"/>
        <v>4620.8639999999996</v>
      </c>
      <c r="AB170" s="40" t="e">
        <f t="shared" si="36"/>
        <v>#NUM!</v>
      </c>
      <c r="AD170" s="1">
        <f t="shared" si="43"/>
        <v>512</v>
      </c>
      <c r="AE170" s="1">
        <f t="shared" si="44"/>
        <v>3840</v>
      </c>
      <c r="AG170" s="47" t="e">
        <f t="shared" si="37"/>
        <v>#NUM!</v>
      </c>
      <c r="AH170" s="48" t="e">
        <f t="shared" si="38"/>
        <v>#NUM!</v>
      </c>
      <c r="AI170" s="62" t="e">
        <f t="shared" si="39"/>
        <v>#NUM!</v>
      </c>
      <c r="AJ170" s="63" t="e">
        <f t="shared" si="40"/>
        <v>#NUM!</v>
      </c>
    </row>
    <row r="171" spans="10:36">
      <c r="J171" s="87"/>
      <c r="K171" s="90"/>
      <c r="L171" s="15"/>
      <c r="M171" s="16"/>
      <c r="N171" s="15"/>
      <c r="O171" s="16"/>
      <c r="P171" s="15"/>
      <c r="Q171" s="16"/>
      <c r="R171" s="11"/>
      <c r="S171" s="11"/>
      <c r="T171" s="79"/>
      <c r="U171" s="79"/>
      <c r="V171" s="7"/>
      <c r="W171" s="7"/>
      <c r="X171" s="1">
        <f t="shared" si="41"/>
        <v>512</v>
      </c>
      <c r="Y171" s="1">
        <f t="shared" si="42"/>
        <v>3968</v>
      </c>
      <c r="AA171" s="39">
        <f t="shared" si="35"/>
        <v>4870.72</v>
      </c>
      <c r="AB171" s="40" t="e">
        <f t="shared" si="36"/>
        <v>#NUM!</v>
      </c>
      <c r="AD171" s="1">
        <f t="shared" si="43"/>
        <v>512</v>
      </c>
      <c r="AE171" s="1">
        <f t="shared" si="44"/>
        <v>3968</v>
      </c>
      <c r="AG171" s="47" t="e">
        <f t="shared" si="37"/>
        <v>#NUM!</v>
      </c>
      <c r="AH171" s="48" t="e">
        <f t="shared" si="38"/>
        <v>#NUM!</v>
      </c>
      <c r="AI171" s="62" t="e">
        <f t="shared" si="39"/>
        <v>#NUM!</v>
      </c>
      <c r="AJ171" s="63" t="e">
        <f t="shared" si="40"/>
        <v>#NUM!</v>
      </c>
    </row>
    <row r="172" spans="10:36">
      <c r="J172" s="87"/>
      <c r="K172" s="90"/>
      <c r="L172" s="15"/>
      <c r="M172" s="16"/>
      <c r="N172" s="15"/>
      <c r="O172" s="16"/>
      <c r="P172" s="15"/>
      <c r="Q172" s="16"/>
      <c r="R172" s="11"/>
      <c r="S172" s="11"/>
      <c r="T172" s="79"/>
      <c r="U172" s="79"/>
      <c r="V172" s="7"/>
      <c r="W172" s="7"/>
      <c r="X172" s="1">
        <f t="shared" si="41"/>
        <v>512</v>
      </c>
      <c r="Y172" s="1">
        <f t="shared" si="42"/>
        <v>4096</v>
      </c>
      <c r="AA172" s="39">
        <f t="shared" si="35"/>
        <v>5128.768</v>
      </c>
      <c r="AB172" s="40" t="e">
        <f t="shared" si="36"/>
        <v>#NUM!</v>
      </c>
      <c r="AD172" s="1">
        <f t="shared" si="43"/>
        <v>512</v>
      </c>
      <c r="AE172" s="1">
        <f t="shared" si="44"/>
        <v>4096</v>
      </c>
      <c r="AG172" s="47" t="e">
        <f t="shared" si="37"/>
        <v>#NUM!</v>
      </c>
      <c r="AH172" s="48" t="e">
        <f t="shared" si="38"/>
        <v>#NUM!</v>
      </c>
      <c r="AI172" s="62" t="e">
        <f t="shared" si="39"/>
        <v>#NUM!</v>
      </c>
      <c r="AJ172" s="63" t="e">
        <f t="shared" si="40"/>
        <v>#NUM!</v>
      </c>
    </row>
    <row r="173" spans="10:36">
      <c r="J173" s="87"/>
      <c r="K173" s="90"/>
      <c r="L173" s="15"/>
      <c r="M173" s="16"/>
      <c r="N173" s="15"/>
      <c r="O173" s="16"/>
      <c r="P173" s="15"/>
      <c r="Q173" s="16"/>
      <c r="R173" s="11"/>
      <c r="S173" s="11"/>
      <c r="T173" s="79"/>
      <c r="U173" s="79"/>
      <c r="V173" s="7"/>
      <c r="W173" s="7"/>
      <c r="X173" s="1">
        <f t="shared" si="41"/>
        <v>640</v>
      </c>
      <c r="Y173" s="1">
        <f t="shared" si="42"/>
        <v>0</v>
      </c>
      <c r="AA173" s="39">
        <f t="shared" si="35"/>
        <v>897.6</v>
      </c>
      <c r="AB173" s="40" t="e">
        <f t="shared" si="36"/>
        <v>#NUM!</v>
      </c>
      <c r="AD173" s="1">
        <f t="shared" si="43"/>
        <v>640</v>
      </c>
      <c r="AE173" s="1">
        <f t="shared" si="44"/>
        <v>0</v>
      </c>
      <c r="AG173" s="47" t="e">
        <f t="shared" si="37"/>
        <v>#NUM!</v>
      </c>
      <c r="AH173" s="48" t="e">
        <f t="shared" si="38"/>
        <v>#NUM!</v>
      </c>
      <c r="AI173" s="62" t="e">
        <f t="shared" si="39"/>
        <v>#NUM!</v>
      </c>
      <c r="AJ173" s="63" t="e">
        <f t="shared" si="40"/>
        <v>#NUM!</v>
      </c>
    </row>
    <row r="174" spans="10:36">
      <c r="J174" s="87"/>
      <c r="K174" s="90"/>
      <c r="L174" s="15"/>
      <c r="M174" s="16"/>
      <c r="N174" s="15"/>
      <c r="O174" s="16"/>
      <c r="P174" s="15"/>
      <c r="Q174" s="16"/>
      <c r="R174" s="11"/>
      <c r="S174" s="11"/>
      <c r="T174" s="79"/>
      <c r="U174" s="79"/>
      <c r="V174" s="7"/>
      <c r="W174" s="7"/>
      <c r="X174" s="1">
        <f t="shared" si="41"/>
        <v>640</v>
      </c>
      <c r="Y174" s="1">
        <f t="shared" si="42"/>
        <v>128</v>
      </c>
      <c r="AA174" s="39">
        <f t="shared" si="35"/>
        <v>901.69600000000003</v>
      </c>
      <c r="AB174" s="40" t="e">
        <f t="shared" si="36"/>
        <v>#NUM!</v>
      </c>
      <c r="AD174" s="1">
        <f t="shared" si="43"/>
        <v>640</v>
      </c>
      <c r="AE174" s="1">
        <f t="shared" si="44"/>
        <v>128</v>
      </c>
      <c r="AG174" s="47" t="e">
        <f t="shared" si="37"/>
        <v>#NUM!</v>
      </c>
      <c r="AH174" s="48" t="e">
        <f t="shared" si="38"/>
        <v>#NUM!</v>
      </c>
      <c r="AI174" s="62" t="e">
        <f t="shared" si="39"/>
        <v>#NUM!</v>
      </c>
      <c r="AJ174" s="63" t="e">
        <f t="shared" si="40"/>
        <v>#NUM!</v>
      </c>
    </row>
    <row r="175" spans="10:36">
      <c r="J175" s="87"/>
      <c r="K175" s="90"/>
      <c r="L175" s="15"/>
      <c r="M175" s="16"/>
      <c r="N175" s="15"/>
      <c r="O175" s="16"/>
      <c r="P175" s="15"/>
      <c r="Q175" s="16"/>
      <c r="R175" s="11"/>
      <c r="S175" s="11"/>
      <c r="T175" s="79"/>
      <c r="U175" s="79"/>
      <c r="V175" s="7"/>
      <c r="W175" s="7"/>
      <c r="X175" s="1">
        <f t="shared" si="41"/>
        <v>640</v>
      </c>
      <c r="Y175" s="1">
        <f t="shared" si="42"/>
        <v>256</v>
      </c>
      <c r="AA175" s="39">
        <f t="shared" si="35"/>
        <v>913.98400000000004</v>
      </c>
      <c r="AB175" s="40" t="e">
        <f t="shared" si="36"/>
        <v>#NUM!</v>
      </c>
      <c r="AD175" s="1">
        <f t="shared" si="43"/>
        <v>640</v>
      </c>
      <c r="AE175" s="1">
        <f t="shared" si="44"/>
        <v>256</v>
      </c>
      <c r="AG175" s="47" t="e">
        <f t="shared" si="37"/>
        <v>#NUM!</v>
      </c>
      <c r="AH175" s="48" t="e">
        <f t="shared" si="38"/>
        <v>#NUM!</v>
      </c>
      <c r="AI175" s="62" t="e">
        <f t="shared" si="39"/>
        <v>#NUM!</v>
      </c>
      <c r="AJ175" s="63" t="e">
        <f t="shared" si="40"/>
        <v>#NUM!</v>
      </c>
    </row>
    <row r="176" spans="10:36">
      <c r="J176" s="87"/>
      <c r="K176" s="90"/>
      <c r="L176" s="15"/>
      <c r="M176" s="16"/>
      <c r="N176" s="15"/>
      <c r="O176" s="16"/>
      <c r="P176" s="15"/>
      <c r="Q176" s="16"/>
      <c r="R176" s="11"/>
      <c r="S176" s="11"/>
      <c r="T176" s="79"/>
      <c r="U176" s="79"/>
      <c r="V176" s="7"/>
      <c r="W176" s="7"/>
      <c r="X176" s="1">
        <f t="shared" si="41"/>
        <v>640</v>
      </c>
      <c r="Y176" s="1">
        <f t="shared" si="42"/>
        <v>384</v>
      </c>
      <c r="AA176" s="39">
        <f t="shared" si="35"/>
        <v>934.46400000000006</v>
      </c>
      <c r="AB176" s="40" t="e">
        <f t="shared" si="36"/>
        <v>#NUM!</v>
      </c>
      <c r="AD176" s="1">
        <f t="shared" si="43"/>
        <v>640</v>
      </c>
      <c r="AE176" s="1">
        <f t="shared" si="44"/>
        <v>384</v>
      </c>
      <c r="AG176" s="47" t="e">
        <f t="shared" si="37"/>
        <v>#NUM!</v>
      </c>
      <c r="AH176" s="48" t="e">
        <f t="shared" si="38"/>
        <v>#NUM!</v>
      </c>
      <c r="AI176" s="62" t="e">
        <f t="shared" si="39"/>
        <v>#NUM!</v>
      </c>
      <c r="AJ176" s="63" t="e">
        <f t="shared" si="40"/>
        <v>#NUM!</v>
      </c>
    </row>
    <row r="177" spans="10:36">
      <c r="J177" s="87"/>
      <c r="K177" s="90"/>
      <c r="L177" s="15"/>
      <c r="M177" s="16"/>
      <c r="N177" s="15"/>
      <c r="O177" s="16"/>
      <c r="P177" s="15"/>
      <c r="Q177" s="16"/>
      <c r="R177" s="11"/>
      <c r="S177" s="11"/>
      <c r="T177" s="79"/>
      <c r="U177" s="79"/>
      <c r="V177" s="7"/>
      <c r="W177" s="7"/>
      <c r="X177" s="1">
        <f t="shared" si="41"/>
        <v>640</v>
      </c>
      <c r="Y177" s="1">
        <f t="shared" si="42"/>
        <v>512</v>
      </c>
      <c r="AA177" s="39">
        <f t="shared" si="35"/>
        <v>963.13599999999997</v>
      </c>
      <c r="AB177" s="40" t="e">
        <f t="shared" si="36"/>
        <v>#NUM!</v>
      </c>
      <c r="AD177" s="1">
        <f t="shared" si="43"/>
        <v>640</v>
      </c>
      <c r="AE177" s="1">
        <f t="shared" si="44"/>
        <v>512</v>
      </c>
      <c r="AG177" s="47" t="e">
        <f t="shared" si="37"/>
        <v>#NUM!</v>
      </c>
      <c r="AH177" s="48" t="e">
        <f t="shared" si="38"/>
        <v>#NUM!</v>
      </c>
      <c r="AI177" s="62" t="e">
        <f t="shared" si="39"/>
        <v>#NUM!</v>
      </c>
      <c r="AJ177" s="63" t="e">
        <f t="shared" si="40"/>
        <v>#NUM!</v>
      </c>
    </row>
    <row r="178" spans="10:36">
      <c r="J178" s="87"/>
      <c r="K178" s="90"/>
      <c r="L178" s="15"/>
      <c r="M178" s="16"/>
      <c r="N178" s="15"/>
      <c r="O178" s="16"/>
      <c r="P178" s="15"/>
      <c r="Q178" s="16"/>
      <c r="R178" s="11"/>
      <c r="S178" s="11"/>
      <c r="T178" s="79"/>
      <c r="U178" s="79"/>
      <c r="V178" s="7"/>
      <c r="W178" s="7"/>
      <c r="X178" s="1">
        <f t="shared" si="41"/>
        <v>640</v>
      </c>
      <c r="Y178" s="1">
        <f t="shared" si="42"/>
        <v>640</v>
      </c>
      <c r="AA178" s="39">
        <f t="shared" si="35"/>
        <v>1000</v>
      </c>
      <c r="AB178" s="40" t="e">
        <f t="shared" si="36"/>
        <v>#NUM!</v>
      </c>
      <c r="AD178" s="1">
        <f t="shared" si="43"/>
        <v>640</v>
      </c>
      <c r="AE178" s="1">
        <f t="shared" si="44"/>
        <v>640</v>
      </c>
      <c r="AG178" s="47" t="e">
        <f t="shared" si="37"/>
        <v>#NUM!</v>
      </c>
      <c r="AH178" s="48" t="e">
        <f t="shared" si="38"/>
        <v>#NUM!</v>
      </c>
      <c r="AI178" s="62" t="e">
        <f t="shared" si="39"/>
        <v>#NUM!</v>
      </c>
      <c r="AJ178" s="63" t="e">
        <f t="shared" si="40"/>
        <v>#NUM!</v>
      </c>
    </row>
    <row r="179" spans="10:36">
      <c r="J179" s="87"/>
      <c r="K179" s="90"/>
      <c r="L179" s="15"/>
      <c r="M179" s="16"/>
      <c r="N179" s="15"/>
      <c r="O179" s="16"/>
      <c r="P179" s="15"/>
      <c r="Q179" s="16"/>
      <c r="R179" s="11"/>
      <c r="S179" s="11"/>
      <c r="T179" s="79"/>
      <c r="U179" s="79"/>
      <c r="V179" s="7"/>
      <c r="W179" s="7"/>
      <c r="X179" s="1">
        <f t="shared" si="41"/>
        <v>640</v>
      </c>
      <c r="Y179" s="1">
        <f t="shared" si="42"/>
        <v>768</v>
      </c>
      <c r="AA179" s="39">
        <f t="shared" si="35"/>
        <v>1045.056</v>
      </c>
      <c r="AB179" s="40" t="e">
        <f t="shared" si="36"/>
        <v>#NUM!</v>
      </c>
      <c r="AD179" s="1">
        <f t="shared" si="43"/>
        <v>640</v>
      </c>
      <c r="AE179" s="1">
        <f t="shared" si="44"/>
        <v>768</v>
      </c>
      <c r="AG179" s="47" t="e">
        <f t="shared" si="37"/>
        <v>#NUM!</v>
      </c>
      <c r="AH179" s="48" t="e">
        <f t="shared" si="38"/>
        <v>#NUM!</v>
      </c>
      <c r="AI179" s="62" t="e">
        <f t="shared" si="39"/>
        <v>#NUM!</v>
      </c>
      <c r="AJ179" s="63" t="e">
        <f t="shared" si="40"/>
        <v>#NUM!</v>
      </c>
    </row>
    <row r="180" spans="10:36">
      <c r="J180" s="87"/>
      <c r="K180" s="90"/>
      <c r="L180" s="15"/>
      <c r="M180" s="16"/>
      <c r="N180" s="15"/>
      <c r="O180" s="16"/>
      <c r="P180" s="15"/>
      <c r="Q180" s="16"/>
      <c r="R180" s="11"/>
      <c r="S180" s="11"/>
      <c r="T180" s="79"/>
      <c r="U180" s="79"/>
      <c r="V180" s="7"/>
      <c r="W180" s="7"/>
      <c r="X180" s="1">
        <f t="shared" si="41"/>
        <v>640</v>
      </c>
      <c r="Y180" s="1">
        <f t="shared" si="42"/>
        <v>896</v>
      </c>
      <c r="AA180" s="39">
        <f t="shared" si="35"/>
        <v>1098.3040000000001</v>
      </c>
      <c r="AB180" s="40" t="e">
        <f t="shared" si="36"/>
        <v>#NUM!</v>
      </c>
      <c r="AD180" s="1">
        <f t="shared" si="43"/>
        <v>640</v>
      </c>
      <c r="AE180" s="1">
        <f t="shared" si="44"/>
        <v>896</v>
      </c>
      <c r="AG180" s="47" t="e">
        <f t="shared" si="37"/>
        <v>#NUM!</v>
      </c>
      <c r="AH180" s="48" t="e">
        <f t="shared" si="38"/>
        <v>#NUM!</v>
      </c>
      <c r="AI180" s="62" t="e">
        <f t="shared" si="39"/>
        <v>#NUM!</v>
      </c>
      <c r="AJ180" s="63" t="e">
        <f t="shared" si="40"/>
        <v>#NUM!</v>
      </c>
    </row>
    <row r="181" spans="10:36">
      <c r="J181" s="87"/>
      <c r="K181" s="90"/>
      <c r="L181" s="15"/>
      <c r="M181" s="16"/>
      <c r="N181" s="15"/>
      <c r="O181" s="16"/>
      <c r="P181" s="15"/>
      <c r="Q181" s="16"/>
      <c r="R181" s="11"/>
      <c r="S181" s="11"/>
      <c r="T181" s="79"/>
      <c r="U181" s="79"/>
      <c r="V181" s="7"/>
      <c r="W181" s="7"/>
      <c r="X181" s="1">
        <f t="shared" si="41"/>
        <v>640</v>
      </c>
      <c r="Y181" s="1">
        <f t="shared" si="42"/>
        <v>1024</v>
      </c>
      <c r="AA181" s="39">
        <f t="shared" si="35"/>
        <v>1159.7439999999999</v>
      </c>
      <c r="AB181" s="40" t="e">
        <f t="shared" si="36"/>
        <v>#NUM!</v>
      </c>
      <c r="AD181" s="1">
        <f t="shared" si="43"/>
        <v>640</v>
      </c>
      <c r="AE181" s="1">
        <f t="shared" si="44"/>
        <v>1024</v>
      </c>
      <c r="AG181" s="47" t="e">
        <f t="shared" si="37"/>
        <v>#NUM!</v>
      </c>
      <c r="AH181" s="48" t="e">
        <f t="shared" si="38"/>
        <v>#NUM!</v>
      </c>
      <c r="AI181" s="62" t="e">
        <f t="shared" si="39"/>
        <v>#NUM!</v>
      </c>
      <c r="AJ181" s="63" t="e">
        <f t="shared" si="40"/>
        <v>#NUM!</v>
      </c>
    </row>
    <row r="182" spans="10:36">
      <c r="J182" s="87"/>
      <c r="K182" s="90"/>
      <c r="L182" s="15"/>
      <c r="M182" s="16"/>
      <c r="N182" s="15"/>
      <c r="O182" s="16"/>
      <c r="P182" s="15"/>
      <c r="Q182" s="16"/>
      <c r="R182" s="11"/>
      <c r="S182" s="11"/>
      <c r="T182" s="79"/>
      <c r="U182" s="79"/>
      <c r="V182" s="7"/>
      <c r="W182" s="7"/>
      <c r="X182" s="1">
        <f t="shared" si="41"/>
        <v>640</v>
      </c>
      <c r="Y182" s="1">
        <f t="shared" si="42"/>
        <v>1152</v>
      </c>
      <c r="AA182" s="39">
        <f t="shared" si="35"/>
        <v>1229.376</v>
      </c>
      <c r="AB182" s="40" t="e">
        <f t="shared" si="36"/>
        <v>#NUM!</v>
      </c>
      <c r="AD182" s="1">
        <f t="shared" si="43"/>
        <v>640</v>
      </c>
      <c r="AE182" s="1">
        <f t="shared" si="44"/>
        <v>1152</v>
      </c>
      <c r="AG182" s="47" t="e">
        <f t="shared" si="37"/>
        <v>#NUM!</v>
      </c>
      <c r="AH182" s="48" t="e">
        <f t="shared" si="38"/>
        <v>#NUM!</v>
      </c>
      <c r="AI182" s="62" t="e">
        <f t="shared" si="39"/>
        <v>#NUM!</v>
      </c>
      <c r="AJ182" s="63" t="e">
        <f t="shared" si="40"/>
        <v>#NUM!</v>
      </c>
    </row>
    <row r="183" spans="10:36">
      <c r="J183" s="87"/>
      <c r="K183" s="90"/>
      <c r="L183" s="15"/>
      <c r="M183" s="16"/>
      <c r="N183" s="15"/>
      <c r="O183" s="16"/>
      <c r="P183" s="15"/>
      <c r="Q183" s="16"/>
      <c r="R183" s="11"/>
      <c r="S183" s="11"/>
      <c r="T183" s="79"/>
      <c r="U183" s="79"/>
      <c r="V183" s="7"/>
      <c r="W183" s="7"/>
      <c r="X183" s="1">
        <f t="shared" si="41"/>
        <v>640</v>
      </c>
      <c r="Y183" s="1">
        <f t="shared" si="42"/>
        <v>1280</v>
      </c>
      <c r="AA183" s="39">
        <f t="shared" si="35"/>
        <v>1307.2</v>
      </c>
      <c r="AB183" s="40" t="e">
        <f t="shared" si="36"/>
        <v>#NUM!</v>
      </c>
      <c r="AD183" s="1">
        <f t="shared" si="43"/>
        <v>640</v>
      </c>
      <c r="AE183" s="1">
        <f t="shared" si="44"/>
        <v>1280</v>
      </c>
      <c r="AG183" s="47" t="e">
        <f t="shared" si="37"/>
        <v>#NUM!</v>
      </c>
      <c r="AH183" s="48" t="e">
        <f t="shared" si="38"/>
        <v>#NUM!</v>
      </c>
      <c r="AI183" s="62" t="e">
        <f t="shared" si="39"/>
        <v>#NUM!</v>
      </c>
      <c r="AJ183" s="63" t="e">
        <f t="shared" si="40"/>
        <v>#NUM!</v>
      </c>
    </row>
    <row r="184" spans="10:36">
      <c r="J184" s="87"/>
      <c r="K184" s="90"/>
      <c r="L184" s="15"/>
      <c r="M184" s="16"/>
      <c r="N184" s="15"/>
      <c r="O184" s="16"/>
      <c r="P184" s="15"/>
      <c r="Q184" s="16"/>
      <c r="R184" s="11"/>
      <c r="S184" s="11"/>
      <c r="T184" s="79"/>
      <c r="U184" s="79"/>
      <c r="V184" s="7"/>
      <c r="W184" s="7"/>
      <c r="X184" s="1">
        <f t="shared" si="41"/>
        <v>640</v>
      </c>
      <c r="Y184" s="1">
        <f t="shared" si="42"/>
        <v>1408</v>
      </c>
      <c r="AA184" s="39">
        <f t="shared" si="35"/>
        <v>1393.2159999999999</v>
      </c>
      <c r="AB184" s="40">
        <f t="shared" si="36"/>
        <v>2796.4977215262684</v>
      </c>
      <c r="AD184" s="1">
        <f t="shared" si="43"/>
        <v>640</v>
      </c>
      <c r="AE184" s="1">
        <f t="shared" si="44"/>
        <v>1408</v>
      </c>
      <c r="AG184" s="47" t="e">
        <f t="shared" si="37"/>
        <v>#NUM!</v>
      </c>
      <c r="AH184" s="48" t="e">
        <f t="shared" si="38"/>
        <v>#NUM!</v>
      </c>
      <c r="AI184" s="62" t="e">
        <f t="shared" si="39"/>
        <v>#NUM!</v>
      </c>
      <c r="AJ184" s="63" t="e">
        <f t="shared" si="40"/>
        <v>#NUM!</v>
      </c>
    </row>
    <row r="185" spans="10:36">
      <c r="J185" s="87"/>
      <c r="K185" s="90"/>
      <c r="L185" s="15"/>
      <c r="M185" s="16"/>
      <c r="N185" s="15"/>
      <c r="O185" s="16"/>
      <c r="P185" s="15"/>
      <c r="Q185" s="16"/>
      <c r="R185" s="11"/>
      <c r="S185" s="11"/>
      <c r="T185" s="79"/>
      <c r="U185" s="79"/>
      <c r="V185" s="7"/>
      <c r="W185" s="7"/>
      <c r="X185" s="1">
        <f t="shared" si="41"/>
        <v>640</v>
      </c>
      <c r="Y185" s="1">
        <f t="shared" si="42"/>
        <v>1536</v>
      </c>
      <c r="AA185" s="39">
        <f t="shared" si="35"/>
        <v>1487.424</v>
      </c>
      <c r="AB185" s="40">
        <f t="shared" si="36"/>
        <v>2616.769202406696</v>
      </c>
      <c r="AD185" s="1">
        <f t="shared" si="43"/>
        <v>640</v>
      </c>
      <c r="AE185" s="1">
        <f t="shared" si="44"/>
        <v>1536</v>
      </c>
      <c r="AG185" s="47" t="e">
        <f t="shared" si="37"/>
        <v>#NUM!</v>
      </c>
      <c r="AH185" s="48" t="e">
        <f t="shared" si="38"/>
        <v>#NUM!</v>
      </c>
      <c r="AI185" s="62" t="e">
        <f t="shared" si="39"/>
        <v>#NUM!</v>
      </c>
      <c r="AJ185" s="63" t="e">
        <f t="shared" si="40"/>
        <v>#NUM!</v>
      </c>
    </row>
    <row r="186" spans="10:36">
      <c r="J186" s="87"/>
      <c r="K186" s="90"/>
      <c r="L186" s="15"/>
      <c r="M186" s="16"/>
      <c r="N186" s="15"/>
      <c r="O186" s="16"/>
      <c r="P186" s="15"/>
      <c r="Q186" s="16"/>
      <c r="R186" s="11"/>
      <c r="S186" s="11"/>
      <c r="T186" s="79"/>
      <c r="U186" s="79"/>
      <c r="V186" s="7"/>
      <c r="W186" s="7"/>
      <c r="X186" s="1">
        <f t="shared" si="41"/>
        <v>640</v>
      </c>
      <c r="Y186" s="1">
        <f t="shared" si="42"/>
        <v>1664</v>
      </c>
      <c r="AA186" s="39">
        <f t="shared" si="35"/>
        <v>1589.8240000000001</v>
      </c>
      <c r="AB186" s="40">
        <f t="shared" si="36"/>
        <v>2508.7203962874096</v>
      </c>
      <c r="AD186" s="1">
        <f t="shared" si="43"/>
        <v>640</v>
      </c>
      <c r="AE186" s="1">
        <f t="shared" si="44"/>
        <v>1664</v>
      </c>
      <c r="AG186" s="47" t="e">
        <f t="shared" si="37"/>
        <v>#NUM!</v>
      </c>
      <c r="AH186" s="48" t="e">
        <f t="shared" si="38"/>
        <v>#NUM!</v>
      </c>
      <c r="AI186" s="62" t="e">
        <f t="shared" si="39"/>
        <v>#NUM!</v>
      </c>
      <c r="AJ186" s="63" t="e">
        <f t="shared" si="40"/>
        <v>#NUM!</v>
      </c>
    </row>
    <row r="187" spans="10:36">
      <c r="J187" s="87"/>
      <c r="K187" s="90"/>
      <c r="L187" s="15"/>
      <c r="M187" s="16"/>
      <c r="N187" s="15"/>
      <c r="O187" s="16"/>
      <c r="P187" s="15"/>
      <c r="Q187" s="16"/>
      <c r="R187" s="11"/>
      <c r="S187" s="11"/>
      <c r="T187" s="79"/>
      <c r="U187" s="79"/>
      <c r="V187" s="7"/>
      <c r="W187" s="7"/>
      <c r="X187" s="1">
        <f t="shared" si="41"/>
        <v>640</v>
      </c>
      <c r="Y187" s="1">
        <f t="shared" si="42"/>
        <v>1792</v>
      </c>
      <c r="AA187" s="39">
        <f t="shared" si="35"/>
        <v>1700.4159999999999</v>
      </c>
      <c r="AB187" s="40">
        <f t="shared" si="36"/>
        <v>2434.4476797466036</v>
      </c>
      <c r="AD187" s="1">
        <f t="shared" si="43"/>
        <v>640</v>
      </c>
      <c r="AE187" s="1">
        <f t="shared" si="44"/>
        <v>1792</v>
      </c>
      <c r="AG187" s="47" t="e">
        <f t="shared" si="37"/>
        <v>#NUM!</v>
      </c>
      <c r="AH187" s="48" t="e">
        <f t="shared" si="38"/>
        <v>#NUM!</v>
      </c>
      <c r="AI187" s="62" t="e">
        <f t="shared" si="39"/>
        <v>#NUM!</v>
      </c>
      <c r="AJ187" s="63" t="e">
        <f t="shared" si="40"/>
        <v>#NUM!</v>
      </c>
    </row>
    <row r="188" spans="10:36">
      <c r="J188" s="87"/>
      <c r="K188" s="90"/>
      <c r="L188" s="15"/>
      <c r="M188" s="16"/>
      <c r="N188" s="15"/>
      <c r="O188" s="16"/>
      <c r="P188" s="15"/>
      <c r="Q188" s="16"/>
      <c r="R188" s="11"/>
      <c r="S188" s="11"/>
      <c r="T188" s="79"/>
      <c r="U188" s="79"/>
      <c r="V188" s="7"/>
      <c r="W188" s="7"/>
      <c r="X188" s="1">
        <f t="shared" si="41"/>
        <v>640</v>
      </c>
      <c r="Y188" s="1">
        <f t="shared" si="42"/>
        <v>1920</v>
      </c>
      <c r="AA188" s="39">
        <f t="shared" si="35"/>
        <v>1819.2</v>
      </c>
      <c r="AB188" s="40">
        <f t="shared" si="36"/>
        <v>2386.068928950489</v>
      </c>
      <c r="AD188" s="1">
        <f t="shared" si="43"/>
        <v>640</v>
      </c>
      <c r="AE188" s="1">
        <f t="shared" si="44"/>
        <v>1920</v>
      </c>
      <c r="AG188" s="47" t="e">
        <f t="shared" si="37"/>
        <v>#NUM!</v>
      </c>
      <c r="AH188" s="48" t="e">
        <f t="shared" si="38"/>
        <v>#NUM!</v>
      </c>
      <c r="AI188" s="62" t="e">
        <f t="shared" si="39"/>
        <v>#NUM!</v>
      </c>
      <c r="AJ188" s="63" t="e">
        <f t="shared" si="40"/>
        <v>#NUM!</v>
      </c>
    </row>
    <row r="189" spans="10:36">
      <c r="J189" s="87"/>
      <c r="K189" s="90"/>
      <c r="L189" s="15"/>
      <c r="M189" s="16"/>
      <c r="N189" s="15"/>
      <c r="O189" s="16"/>
      <c r="P189" s="15"/>
      <c r="Q189" s="16"/>
      <c r="R189" s="11"/>
      <c r="S189" s="11"/>
      <c r="T189" s="79"/>
      <c r="U189" s="79"/>
      <c r="V189" s="7"/>
      <c r="W189" s="7"/>
      <c r="X189" s="1">
        <f t="shared" si="41"/>
        <v>640</v>
      </c>
      <c r="Y189" s="1">
        <f t="shared" si="42"/>
        <v>2048</v>
      </c>
      <c r="AA189" s="39">
        <f t="shared" si="35"/>
        <v>1946.1759999999999</v>
      </c>
      <c r="AB189" s="40">
        <f t="shared" si="36"/>
        <v>2362.2673153867681</v>
      </c>
      <c r="AD189" s="1">
        <f t="shared" si="43"/>
        <v>640</v>
      </c>
      <c r="AE189" s="1">
        <f t="shared" si="44"/>
        <v>2048</v>
      </c>
      <c r="AG189" s="47" t="e">
        <f t="shared" si="37"/>
        <v>#NUM!</v>
      </c>
      <c r="AH189" s="48" t="e">
        <f t="shared" si="38"/>
        <v>#NUM!</v>
      </c>
      <c r="AI189" s="62" t="e">
        <f t="shared" si="39"/>
        <v>#NUM!</v>
      </c>
      <c r="AJ189" s="63" t="e">
        <f t="shared" si="40"/>
        <v>#NUM!</v>
      </c>
    </row>
    <row r="190" spans="10:36">
      <c r="J190" s="87"/>
      <c r="K190" s="90"/>
      <c r="L190" s="15"/>
      <c r="M190" s="16"/>
      <c r="N190" s="15"/>
      <c r="O190" s="16"/>
      <c r="P190" s="15"/>
      <c r="Q190" s="16"/>
      <c r="R190" s="11"/>
      <c r="S190" s="11"/>
      <c r="T190" s="79"/>
      <c r="U190" s="79"/>
      <c r="V190" s="7"/>
      <c r="W190" s="7"/>
      <c r="X190" s="1">
        <f t="shared" si="41"/>
        <v>640</v>
      </c>
      <c r="Y190" s="1">
        <f t="shared" si="42"/>
        <v>2176</v>
      </c>
      <c r="AA190" s="39">
        <f t="shared" si="35"/>
        <v>2081.3440000000001</v>
      </c>
      <c r="AB190" s="40">
        <f t="shared" si="36"/>
        <v>2365.1904587484532</v>
      </c>
      <c r="AD190" s="1">
        <f t="shared" si="43"/>
        <v>640</v>
      </c>
      <c r="AE190" s="1">
        <f t="shared" si="44"/>
        <v>2176</v>
      </c>
      <c r="AG190" s="47" t="e">
        <f t="shared" si="37"/>
        <v>#NUM!</v>
      </c>
      <c r="AH190" s="48" t="e">
        <f t="shared" si="38"/>
        <v>#NUM!</v>
      </c>
      <c r="AI190" s="62" t="e">
        <f t="shared" si="39"/>
        <v>#NUM!</v>
      </c>
      <c r="AJ190" s="63" t="e">
        <f t="shared" si="40"/>
        <v>#NUM!</v>
      </c>
    </row>
    <row r="191" spans="10:36">
      <c r="J191" s="87"/>
      <c r="K191" s="90"/>
      <c r="L191" s="15"/>
      <c r="M191" s="16"/>
      <c r="N191" s="15"/>
      <c r="O191" s="16"/>
      <c r="P191" s="15"/>
      <c r="Q191" s="16"/>
      <c r="R191" s="11"/>
      <c r="S191" s="11"/>
      <c r="T191" s="79"/>
      <c r="U191" s="79"/>
      <c r="V191" s="7"/>
      <c r="W191" s="7"/>
      <c r="X191" s="1">
        <f t="shared" si="41"/>
        <v>640</v>
      </c>
      <c r="Y191" s="1">
        <f t="shared" si="42"/>
        <v>2304</v>
      </c>
      <c r="AA191" s="39">
        <f t="shared" si="35"/>
        <v>2224.7040000000002</v>
      </c>
      <c r="AB191" s="40">
        <f t="shared" si="36"/>
        <v>2400.743700588806</v>
      </c>
      <c r="AD191" s="1">
        <f t="shared" si="43"/>
        <v>640</v>
      </c>
      <c r="AE191" s="1">
        <f t="shared" si="44"/>
        <v>2304</v>
      </c>
      <c r="AG191" s="47" t="e">
        <f t="shared" si="37"/>
        <v>#NUM!</v>
      </c>
      <c r="AH191" s="48" t="e">
        <f t="shared" si="38"/>
        <v>#NUM!</v>
      </c>
      <c r="AI191" s="62" t="e">
        <f t="shared" si="39"/>
        <v>#NUM!</v>
      </c>
      <c r="AJ191" s="63" t="e">
        <f t="shared" si="40"/>
        <v>#NUM!</v>
      </c>
    </row>
    <row r="192" spans="10:36">
      <c r="J192" s="87"/>
      <c r="K192" s="90"/>
      <c r="L192" s="15"/>
      <c r="M192" s="16"/>
      <c r="N192" s="15"/>
      <c r="O192" s="16"/>
      <c r="P192" s="15"/>
      <c r="Q192" s="16"/>
      <c r="R192" s="11"/>
      <c r="S192" s="11"/>
      <c r="T192" s="79"/>
      <c r="U192" s="79"/>
      <c r="V192" s="7"/>
      <c r="W192" s="7"/>
      <c r="X192" s="1">
        <f t="shared" si="41"/>
        <v>640</v>
      </c>
      <c r="Y192" s="1">
        <f t="shared" si="42"/>
        <v>2432</v>
      </c>
      <c r="AA192" s="39">
        <f t="shared" si="35"/>
        <v>2376.2559999999999</v>
      </c>
      <c r="AB192" s="40">
        <f t="shared" si="36"/>
        <v>2482.2824877754269</v>
      </c>
      <c r="AD192" s="1">
        <f t="shared" si="43"/>
        <v>640</v>
      </c>
      <c r="AE192" s="1">
        <f t="shared" si="44"/>
        <v>2432</v>
      </c>
      <c r="AG192" s="47" t="e">
        <f t="shared" si="37"/>
        <v>#NUM!</v>
      </c>
      <c r="AH192" s="48" t="e">
        <f t="shared" si="38"/>
        <v>#NUM!</v>
      </c>
      <c r="AI192" s="62" t="e">
        <f t="shared" si="39"/>
        <v>#NUM!</v>
      </c>
      <c r="AJ192" s="63" t="e">
        <f t="shared" si="40"/>
        <v>#NUM!</v>
      </c>
    </row>
    <row r="193" spans="10:36">
      <c r="J193" s="87"/>
      <c r="K193" s="90"/>
      <c r="L193" s="15"/>
      <c r="M193" s="16"/>
      <c r="N193" s="15"/>
      <c r="O193" s="16"/>
      <c r="P193" s="15"/>
      <c r="Q193" s="16"/>
      <c r="R193" s="11"/>
      <c r="S193" s="11"/>
      <c r="T193" s="79"/>
      <c r="U193" s="79"/>
      <c r="V193" s="7"/>
      <c r="W193" s="7"/>
      <c r="X193" s="1">
        <f t="shared" si="41"/>
        <v>640</v>
      </c>
      <c r="Y193" s="1">
        <f t="shared" si="42"/>
        <v>2560</v>
      </c>
      <c r="AA193" s="39">
        <f t="shared" si="35"/>
        <v>2536</v>
      </c>
      <c r="AB193" s="40">
        <f t="shared" si="36"/>
        <v>2650.2801120896897</v>
      </c>
      <c r="AD193" s="1">
        <f t="shared" si="43"/>
        <v>640</v>
      </c>
      <c r="AE193" s="1">
        <f t="shared" si="44"/>
        <v>2560</v>
      </c>
      <c r="AG193" s="47">
        <f t="shared" si="37"/>
        <v>1622.5559099239845</v>
      </c>
      <c r="AH193" s="48">
        <f t="shared" si="38"/>
        <v>2483.1480300253384</v>
      </c>
      <c r="AI193" s="62">
        <f t="shared" si="39"/>
        <v>1991.8440900760152</v>
      </c>
      <c r="AJ193" s="63">
        <f t="shared" si="40"/>
        <v>2360.051969974661</v>
      </c>
    </row>
    <row r="194" spans="10:36">
      <c r="J194" s="87"/>
      <c r="K194" s="90"/>
      <c r="L194" s="15"/>
      <c r="M194" s="16"/>
      <c r="N194" s="15"/>
      <c r="O194" s="16"/>
      <c r="P194" s="15"/>
      <c r="Q194" s="16"/>
      <c r="R194" s="11"/>
      <c r="S194" s="11"/>
      <c r="T194" s="79"/>
      <c r="U194" s="79"/>
      <c r="V194" s="7"/>
      <c r="W194" s="7"/>
      <c r="X194" s="1">
        <f t="shared" si="41"/>
        <v>640</v>
      </c>
      <c r="Y194" s="1">
        <f t="shared" si="42"/>
        <v>2688</v>
      </c>
      <c r="AA194" s="39">
        <f t="shared" si="35"/>
        <v>2703.9360000000001</v>
      </c>
      <c r="AB194" s="40" t="e">
        <f t="shared" si="36"/>
        <v>#NUM!</v>
      </c>
      <c r="AD194" s="1">
        <f t="shared" si="43"/>
        <v>640</v>
      </c>
      <c r="AE194" s="1">
        <f t="shared" si="44"/>
        <v>2688</v>
      </c>
      <c r="AG194" s="47">
        <f t="shared" si="37"/>
        <v>1465.9518243409784</v>
      </c>
      <c r="AH194" s="48">
        <f t="shared" si="38"/>
        <v>2647.3067252196734</v>
      </c>
      <c r="AI194" s="62">
        <f t="shared" si="39"/>
        <v>2215.6225756590215</v>
      </c>
      <c r="AJ194" s="63">
        <f t="shared" si="40"/>
        <v>2397.4164747803261</v>
      </c>
    </row>
    <row r="195" spans="10:36">
      <c r="J195" s="87"/>
      <c r="K195" s="90"/>
      <c r="L195" s="15"/>
      <c r="M195" s="16"/>
      <c r="N195" s="15"/>
      <c r="O195" s="16"/>
      <c r="P195" s="15"/>
      <c r="Q195" s="16"/>
      <c r="R195" s="11"/>
      <c r="S195" s="11"/>
      <c r="T195" s="79"/>
      <c r="U195" s="79"/>
      <c r="V195" s="7"/>
      <c r="W195" s="7"/>
      <c r="X195" s="1">
        <f t="shared" si="41"/>
        <v>640</v>
      </c>
      <c r="Y195" s="1">
        <f t="shared" si="42"/>
        <v>2816</v>
      </c>
      <c r="AA195" s="39">
        <f t="shared" si="35"/>
        <v>2880.0639999999999</v>
      </c>
      <c r="AB195" s="40" t="e">
        <f t="shared" si="36"/>
        <v>#NUM!</v>
      </c>
      <c r="AD195" s="1">
        <f t="shared" si="43"/>
        <v>640</v>
      </c>
      <c r="AE195" s="1">
        <f t="shared" si="44"/>
        <v>2816</v>
      </c>
      <c r="AG195" s="47">
        <f t="shared" si="37"/>
        <v>1396.1330566002189</v>
      </c>
      <c r="AH195" s="48">
        <f t="shared" si="38"/>
        <v>2787.9983144665935</v>
      </c>
      <c r="AI195" s="62">
        <f t="shared" si="39"/>
        <v>2355.8925433997811</v>
      </c>
      <c r="AJ195" s="63">
        <f t="shared" si="40"/>
        <v>2468.0784855334059</v>
      </c>
    </row>
    <row r="196" spans="10:36">
      <c r="J196" s="87"/>
      <c r="K196" s="90"/>
      <c r="L196" s="15"/>
      <c r="M196" s="16"/>
      <c r="N196" s="15"/>
      <c r="O196" s="16"/>
      <c r="P196" s="15"/>
      <c r="Q196" s="16"/>
      <c r="R196" s="11"/>
      <c r="S196" s="11"/>
      <c r="T196" s="79"/>
      <c r="U196" s="79"/>
      <c r="V196" s="7"/>
      <c r="W196" s="7"/>
      <c r="X196" s="1">
        <f t="shared" si="41"/>
        <v>640</v>
      </c>
      <c r="Y196" s="1">
        <f t="shared" si="42"/>
        <v>2944</v>
      </c>
      <c r="AA196" s="39">
        <f t="shared" si="35"/>
        <v>3064.384</v>
      </c>
      <c r="AB196" s="40" t="e">
        <f t="shared" si="36"/>
        <v>#NUM!</v>
      </c>
      <c r="AD196" s="1">
        <f t="shared" si="43"/>
        <v>640</v>
      </c>
      <c r="AE196" s="1">
        <f t="shared" si="44"/>
        <v>2944</v>
      </c>
      <c r="AG196" s="47">
        <f t="shared" si="37"/>
        <v>1364.856789237765</v>
      </c>
      <c r="AH196" s="48">
        <f t="shared" si="38"/>
        <v>2921.3037369207445</v>
      </c>
      <c r="AI196" s="62">
        <f t="shared" si="39"/>
        <v>2460.896810762235</v>
      </c>
      <c r="AJ196" s="63">
        <f t="shared" si="40"/>
        <v>2555.957063079255</v>
      </c>
    </row>
    <row r="197" spans="10:36">
      <c r="J197" s="87"/>
      <c r="K197" s="90"/>
      <c r="L197" s="15"/>
      <c r="M197" s="16"/>
      <c r="N197" s="15"/>
      <c r="O197" s="16"/>
      <c r="P197" s="15"/>
      <c r="Q197" s="16"/>
      <c r="R197" s="11"/>
      <c r="S197" s="11"/>
      <c r="T197" s="79"/>
      <c r="U197" s="79"/>
      <c r="V197" s="7"/>
      <c r="W197" s="7"/>
      <c r="X197" s="1">
        <f t="shared" si="41"/>
        <v>640</v>
      </c>
      <c r="Y197" s="1">
        <f t="shared" si="42"/>
        <v>3072</v>
      </c>
      <c r="AA197" s="39">
        <f t="shared" si="35"/>
        <v>3256.8960000000002</v>
      </c>
      <c r="AB197" s="40" t="e">
        <f t="shared" si="36"/>
        <v>#NUM!</v>
      </c>
      <c r="AD197" s="1">
        <f t="shared" si="43"/>
        <v>640</v>
      </c>
      <c r="AE197" s="1">
        <f t="shared" si="44"/>
        <v>3072</v>
      </c>
      <c r="AG197" s="47">
        <f t="shared" si="37"/>
        <v>1362.0031228928274</v>
      </c>
      <c r="AH197" s="48">
        <f t="shared" si="38"/>
        <v>3050.5962923690572</v>
      </c>
      <c r="AI197" s="62">
        <f t="shared" si="39"/>
        <v>2540.7552771071723</v>
      </c>
      <c r="AJ197" s="63">
        <f t="shared" si="40"/>
        <v>2657.6789076309424</v>
      </c>
    </row>
    <row r="198" spans="10:36">
      <c r="J198" s="87"/>
      <c r="K198" s="90"/>
      <c r="L198" s="15"/>
      <c r="M198" s="16"/>
      <c r="N198" s="15"/>
      <c r="O198" s="16"/>
      <c r="P198" s="15"/>
      <c r="Q198" s="16"/>
      <c r="R198" s="11"/>
      <c r="S198" s="11"/>
      <c r="T198" s="79"/>
      <c r="U198" s="79"/>
      <c r="V198" s="7"/>
      <c r="W198" s="7"/>
      <c r="X198" s="1">
        <f t="shared" si="41"/>
        <v>640</v>
      </c>
      <c r="Y198" s="1">
        <f t="shared" si="42"/>
        <v>3200</v>
      </c>
      <c r="AA198" s="39">
        <f t="shared" si="35"/>
        <v>3457.6</v>
      </c>
      <c r="AB198" s="40" t="e">
        <f t="shared" si="36"/>
        <v>#NUM!</v>
      </c>
      <c r="AD198" s="1">
        <f t="shared" si="43"/>
        <v>640</v>
      </c>
      <c r="AE198" s="1">
        <f t="shared" si="44"/>
        <v>3200</v>
      </c>
      <c r="AG198" s="47">
        <f t="shared" si="37"/>
        <v>1384.8958936540685</v>
      </c>
      <c r="AH198" s="48">
        <f t="shared" si="38"/>
        <v>3176.7680354486433</v>
      </c>
      <c r="AI198" s="62">
        <f t="shared" si="39"/>
        <v>2598.1441063459315</v>
      </c>
      <c r="AJ198" s="63">
        <f t="shared" si="40"/>
        <v>2772.3519645513561</v>
      </c>
    </row>
    <row r="199" spans="10:36">
      <c r="J199" s="87"/>
      <c r="K199" s="90"/>
      <c r="L199" s="15"/>
      <c r="M199" s="16"/>
      <c r="N199" s="15"/>
      <c r="O199" s="16"/>
      <c r="P199" s="15"/>
      <c r="Q199" s="16"/>
      <c r="R199" s="11"/>
      <c r="S199" s="11"/>
      <c r="T199" s="79"/>
      <c r="U199" s="79"/>
      <c r="V199" s="7"/>
      <c r="W199" s="7"/>
      <c r="X199" s="1">
        <f t="shared" si="41"/>
        <v>640</v>
      </c>
      <c r="Y199" s="1">
        <f t="shared" si="42"/>
        <v>3328</v>
      </c>
      <c r="AA199" s="39">
        <f t="shared" si="35"/>
        <v>3666.4960000000001</v>
      </c>
      <c r="AB199" s="40" t="e">
        <f t="shared" si="36"/>
        <v>#NUM!</v>
      </c>
      <c r="AD199" s="1">
        <f t="shared" si="43"/>
        <v>640</v>
      </c>
      <c r="AE199" s="1">
        <f t="shared" si="44"/>
        <v>3328</v>
      </c>
      <c r="AG199" s="47">
        <f t="shared" si="37"/>
        <v>1434.4165157335069</v>
      </c>
      <c r="AH199" s="48">
        <f t="shared" si="38"/>
        <v>3299.5251614221638</v>
      </c>
      <c r="AI199" s="62">
        <f t="shared" si="39"/>
        <v>2632.1818842664929</v>
      </c>
      <c r="AJ199" s="63">
        <f t="shared" si="40"/>
        <v>2900.2700385778353</v>
      </c>
    </row>
    <row r="200" spans="10:36">
      <c r="J200" s="87"/>
      <c r="K200" s="90"/>
      <c r="L200" s="15"/>
      <c r="M200" s="16"/>
      <c r="N200" s="15"/>
      <c r="O200" s="16"/>
      <c r="P200" s="15"/>
      <c r="Q200" s="16"/>
      <c r="R200" s="11"/>
      <c r="S200" s="11"/>
      <c r="T200" s="79"/>
      <c r="U200" s="79"/>
      <c r="V200" s="7"/>
      <c r="W200" s="7"/>
      <c r="X200" s="1">
        <f t="shared" si="41"/>
        <v>640</v>
      </c>
      <c r="Y200" s="1">
        <f t="shared" si="42"/>
        <v>3456</v>
      </c>
      <c r="AA200" s="39">
        <f t="shared" ref="AA200:AA263" si="45">(Y200*Y200-X200*X200+$B$9*$B$9)/(2*$B$9)</f>
        <v>3883.5839999999998</v>
      </c>
      <c r="AB200" s="40" t="e">
        <f t="shared" ref="AB200:AB263" si="46">3000-SQRT(Y200*Y200-AA200*AA200)</f>
        <v>#NUM!</v>
      </c>
      <c r="AD200" s="1">
        <f t="shared" si="43"/>
        <v>640</v>
      </c>
      <c r="AE200" s="1">
        <f t="shared" si="44"/>
        <v>3456</v>
      </c>
      <c r="AG200" s="47">
        <f t="shared" ref="AG200:AG263" si="47">2000-AD200*SIN(ACOS(($B$12*$B$12+AD200*AD200-AE200*AE200)/(2*$B$12*AD200))+$B$15)</f>
        <v>1514.8709195489282</v>
      </c>
      <c r="AH200" s="48">
        <f t="shared" ref="AH200:AH263" si="48">3000-AD200*COS(ACOS(($B$12*$B$12+AD200*AD200-AE200*AE200)/(2*$B$12*AD200))+$B$15)</f>
        <v>3417.432360150357</v>
      </c>
      <c r="AI200" s="62">
        <f t="shared" si="39"/>
        <v>2638.5626804510716</v>
      </c>
      <c r="AJ200" s="63">
        <f t="shared" si="40"/>
        <v>3042.8684398496425</v>
      </c>
    </row>
    <row r="201" spans="10:36">
      <c r="J201" s="87"/>
      <c r="K201" s="90"/>
      <c r="L201" s="15"/>
      <c r="M201" s="16"/>
      <c r="N201" s="15"/>
      <c r="O201" s="16"/>
      <c r="P201" s="15"/>
      <c r="Q201" s="16"/>
      <c r="R201" s="11"/>
      <c r="S201" s="11"/>
      <c r="T201" s="79"/>
      <c r="U201" s="79"/>
      <c r="V201" s="7"/>
      <c r="W201" s="7"/>
      <c r="X201" s="1">
        <f t="shared" si="41"/>
        <v>640</v>
      </c>
      <c r="Y201" s="1">
        <f t="shared" si="42"/>
        <v>3584</v>
      </c>
      <c r="AA201" s="39">
        <f t="shared" si="45"/>
        <v>4108.8639999999996</v>
      </c>
      <c r="AB201" s="40" t="e">
        <f t="shared" si="46"/>
        <v>#NUM!</v>
      </c>
      <c r="AD201" s="1">
        <f t="shared" si="43"/>
        <v>640</v>
      </c>
      <c r="AE201" s="1">
        <f t="shared" si="44"/>
        <v>3584</v>
      </c>
      <c r="AG201" s="47">
        <f t="shared" si="47"/>
        <v>1636.8166508262418</v>
      </c>
      <c r="AH201" s="48">
        <f t="shared" si="48"/>
        <v>3526.9704497245857</v>
      </c>
      <c r="AI201" s="62">
        <f t="shared" ref="AI201:AI264" si="49">2000+AD201*SIN(ACOS(-($B$12*$B$12+AD201*AD201-AE201*AE201)/(2*$B$12*AD201))+$B$15)</f>
        <v>2606.7289491737579</v>
      </c>
      <c r="AJ201" s="63">
        <f t="shared" ref="AJ201:AJ264" si="50">3000+AD201*COS(ACOS(-($B$12*$B$12+AD201*AD201-AE201*AE201)/(2*$B$12*AD201))+$B$15)</f>
        <v>3203.6663502754136</v>
      </c>
    </row>
    <row r="202" spans="10:36">
      <c r="J202" s="87"/>
      <c r="K202" s="90"/>
      <c r="L202" s="15"/>
      <c r="M202" s="16"/>
      <c r="N202" s="15"/>
      <c r="O202" s="16"/>
      <c r="P202" s="15"/>
      <c r="Q202" s="16"/>
      <c r="R202" s="11"/>
      <c r="S202" s="11"/>
      <c r="T202" s="79"/>
      <c r="U202" s="79"/>
      <c r="V202" s="7"/>
      <c r="W202" s="7"/>
      <c r="X202" s="1">
        <f t="shared" ref="X202:X265" si="51">IF(Y201&gt;=4000,IF(X201&gt;=5000,0,X201+$B$18),X201)</f>
        <v>640</v>
      </c>
      <c r="Y202" s="1">
        <f t="shared" ref="Y202:Y265" si="52">IF(Y201&gt;=4000,0,Y201+$B$18)</f>
        <v>3712</v>
      </c>
      <c r="AA202" s="39">
        <f t="shared" si="45"/>
        <v>4342.3360000000002</v>
      </c>
      <c r="AB202" s="40" t="e">
        <f t="shared" si="46"/>
        <v>#NUM!</v>
      </c>
      <c r="AD202" s="1">
        <f t="shared" ref="AD202:AD265" si="53">IF(AE201&gt;=4000,IF(AD201&gt;=5000,0,AD201+$B$18),AD201)</f>
        <v>640</v>
      </c>
      <c r="AE202" s="1">
        <f t="shared" ref="AE202:AE265" si="54">IF(AE201&gt;=4000,0,AE201+$B$18)</f>
        <v>3712</v>
      </c>
      <c r="AG202" s="47">
        <f t="shared" si="47"/>
        <v>1832.0014176127854</v>
      </c>
      <c r="AH202" s="48">
        <f t="shared" si="48"/>
        <v>3617.5568607957375</v>
      </c>
      <c r="AI202" s="62">
        <f t="shared" si="49"/>
        <v>2504.9329823872145</v>
      </c>
      <c r="AJ202" s="63">
        <f t="shared" si="50"/>
        <v>3393.2463392042614</v>
      </c>
    </row>
    <row r="203" spans="10:36">
      <c r="J203" s="87"/>
      <c r="K203" s="90"/>
      <c r="L203" s="15"/>
      <c r="M203" s="16"/>
      <c r="N203" s="15"/>
      <c r="O203" s="16"/>
      <c r="P203" s="15"/>
      <c r="Q203" s="16"/>
      <c r="R203" s="11"/>
      <c r="S203" s="11"/>
      <c r="T203" s="79"/>
      <c r="U203" s="79"/>
      <c r="V203" s="7"/>
      <c r="W203" s="7"/>
      <c r="X203" s="1">
        <f t="shared" si="51"/>
        <v>640</v>
      </c>
      <c r="Y203" s="1">
        <f t="shared" si="52"/>
        <v>3840</v>
      </c>
      <c r="AA203" s="39">
        <f t="shared" si="45"/>
        <v>4584</v>
      </c>
      <c r="AB203" s="40" t="e">
        <f t="shared" si="46"/>
        <v>#NUM!</v>
      </c>
      <c r="AD203" s="1">
        <f t="shared" si="53"/>
        <v>640</v>
      </c>
      <c r="AE203" s="1">
        <f t="shared" si="54"/>
        <v>3840</v>
      </c>
      <c r="AG203" s="47" t="e">
        <f t="shared" si="47"/>
        <v>#NUM!</v>
      </c>
      <c r="AH203" s="48" t="e">
        <f t="shared" si="48"/>
        <v>#NUM!</v>
      </c>
      <c r="AI203" s="62" t="e">
        <f t="shared" si="49"/>
        <v>#NUM!</v>
      </c>
      <c r="AJ203" s="63" t="e">
        <f t="shared" si="50"/>
        <v>#NUM!</v>
      </c>
    </row>
    <row r="204" spans="10:36">
      <c r="J204" s="87"/>
      <c r="K204" s="90"/>
      <c r="L204" s="15"/>
      <c r="M204" s="16"/>
      <c r="N204" s="15"/>
      <c r="O204" s="16"/>
      <c r="P204" s="15"/>
      <c r="Q204" s="16"/>
      <c r="R204" s="11"/>
      <c r="S204" s="11"/>
      <c r="T204" s="79"/>
      <c r="U204" s="79"/>
      <c r="V204" s="7"/>
      <c r="W204" s="7"/>
      <c r="X204" s="1">
        <f t="shared" si="51"/>
        <v>640</v>
      </c>
      <c r="Y204" s="1">
        <f t="shared" si="52"/>
        <v>3968</v>
      </c>
      <c r="AA204" s="39">
        <f t="shared" si="45"/>
        <v>4833.8559999999998</v>
      </c>
      <c r="AB204" s="40" t="e">
        <f t="shared" si="46"/>
        <v>#NUM!</v>
      </c>
      <c r="AD204" s="1">
        <f t="shared" si="53"/>
        <v>640</v>
      </c>
      <c r="AE204" s="1">
        <f t="shared" si="54"/>
        <v>3968</v>
      </c>
      <c r="AG204" s="47" t="e">
        <f t="shared" si="47"/>
        <v>#NUM!</v>
      </c>
      <c r="AH204" s="48" t="e">
        <f t="shared" si="48"/>
        <v>#NUM!</v>
      </c>
      <c r="AI204" s="62" t="e">
        <f t="shared" si="49"/>
        <v>#NUM!</v>
      </c>
      <c r="AJ204" s="63" t="e">
        <f t="shared" si="50"/>
        <v>#NUM!</v>
      </c>
    </row>
    <row r="205" spans="10:36">
      <c r="J205" s="87"/>
      <c r="K205" s="90"/>
      <c r="L205" s="15"/>
      <c r="M205" s="16"/>
      <c r="N205" s="15"/>
      <c r="O205" s="16"/>
      <c r="P205" s="15"/>
      <c r="Q205" s="16"/>
      <c r="R205" s="11"/>
      <c r="S205" s="11"/>
      <c r="T205" s="79"/>
      <c r="U205" s="79"/>
      <c r="V205" s="7"/>
      <c r="W205" s="7"/>
      <c r="X205" s="1">
        <f t="shared" si="51"/>
        <v>640</v>
      </c>
      <c r="Y205" s="1">
        <f t="shared" si="52"/>
        <v>4096</v>
      </c>
      <c r="AA205" s="39">
        <f t="shared" si="45"/>
        <v>5091.9040000000005</v>
      </c>
      <c r="AB205" s="40" t="e">
        <f t="shared" si="46"/>
        <v>#NUM!</v>
      </c>
      <c r="AD205" s="1">
        <f t="shared" si="53"/>
        <v>640</v>
      </c>
      <c r="AE205" s="1">
        <f t="shared" si="54"/>
        <v>4096</v>
      </c>
      <c r="AG205" s="47" t="e">
        <f t="shared" si="47"/>
        <v>#NUM!</v>
      </c>
      <c r="AH205" s="48" t="e">
        <f t="shared" si="48"/>
        <v>#NUM!</v>
      </c>
      <c r="AI205" s="62" t="e">
        <f t="shared" si="49"/>
        <v>#NUM!</v>
      </c>
      <c r="AJ205" s="63" t="e">
        <f t="shared" si="50"/>
        <v>#NUM!</v>
      </c>
    </row>
    <row r="206" spans="10:36">
      <c r="J206" s="87"/>
      <c r="K206" s="90"/>
      <c r="L206" s="15"/>
      <c r="M206" s="16"/>
      <c r="N206" s="15"/>
      <c r="O206" s="16"/>
      <c r="P206" s="15"/>
      <c r="Q206" s="16"/>
      <c r="R206" s="11"/>
      <c r="S206" s="11"/>
      <c r="T206" s="79"/>
      <c r="U206" s="79"/>
      <c r="V206" s="7"/>
      <c r="W206" s="7"/>
      <c r="X206" s="1">
        <f t="shared" si="51"/>
        <v>768</v>
      </c>
      <c r="Y206" s="1">
        <f t="shared" si="52"/>
        <v>0</v>
      </c>
      <c r="AA206" s="39">
        <f t="shared" si="45"/>
        <v>852.54399999999998</v>
      </c>
      <c r="AB206" s="40" t="e">
        <f t="shared" si="46"/>
        <v>#NUM!</v>
      </c>
      <c r="AD206" s="1">
        <f t="shared" si="53"/>
        <v>768</v>
      </c>
      <c r="AE206" s="1">
        <f t="shared" si="54"/>
        <v>0</v>
      </c>
      <c r="AG206" s="47" t="e">
        <f t="shared" si="47"/>
        <v>#NUM!</v>
      </c>
      <c r="AH206" s="48" t="e">
        <f t="shared" si="48"/>
        <v>#NUM!</v>
      </c>
      <c r="AI206" s="62" t="e">
        <f t="shared" si="49"/>
        <v>#NUM!</v>
      </c>
      <c r="AJ206" s="63" t="e">
        <f t="shared" si="50"/>
        <v>#NUM!</v>
      </c>
    </row>
    <row r="207" spans="10:36">
      <c r="J207" s="87"/>
      <c r="K207" s="90"/>
      <c r="L207" s="15"/>
      <c r="M207" s="16"/>
      <c r="N207" s="15"/>
      <c r="O207" s="16"/>
      <c r="P207" s="15"/>
      <c r="Q207" s="16"/>
      <c r="R207" s="11"/>
      <c r="S207" s="11"/>
      <c r="T207" s="79"/>
      <c r="U207" s="79"/>
      <c r="V207" s="7"/>
      <c r="W207" s="7"/>
      <c r="X207" s="1">
        <f t="shared" si="51"/>
        <v>768</v>
      </c>
      <c r="Y207" s="1">
        <f t="shared" si="52"/>
        <v>128</v>
      </c>
      <c r="AA207" s="39">
        <f t="shared" si="45"/>
        <v>856.64</v>
      </c>
      <c r="AB207" s="40" t="e">
        <f t="shared" si="46"/>
        <v>#NUM!</v>
      </c>
      <c r="AD207" s="1">
        <f t="shared" si="53"/>
        <v>768</v>
      </c>
      <c r="AE207" s="1">
        <f t="shared" si="54"/>
        <v>128</v>
      </c>
      <c r="AG207" s="47" t="e">
        <f t="shared" si="47"/>
        <v>#NUM!</v>
      </c>
      <c r="AH207" s="48" t="e">
        <f t="shared" si="48"/>
        <v>#NUM!</v>
      </c>
      <c r="AI207" s="62" t="e">
        <f t="shared" si="49"/>
        <v>#NUM!</v>
      </c>
      <c r="AJ207" s="63" t="e">
        <f t="shared" si="50"/>
        <v>#NUM!</v>
      </c>
    </row>
    <row r="208" spans="10:36">
      <c r="J208" s="87"/>
      <c r="K208" s="90"/>
      <c r="L208" s="15"/>
      <c r="M208" s="16"/>
      <c r="N208" s="15"/>
      <c r="O208" s="16"/>
      <c r="P208" s="15"/>
      <c r="Q208" s="16"/>
      <c r="R208" s="11"/>
      <c r="S208" s="11"/>
      <c r="T208" s="79"/>
      <c r="U208" s="79"/>
      <c r="V208" s="7"/>
      <c r="W208" s="7"/>
      <c r="X208" s="1">
        <f t="shared" si="51"/>
        <v>768</v>
      </c>
      <c r="Y208" s="1">
        <f t="shared" si="52"/>
        <v>256</v>
      </c>
      <c r="AA208" s="39">
        <f t="shared" si="45"/>
        <v>868.928</v>
      </c>
      <c r="AB208" s="40" t="e">
        <f t="shared" si="46"/>
        <v>#NUM!</v>
      </c>
      <c r="AD208" s="1">
        <f t="shared" si="53"/>
        <v>768</v>
      </c>
      <c r="AE208" s="1">
        <f t="shared" si="54"/>
        <v>256</v>
      </c>
      <c r="AG208" s="47" t="e">
        <f t="shared" si="47"/>
        <v>#NUM!</v>
      </c>
      <c r="AH208" s="48" t="e">
        <f t="shared" si="48"/>
        <v>#NUM!</v>
      </c>
      <c r="AI208" s="62" t="e">
        <f t="shared" si="49"/>
        <v>#NUM!</v>
      </c>
      <c r="AJ208" s="63" t="e">
        <f t="shared" si="50"/>
        <v>#NUM!</v>
      </c>
    </row>
    <row r="209" spans="10:36">
      <c r="J209" s="87"/>
      <c r="K209" s="90"/>
      <c r="L209" s="15"/>
      <c r="M209" s="16"/>
      <c r="N209" s="15"/>
      <c r="O209" s="16"/>
      <c r="P209" s="15"/>
      <c r="Q209" s="16"/>
      <c r="R209" s="11"/>
      <c r="S209" s="11"/>
      <c r="T209" s="79"/>
      <c r="U209" s="79"/>
      <c r="V209" s="7"/>
      <c r="W209" s="7"/>
      <c r="X209" s="1">
        <f t="shared" si="51"/>
        <v>768</v>
      </c>
      <c r="Y209" s="1">
        <f t="shared" si="52"/>
        <v>384</v>
      </c>
      <c r="AA209" s="39">
        <f t="shared" si="45"/>
        <v>889.40800000000002</v>
      </c>
      <c r="AB209" s="40" t="e">
        <f t="shared" si="46"/>
        <v>#NUM!</v>
      </c>
      <c r="AD209" s="1">
        <f t="shared" si="53"/>
        <v>768</v>
      </c>
      <c r="AE209" s="1">
        <f t="shared" si="54"/>
        <v>384</v>
      </c>
      <c r="AG209" s="47" t="e">
        <f t="shared" si="47"/>
        <v>#NUM!</v>
      </c>
      <c r="AH209" s="48" t="e">
        <f t="shared" si="48"/>
        <v>#NUM!</v>
      </c>
      <c r="AI209" s="62" t="e">
        <f t="shared" si="49"/>
        <v>#NUM!</v>
      </c>
      <c r="AJ209" s="63" t="e">
        <f t="shared" si="50"/>
        <v>#NUM!</v>
      </c>
    </row>
    <row r="210" spans="10:36">
      <c r="J210" s="87"/>
      <c r="K210" s="90"/>
      <c r="L210" s="15"/>
      <c r="M210" s="16"/>
      <c r="N210" s="15"/>
      <c r="O210" s="16"/>
      <c r="P210" s="15"/>
      <c r="Q210" s="16"/>
      <c r="R210" s="11"/>
      <c r="S210" s="11"/>
      <c r="T210" s="79"/>
      <c r="U210" s="79"/>
      <c r="V210" s="7"/>
      <c r="W210" s="7"/>
      <c r="X210" s="1">
        <f t="shared" si="51"/>
        <v>768</v>
      </c>
      <c r="Y210" s="1">
        <f t="shared" si="52"/>
        <v>512</v>
      </c>
      <c r="AA210" s="39">
        <f t="shared" si="45"/>
        <v>918.08</v>
      </c>
      <c r="AB210" s="40" t="e">
        <f t="shared" si="46"/>
        <v>#NUM!</v>
      </c>
      <c r="AD210" s="1">
        <f t="shared" si="53"/>
        <v>768</v>
      </c>
      <c r="AE210" s="1">
        <f t="shared" si="54"/>
        <v>512</v>
      </c>
      <c r="AG210" s="47" t="e">
        <f t="shared" si="47"/>
        <v>#NUM!</v>
      </c>
      <c r="AH210" s="48" t="e">
        <f t="shared" si="48"/>
        <v>#NUM!</v>
      </c>
      <c r="AI210" s="62" t="e">
        <f t="shared" si="49"/>
        <v>#NUM!</v>
      </c>
      <c r="AJ210" s="63" t="e">
        <f t="shared" si="50"/>
        <v>#NUM!</v>
      </c>
    </row>
    <row r="211" spans="10:36">
      <c r="J211" s="87"/>
      <c r="K211" s="90"/>
      <c r="L211" s="15"/>
      <c r="M211" s="16"/>
      <c r="N211" s="15"/>
      <c r="O211" s="16"/>
      <c r="P211" s="15"/>
      <c r="Q211" s="16"/>
      <c r="R211" s="11"/>
      <c r="S211" s="11"/>
      <c r="T211" s="79"/>
      <c r="U211" s="79"/>
      <c r="V211" s="7"/>
      <c r="W211" s="7"/>
      <c r="X211" s="1">
        <f t="shared" si="51"/>
        <v>768</v>
      </c>
      <c r="Y211" s="1">
        <f t="shared" si="52"/>
        <v>640</v>
      </c>
      <c r="AA211" s="39">
        <f t="shared" si="45"/>
        <v>954.94399999999996</v>
      </c>
      <c r="AB211" s="40" t="e">
        <f t="shared" si="46"/>
        <v>#NUM!</v>
      </c>
      <c r="AD211" s="1">
        <f t="shared" si="53"/>
        <v>768</v>
      </c>
      <c r="AE211" s="1">
        <f t="shared" si="54"/>
        <v>640</v>
      </c>
      <c r="AG211" s="47" t="e">
        <f t="shared" si="47"/>
        <v>#NUM!</v>
      </c>
      <c r="AH211" s="48" t="e">
        <f t="shared" si="48"/>
        <v>#NUM!</v>
      </c>
      <c r="AI211" s="62" t="e">
        <f t="shared" si="49"/>
        <v>#NUM!</v>
      </c>
      <c r="AJ211" s="63" t="e">
        <f t="shared" si="50"/>
        <v>#NUM!</v>
      </c>
    </row>
    <row r="212" spans="10:36">
      <c r="J212" s="87"/>
      <c r="K212" s="90"/>
      <c r="L212" s="15"/>
      <c r="M212" s="16"/>
      <c r="N212" s="15"/>
      <c r="O212" s="16"/>
      <c r="P212" s="15"/>
      <c r="Q212" s="16"/>
      <c r="R212" s="11"/>
      <c r="S212" s="11"/>
      <c r="T212" s="79"/>
      <c r="U212" s="79"/>
      <c r="V212" s="7"/>
      <c r="W212" s="7"/>
      <c r="X212" s="1">
        <f t="shared" si="51"/>
        <v>768</v>
      </c>
      <c r="Y212" s="1">
        <f t="shared" si="52"/>
        <v>768</v>
      </c>
      <c r="AA212" s="39">
        <f t="shared" si="45"/>
        <v>1000</v>
      </c>
      <c r="AB212" s="40" t="e">
        <f t="shared" si="46"/>
        <v>#NUM!</v>
      </c>
      <c r="AD212" s="1">
        <f t="shared" si="53"/>
        <v>768</v>
      </c>
      <c r="AE212" s="1">
        <f t="shared" si="54"/>
        <v>768</v>
      </c>
      <c r="AG212" s="47" t="e">
        <f t="shared" si="47"/>
        <v>#NUM!</v>
      </c>
      <c r="AH212" s="48" t="e">
        <f t="shared" si="48"/>
        <v>#NUM!</v>
      </c>
      <c r="AI212" s="62" t="e">
        <f t="shared" si="49"/>
        <v>#NUM!</v>
      </c>
      <c r="AJ212" s="63" t="e">
        <f t="shared" si="50"/>
        <v>#NUM!</v>
      </c>
    </row>
    <row r="213" spans="10:36">
      <c r="J213" s="87"/>
      <c r="K213" s="90"/>
      <c r="L213" s="15"/>
      <c r="M213" s="16"/>
      <c r="N213" s="15"/>
      <c r="O213" s="16"/>
      <c r="P213" s="15"/>
      <c r="Q213" s="16"/>
      <c r="R213" s="11"/>
      <c r="S213" s="11"/>
      <c r="T213" s="79"/>
      <c r="U213" s="79"/>
      <c r="V213" s="7"/>
      <c r="W213" s="7"/>
      <c r="X213" s="1">
        <f t="shared" si="51"/>
        <v>768</v>
      </c>
      <c r="Y213" s="1">
        <f t="shared" si="52"/>
        <v>896</v>
      </c>
      <c r="AA213" s="39">
        <f t="shared" si="45"/>
        <v>1053.248</v>
      </c>
      <c r="AB213" s="40" t="e">
        <f t="shared" si="46"/>
        <v>#NUM!</v>
      </c>
      <c r="AD213" s="1">
        <f t="shared" si="53"/>
        <v>768</v>
      </c>
      <c r="AE213" s="1">
        <f t="shared" si="54"/>
        <v>896</v>
      </c>
      <c r="AG213" s="47" t="e">
        <f t="shared" si="47"/>
        <v>#NUM!</v>
      </c>
      <c r="AH213" s="48" t="e">
        <f t="shared" si="48"/>
        <v>#NUM!</v>
      </c>
      <c r="AI213" s="62" t="e">
        <f t="shared" si="49"/>
        <v>#NUM!</v>
      </c>
      <c r="AJ213" s="63" t="e">
        <f t="shared" si="50"/>
        <v>#NUM!</v>
      </c>
    </row>
    <row r="214" spans="10:36">
      <c r="J214" s="87"/>
      <c r="K214" s="90"/>
      <c r="L214" s="15"/>
      <c r="M214" s="16"/>
      <c r="N214" s="15"/>
      <c r="O214" s="16"/>
      <c r="P214" s="15"/>
      <c r="Q214" s="16"/>
      <c r="R214" s="11"/>
      <c r="S214" s="11"/>
      <c r="T214" s="79"/>
      <c r="U214" s="79"/>
      <c r="V214" s="7"/>
      <c r="W214" s="7"/>
      <c r="X214" s="1">
        <f t="shared" si="51"/>
        <v>768</v>
      </c>
      <c r="Y214" s="1">
        <f t="shared" si="52"/>
        <v>1024</v>
      </c>
      <c r="AA214" s="39">
        <f t="shared" si="45"/>
        <v>1114.6880000000001</v>
      </c>
      <c r="AB214" s="40" t="e">
        <f t="shared" si="46"/>
        <v>#NUM!</v>
      </c>
      <c r="AD214" s="1">
        <f t="shared" si="53"/>
        <v>768</v>
      </c>
      <c r="AE214" s="1">
        <f t="shared" si="54"/>
        <v>1024</v>
      </c>
      <c r="AG214" s="47" t="e">
        <f t="shared" si="47"/>
        <v>#NUM!</v>
      </c>
      <c r="AH214" s="48" t="e">
        <f t="shared" si="48"/>
        <v>#NUM!</v>
      </c>
      <c r="AI214" s="62" t="e">
        <f t="shared" si="49"/>
        <v>#NUM!</v>
      </c>
      <c r="AJ214" s="63" t="e">
        <f t="shared" si="50"/>
        <v>#NUM!</v>
      </c>
    </row>
    <row r="215" spans="10:36">
      <c r="J215" s="87"/>
      <c r="K215" s="90"/>
      <c r="L215" s="15"/>
      <c r="M215" s="16"/>
      <c r="N215" s="15"/>
      <c r="O215" s="16"/>
      <c r="P215" s="15"/>
      <c r="Q215" s="16"/>
      <c r="R215" s="11"/>
      <c r="S215" s="11"/>
      <c r="T215" s="79"/>
      <c r="U215" s="79"/>
      <c r="V215" s="7"/>
      <c r="W215" s="7"/>
      <c r="X215" s="1">
        <f t="shared" si="51"/>
        <v>768</v>
      </c>
      <c r="Y215" s="1">
        <f t="shared" si="52"/>
        <v>1152</v>
      </c>
      <c r="AA215" s="39">
        <f t="shared" si="45"/>
        <v>1184.32</v>
      </c>
      <c r="AB215" s="40" t="e">
        <f t="shared" si="46"/>
        <v>#NUM!</v>
      </c>
      <c r="AD215" s="1">
        <f t="shared" si="53"/>
        <v>768</v>
      </c>
      <c r="AE215" s="1">
        <f t="shared" si="54"/>
        <v>1152</v>
      </c>
      <c r="AG215" s="47" t="e">
        <f t="shared" si="47"/>
        <v>#NUM!</v>
      </c>
      <c r="AH215" s="48" t="e">
        <f t="shared" si="48"/>
        <v>#NUM!</v>
      </c>
      <c r="AI215" s="62" t="e">
        <f t="shared" si="49"/>
        <v>#NUM!</v>
      </c>
      <c r="AJ215" s="63" t="e">
        <f t="shared" si="50"/>
        <v>#NUM!</v>
      </c>
    </row>
    <row r="216" spans="10:36">
      <c r="J216" s="87"/>
      <c r="K216" s="90"/>
      <c r="L216" s="15"/>
      <c r="M216" s="16"/>
      <c r="N216" s="15"/>
      <c r="O216" s="16"/>
      <c r="P216" s="15"/>
      <c r="Q216" s="16"/>
      <c r="R216" s="11"/>
      <c r="S216" s="11"/>
      <c r="T216" s="79"/>
      <c r="U216" s="79"/>
      <c r="V216" s="7"/>
      <c r="W216" s="7"/>
      <c r="X216" s="1">
        <f t="shared" si="51"/>
        <v>768</v>
      </c>
      <c r="Y216" s="1">
        <f t="shared" si="52"/>
        <v>1280</v>
      </c>
      <c r="AA216" s="39">
        <f t="shared" si="45"/>
        <v>1262.144</v>
      </c>
      <c r="AB216" s="40">
        <f t="shared" si="46"/>
        <v>2786.9447882261502</v>
      </c>
      <c r="AD216" s="1">
        <f t="shared" si="53"/>
        <v>768</v>
      </c>
      <c r="AE216" s="1">
        <f t="shared" si="54"/>
        <v>1280</v>
      </c>
      <c r="AG216" s="47" t="e">
        <f t="shared" si="47"/>
        <v>#NUM!</v>
      </c>
      <c r="AH216" s="48" t="e">
        <f t="shared" si="48"/>
        <v>#NUM!</v>
      </c>
      <c r="AI216" s="62" t="e">
        <f t="shared" si="49"/>
        <v>#NUM!</v>
      </c>
      <c r="AJ216" s="63" t="e">
        <f t="shared" si="50"/>
        <v>#NUM!</v>
      </c>
    </row>
    <row r="217" spans="10:36">
      <c r="J217" s="87"/>
      <c r="K217" s="90"/>
      <c r="L217" s="15"/>
      <c r="M217" s="16"/>
      <c r="N217" s="15"/>
      <c r="O217" s="16"/>
      <c r="P217" s="15"/>
      <c r="Q217" s="16"/>
      <c r="R217" s="11"/>
      <c r="S217" s="11"/>
      <c r="T217" s="79"/>
      <c r="U217" s="79"/>
      <c r="V217" s="7"/>
      <c r="W217" s="7"/>
      <c r="X217" s="1">
        <f t="shared" si="51"/>
        <v>768</v>
      </c>
      <c r="Y217" s="1">
        <f t="shared" si="52"/>
        <v>1408</v>
      </c>
      <c r="AA217" s="39">
        <f t="shared" si="45"/>
        <v>1348.16</v>
      </c>
      <c r="AB217" s="40">
        <f t="shared" si="46"/>
        <v>2593.8859588736191</v>
      </c>
      <c r="AD217" s="1">
        <f t="shared" si="53"/>
        <v>768</v>
      </c>
      <c r="AE217" s="1">
        <f t="shared" si="54"/>
        <v>1408</v>
      </c>
      <c r="AG217" s="47" t="e">
        <f t="shared" si="47"/>
        <v>#NUM!</v>
      </c>
      <c r="AH217" s="48" t="e">
        <f t="shared" si="48"/>
        <v>#NUM!</v>
      </c>
      <c r="AI217" s="62" t="e">
        <f t="shared" si="49"/>
        <v>#NUM!</v>
      </c>
      <c r="AJ217" s="63" t="e">
        <f t="shared" si="50"/>
        <v>#NUM!</v>
      </c>
    </row>
    <row r="218" spans="10:36">
      <c r="J218" s="87"/>
      <c r="K218" s="90"/>
      <c r="L218" s="15"/>
      <c r="M218" s="16"/>
      <c r="N218" s="15"/>
      <c r="O218" s="16"/>
      <c r="P218" s="15"/>
      <c r="Q218" s="16"/>
      <c r="R218" s="11"/>
      <c r="S218" s="11"/>
      <c r="T218" s="79"/>
      <c r="U218" s="79"/>
      <c r="V218" s="7"/>
      <c r="W218" s="7"/>
      <c r="X218" s="1">
        <f t="shared" si="51"/>
        <v>768</v>
      </c>
      <c r="Y218" s="1">
        <f t="shared" si="52"/>
        <v>1536</v>
      </c>
      <c r="AA218" s="39">
        <f t="shared" si="45"/>
        <v>1442.3679999999999</v>
      </c>
      <c r="AB218" s="40">
        <f t="shared" si="46"/>
        <v>2471.9180436939732</v>
      </c>
      <c r="AD218" s="1">
        <f t="shared" si="53"/>
        <v>768</v>
      </c>
      <c r="AE218" s="1">
        <f t="shared" si="54"/>
        <v>1536</v>
      </c>
      <c r="AG218" s="47" t="e">
        <f t="shared" si="47"/>
        <v>#NUM!</v>
      </c>
      <c r="AH218" s="48" t="e">
        <f t="shared" si="48"/>
        <v>#NUM!</v>
      </c>
      <c r="AI218" s="62" t="e">
        <f t="shared" si="49"/>
        <v>#NUM!</v>
      </c>
      <c r="AJ218" s="63" t="e">
        <f t="shared" si="50"/>
        <v>#NUM!</v>
      </c>
    </row>
    <row r="219" spans="10:36">
      <c r="J219" s="87"/>
      <c r="K219" s="90"/>
      <c r="L219" s="15"/>
      <c r="M219" s="16"/>
      <c r="N219" s="15"/>
      <c r="O219" s="16"/>
      <c r="P219" s="15"/>
      <c r="Q219" s="16"/>
      <c r="R219" s="11"/>
      <c r="S219" s="11"/>
      <c r="T219" s="79"/>
      <c r="U219" s="79"/>
      <c r="V219" s="7"/>
      <c r="W219" s="7"/>
      <c r="X219" s="1">
        <f t="shared" si="51"/>
        <v>768</v>
      </c>
      <c r="Y219" s="1">
        <f t="shared" si="52"/>
        <v>1664</v>
      </c>
      <c r="AA219" s="39">
        <f t="shared" si="45"/>
        <v>1544.768</v>
      </c>
      <c r="AB219" s="40">
        <f t="shared" si="46"/>
        <v>2381.4631569776948</v>
      </c>
      <c r="AD219" s="1">
        <f t="shared" si="53"/>
        <v>768</v>
      </c>
      <c r="AE219" s="1">
        <f t="shared" si="54"/>
        <v>1664</v>
      </c>
      <c r="AG219" s="47" t="e">
        <f t="shared" si="47"/>
        <v>#NUM!</v>
      </c>
      <c r="AH219" s="48" t="e">
        <f t="shared" si="48"/>
        <v>#NUM!</v>
      </c>
      <c r="AI219" s="62" t="e">
        <f t="shared" si="49"/>
        <v>#NUM!</v>
      </c>
      <c r="AJ219" s="63" t="e">
        <f t="shared" si="50"/>
        <v>#NUM!</v>
      </c>
    </row>
    <row r="220" spans="10:36">
      <c r="J220" s="87"/>
      <c r="K220" s="90"/>
      <c r="L220" s="15"/>
      <c r="M220" s="16"/>
      <c r="N220" s="15"/>
      <c r="O220" s="16"/>
      <c r="P220" s="15"/>
      <c r="Q220" s="16"/>
      <c r="R220" s="11"/>
      <c r="S220" s="11"/>
      <c r="T220" s="79"/>
      <c r="U220" s="79"/>
      <c r="V220" s="7"/>
      <c r="W220" s="7"/>
      <c r="X220" s="1">
        <f t="shared" si="51"/>
        <v>768</v>
      </c>
      <c r="Y220" s="1">
        <f t="shared" si="52"/>
        <v>1792</v>
      </c>
      <c r="AA220" s="39">
        <f t="shared" si="45"/>
        <v>1655.36</v>
      </c>
      <c r="AB220" s="40">
        <f t="shared" si="46"/>
        <v>2313.6711645282558</v>
      </c>
      <c r="AD220" s="1">
        <f t="shared" si="53"/>
        <v>768</v>
      </c>
      <c r="AE220" s="1">
        <f t="shared" si="54"/>
        <v>1792</v>
      </c>
      <c r="AG220" s="47" t="e">
        <f t="shared" si="47"/>
        <v>#NUM!</v>
      </c>
      <c r="AH220" s="48" t="e">
        <f t="shared" si="48"/>
        <v>#NUM!</v>
      </c>
      <c r="AI220" s="62" t="e">
        <f t="shared" si="49"/>
        <v>#NUM!</v>
      </c>
      <c r="AJ220" s="63" t="e">
        <f t="shared" si="50"/>
        <v>#NUM!</v>
      </c>
    </row>
    <row r="221" spans="10:36">
      <c r="J221" s="87"/>
      <c r="K221" s="90"/>
      <c r="L221" s="15"/>
      <c r="M221" s="16"/>
      <c r="N221" s="15"/>
      <c r="O221" s="16"/>
      <c r="P221" s="15"/>
      <c r="Q221" s="16"/>
      <c r="R221" s="11"/>
      <c r="S221" s="11"/>
      <c r="T221" s="79"/>
      <c r="U221" s="79"/>
      <c r="V221" s="7"/>
      <c r="W221" s="7"/>
      <c r="X221" s="1">
        <f t="shared" si="51"/>
        <v>768</v>
      </c>
      <c r="Y221" s="1">
        <f t="shared" si="52"/>
        <v>1920</v>
      </c>
      <c r="AA221" s="39">
        <f t="shared" si="45"/>
        <v>1774.144</v>
      </c>
      <c r="AB221" s="40">
        <f t="shared" si="46"/>
        <v>2265.9611268713352</v>
      </c>
      <c r="AD221" s="1">
        <f t="shared" si="53"/>
        <v>768</v>
      </c>
      <c r="AE221" s="1">
        <f t="shared" si="54"/>
        <v>1920</v>
      </c>
      <c r="AG221" s="47" t="e">
        <f t="shared" si="47"/>
        <v>#NUM!</v>
      </c>
      <c r="AH221" s="48" t="e">
        <f t="shared" si="48"/>
        <v>#NUM!</v>
      </c>
      <c r="AI221" s="62" t="e">
        <f t="shared" si="49"/>
        <v>#NUM!</v>
      </c>
      <c r="AJ221" s="63" t="e">
        <f t="shared" si="50"/>
        <v>#NUM!</v>
      </c>
    </row>
    <row r="222" spans="10:36">
      <c r="J222" s="87"/>
      <c r="K222" s="90"/>
      <c r="L222" s="15"/>
      <c r="M222" s="16"/>
      <c r="N222" s="15"/>
      <c r="O222" s="16"/>
      <c r="P222" s="15"/>
      <c r="Q222" s="16"/>
      <c r="R222" s="11"/>
      <c r="S222" s="11"/>
      <c r="T222" s="79"/>
      <c r="U222" s="79"/>
      <c r="V222" s="7"/>
      <c r="W222" s="7"/>
      <c r="X222" s="1">
        <f t="shared" si="51"/>
        <v>768</v>
      </c>
      <c r="Y222" s="1">
        <f t="shared" si="52"/>
        <v>2048</v>
      </c>
      <c r="AA222" s="39">
        <f t="shared" si="45"/>
        <v>1901.12</v>
      </c>
      <c r="AB222" s="40">
        <f t="shared" si="46"/>
        <v>2238.3920000420162</v>
      </c>
      <c r="AD222" s="1">
        <f t="shared" si="53"/>
        <v>768</v>
      </c>
      <c r="AE222" s="1">
        <f t="shared" si="54"/>
        <v>2048</v>
      </c>
      <c r="AG222" s="47" t="e">
        <f t="shared" si="47"/>
        <v>#NUM!</v>
      </c>
      <c r="AH222" s="48" t="e">
        <f t="shared" si="48"/>
        <v>#NUM!</v>
      </c>
      <c r="AI222" s="62" t="e">
        <f t="shared" si="49"/>
        <v>#NUM!</v>
      </c>
      <c r="AJ222" s="63" t="e">
        <f t="shared" si="50"/>
        <v>#NUM!</v>
      </c>
    </row>
    <row r="223" spans="10:36">
      <c r="J223" s="87"/>
      <c r="K223" s="90"/>
      <c r="L223" s="15"/>
      <c r="M223" s="16"/>
      <c r="N223" s="15"/>
      <c r="O223" s="16"/>
      <c r="P223" s="15"/>
      <c r="Q223" s="16"/>
      <c r="R223" s="11"/>
      <c r="S223" s="11"/>
      <c r="T223" s="79"/>
      <c r="U223" s="79"/>
      <c r="V223" s="7"/>
      <c r="W223" s="7"/>
      <c r="X223" s="1">
        <f t="shared" si="51"/>
        <v>768</v>
      </c>
      <c r="Y223" s="1">
        <f t="shared" si="52"/>
        <v>2176</v>
      </c>
      <c r="AA223" s="39">
        <f t="shared" si="45"/>
        <v>2036.288</v>
      </c>
      <c r="AB223" s="40">
        <f t="shared" si="46"/>
        <v>2232.8577830310733</v>
      </c>
      <c r="AD223" s="1">
        <f t="shared" si="53"/>
        <v>768</v>
      </c>
      <c r="AE223" s="1">
        <f t="shared" si="54"/>
        <v>2176</v>
      </c>
      <c r="AG223" s="47" t="e">
        <f t="shared" si="47"/>
        <v>#NUM!</v>
      </c>
      <c r="AH223" s="48" t="e">
        <f t="shared" si="48"/>
        <v>#NUM!</v>
      </c>
      <c r="AI223" s="62" t="e">
        <f t="shared" si="49"/>
        <v>#NUM!</v>
      </c>
      <c r="AJ223" s="63" t="e">
        <f t="shared" si="50"/>
        <v>#NUM!</v>
      </c>
    </row>
    <row r="224" spans="10:36">
      <c r="J224" s="87"/>
      <c r="K224" s="90"/>
      <c r="L224" s="15"/>
      <c r="M224" s="16"/>
      <c r="N224" s="15"/>
      <c r="O224" s="16"/>
      <c r="P224" s="15"/>
      <c r="Q224" s="16"/>
      <c r="R224" s="11"/>
      <c r="S224" s="11"/>
      <c r="T224" s="79"/>
      <c r="U224" s="79"/>
      <c r="V224" s="7"/>
      <c r="W224" s="7"/>
      <c r="X224" s="1">
        <f t="shared" si="51"/>
        <v>768</v>
      </c>
      <c r="Y224" s="1">
        <f t="shared" si="52"/>
        <v>2304</v>
      </c>
      <c r="AA224" s="39">
        <f t="shared" si="45"/>
        <v>2179.6480000000001</v>
      </c>
      <c r="AB224" s="40">
        <f t="shared" si="46"/>
        <v>2253.306892963381</v>
      </c>
      <c r="AD224" s="1">
        <f t="shared" si="53"/>
        <v>768</v>
      </c>
      <c r="AE224" s="1">
        <f t="shared" si="54"/>
        <v>2304</v>
      </c>
      <c r="AG224" s="47" t="e">
        <f t="shared" si="47"/>
        <v>#NUM!</v>
      </c>
      <c r="AH224" s="48" t="e">
        <f t="shared" si="48"/>
        <v>#NUM!</v>
      </c>
      <c r="AI224" s="62" t="e">
        <f t="shared" si="49"/>
        <v>#NUM!</v>
      </c>
      <c r="AJ224" s="63" t="e">
        <f t="shared" si="50"/>
        <v>#NUM!</v>
      </c>
    </row>
    <row r="225" spans="10:36">
      <c r="J225" s="87"/>
      <c r="K225" s="90"/>
      <c r="L225" s="15"/>
      <c r="M225" s="16"/>
      <c r="N225" s="15"/>
      <c r="O225" s="16"/>
      <c r="P225" s="15"/>
      <c r="Q225" s="16"/>
      <c r="R225" s="11"/>
      <c r="S225" s="11"/>
      <c r="T225" s="79"/>
      <c r="U225" s="79"/>
      <c r="V225" s="7"/>
      <c r="W225" s="7"/>
      <c r="X225" s="1">
        <f t="shared" si="51"/>
        <v>768</v>
      </c>
      <c r="Y225" s="1">
        <f t="shared" si="52"/>
        <v>2432</v>
      </c>
      <c r="AA225" s="39">
        <f t="shared" si="45"/>
        <v>2331.1999999999998</v>
      </c>
      <c r="AB225" s="40">
        <f t="shared" si="46"/>
        <v>2307.085459814848</v>
      </c>
      <c r="AD225" s="1">
        <f t="shared" si="53"/>
        <v>768</v>
      </c>
      <c r="AE225" s="1">
        <f t="shared" si="54"/>
        <v>2432</v>
      </c>
      <c r="AG225" s="47">
        <f t="shared" si="47"/>
        <v>1568.6344292283247</v>
      </c>
      <c r="AH225" s="48">
        <f t="shared" si="48"/>
        <v>2364.588523590558</v>
      </c>
      <c r="AI225" s="62">
        <f t="shared" si="49"/>
        <v>1963.8455707716751</v>
      </c>
      <c r="AJ225" s="63">
        <f t="shared" si="50"/>
        <v>2232.8514764094411</v>
      </c>
    </row>
    <row r="226" spans="10:36">
      <c r="J226" s="87"/>
      <c r="K226" s="90"/>
      <c r="L226" s="15"/>
      <c r="M226" s="16"/>
      <c r="N226" s="15"/>
      <c r="O226" s="16"/>
      <c r="P226" s="15"/>
      <c r="Q226" s="16"/>
      <c r="R226" s="11"/>
      <c r="S226" s="11"/>
      <c r="T226" s="79"/>
      <c r="U226" s="79"/>
      <c r="V226" s="7"/>
      <c r="W226" s="7"/>
      <c r="X226" s="1">
        <f t="shared" si="51"/>
        <v>768</v>
      </c>
      <c r="Y226" s="1">
        <f t="shared" si="52"/>
        <v>2560</v>
      </c>
      <c r="AA226" s="39">
        <f t="shared" si="45"/>
        <v>2490.944</v>
      </c>
      <c r="AB226" s="40">
        <f t="shared" si="46"/>
        <v>2409.4087802345857</v>
      </c>
      <c r="AD226" s="1">
        <f t="shared" si="53"/>
        <v>768</v>
      </c>
      <c r="AE226" s="1">
        <f t="shared" si="54"/>
        <v>2560</v>
      </c>
      <c r="AG226" s="47">
        <f t="shared" si="47"/>
        <v>1392.8596054049897</v>
      </c>
      <c r="AH226" s="48">
        <f t="shared" si="48"/>
        <v>2529.6761315316699</v>
      </c>
      <c r="AI226" s="62">
        <f t="shared" si="49"/>
        <v>2203.5179945950104</v>
      </c>
      <c r="AJ226" s="63">
        <f t="shared" si="50"/>
        <v>2259.4566684683296</v>
      </c>
    </row>
    <row r="227" spans="10:36">
      <c r="J227" s="87"/>
      <c r="K227" s="90"/>
      <c r="L227" s="15"/>
      <c r="M227" s="16"/>
      <c r="N227" s="15"/>
      <c r="O227" s="16"/>
      <c r="P227" s="15"/>
      <c r="Q227" s="16"/>
      <c r="R227" s="11"/>
      <c r="S227" s="11"/>
      <c r="T227" s="79"/>
      <c r="U227" s="79"/>
      <c r="V227" s="7"/>
      <c r="W227" s="7"/>
      <c r="X227" s="1">
        <f t="shared" si="51"/>
        <v>768</v>
      </c>
      <c r="Y227" s="1">
        <f t="shared" si="52"/>
        <v>2688</v>
      </c>
      <c r="AA227" s="39">
        <f t="shared" si="45"/>
        <v>2658.88</v>
      </c>
      <c r="AB227" s="40">
        <f t="shared" si="46"/>
        <v>2605.4101552244415</v>
      </c>
      <c r="AD227" s="1">
        <f t="shared" si="53"/>
        <v>768</v>
      </c>
      <c r="AE227" s="1">
        <f t="shared" si="54"/>
        <v>2688</v>
      </c>
      <c r="AG227" s="47">
        <f t="shared" si="47"/>
        <v>1306.2783573639938</v>
      </c>
      <c r="AH227" s="48">
        <f t="shared" si="48"/>
        <v>2670.4938808786683</v>
      </c>
      <c r="AI227" s="62">
        <f t="shared" si="49"/>
        <v>2357.2736426360061</v>
      </c>
      <c r="AJ227" s="63">
        <f t="shared" si="50"/>
        <v>2320.1621191213308</v>
      </c>
    </row>
    <row r="228" spans="10:36">
      <c r="J228" s="87"/>
      <c r="K228" s="90"/>
      <c r="L228" s="15"/>
      <c r="M228" s="16"/>
      <c r="N228" s="15"/>
      <c r="O228" s="16"/>
      <c r="P228" s="15"/>
      <c r="Q228" s="16"/>
      <c r="R228" s="11"/>
      <c r="S228" s="11"/>
      <c r="T228" s="79"/>
      <c r="U228" s="79"/>
      <c r="V228" s="7"/>
      <c r="W228" s="7"/>
      <c r="X228" s="1">
        <f t="shared" si="51"/>
        <v>768</v>
      </c>
      <c r="Y228" s="1">
        <f t="shared" si="52"/>
        <v>2816</v>
      </c>
      <c r="AA228" s="39">
        <f t="shared" si="45"/>
        <v>2835.0079999999998</v>
      </c>
      <c r="AB228" s="40" t="e">
        <f t="shared" si="46"/>
        <v>#NUM!</v>
      </c>
      <c r="AD228" s="1">
        <f t="shared" si="53"/>
        <v>768</v>
      </c>
      <c r="AE228" s="1">
        <f t="shared" si="54"/>
        <v>2816</v>
      </c>
      <c r="AG228" s="47">
        <f t="shared" si="47"/>
        <v>1257.375132089559</v>
      </c>
      <c r="AH228" s="48">
        <f t="shared" si="48"/>
        <v>2804.2136226368129</v>
      </c>
      <c r="AI228" s="62">
        <f t="shared" si="49"/>
        <v>2476.6280679104411</v>
      </c>
      <c r="AJ228" s="63">
        <f t="shared" si="50"/>
        <v>2397.7959773631865</v>
      </c>
    </row>
    <row r="229" spans="10:36">
      <c r="J229" s="87"/>
      <c r="K229" s="90"/>
      <c r="L229" s="15"/>
      <c r="M229" s="16"/>
      <c r="N229" s="15"/>
      <c r="O229" s="16"/>
      <c r="P229" s="15"/>
      <c r="Q229" s="16"/>
      <c r="R229" s="11"/>
      <c r="S229" s="11"/>
      <c r="T229" s="79"/>
      <c r="U229" s="79"/>
      <c r="V229" s="7"/>
      <c r="W229" s="7"/>
      <c r="X229" s="1">
        <f t="shared" si="51"/>
        <v>768</v>
      </c>
      <c r="Y229" s="1">
        <f t="shared" si="52"/>
        <v>2944</v>
      </c>
      <c r="AA229" s="39">
        <f t="shared" si="45"/>
        <v>3019.328</v>
      </c>
      <c r="AB229" s="40" t="e">
        <f t="shared" si="46"/>
        <v>#NUM!</v>
      </c>
      <c r="AD229" s="1">
        <f t="shared" si="53"/>
        <v>768</v>
      </c>
      <c r="AE229" s="1">
        <f t="shared" si="54"/>
        <v>2944</v>
      </c>
      <c r="AG229" s="47">
        <f t="shared" si="47"/>
        <v>1234.7877314153636</v>
      </c>
      <c r="AH229" s="48">
        <f t="shared" si="48"/>
        <v>2934.6227561948785</v>
      </c>
      <c r="AI229" s="62">
        <f t="shared" si="49"/>
        <v>2572.9434685846363</v>
      </c>
      <c r="AJ229" s="63">
        <f t="shared" si="50"/>
        <v>2488.5708438051211</v>
      </c>
    </row>
    <row r="230" spans="10:36">
      <c r="J230" s="87"/>
      <c r="K230" s="90"/>
      <c r="L230" s="15"/>
      <c r="M230" s="16"/>
      <c r="N230" s="15"/>
      <c r="O230" s="16"/>
      <c r="P230" s="15"/>
      <c r="Q230" s="16"/>
      <c r="R230" s="11"/>
      <c r="S230" s="11"/>
      <c r="T230" s="79"/>
      <c r="U230" s="79"/>
      <c r="V230" s="7"/>
      <c r="W230" s="7"/>
      <c r="X230" s="1">
        <f t="shared" si="51"/>
        <v>768</v>
      </c>
      <c r="Y230" s="1">
        <f t="shared" si="52"/>
        <v>3072</v>
      </c>
      <c r="AA230" s="39">
        <f t="shared" si="45"/>
        <v>3211.84</v>
      </c>
      <c r="AB230" s="40" t="e">
        <f t="shared" si="46"/>
        <v>#NUM!</v>
      </c>
      <c r="AD230" s="1">
        <f t="shared" si="53"/>
        <v>768</v>
      </c>
      <c r="AE230" s="1">
        <f t="shared" si="54"/>
        <v>3072</v>
      </c>
      <c r="AG230" s="47">
        <f t="shared" si="47"/>
        <v>1234.5907941053767</v>
      </c>
      <c r="AH230" s="48">
        <f t="shared" si="48"/>
        <v>3063.0297352982075</v>
      </c>
      <c r="AI230" s="62">
        <f t="shared" si="49"/>
        <v>2650.1452058946234</v>
      </c>
      <c r="AJ230" s="63">
        <f t="shared" si="50"/>
        <v>2591.1782647017917</v>
      </c>
    </row>
    <row r="231" spans="10:36">
      <c r="J231" s="87"/>
      <c r="K231" s="90"/>
      <c r="L231" s="15"/>
      <c r="M231" s="16"/>
      <c r="N231" s="15"/>
      <c r="O231" s="16"/>
      <c r="P231" s="15"/>
      <c r="Q231" s="16"/>
      <c r="R231" s="11"/>
      <c r="S231" s="11"/>
      <c r="T231" s="79"/>
      <c r="U231" s="79"/>
      <c r="V231" s="7"/>
      <c r="W231" s="7"/>
      <c r="X231" s="1">
        <f t="shared" si="51"/>
        <v>768</v>
      </c>
      <c r="Y231" s="1">
        <f t="shared" si="52"/>
        <v>3200</v>
      </c>
      <c r="AA231" s="39">
        <f t="shared" si="45"/>
        <v>3412.5439999999999</v>
      </c>
      <c r="AB231" s="40" t="e">
        <f t="shared" si="46"/>
        <v>#NUM!</v>
      </c>
      <c r="AD231" s="1">
        <f t="shared" si="53"/>
        <v>768</v>
      </c>
      <c r="AE231" s="1">
        <f t="shared" si="54"/>
        <v>3200</v>
      </c>
      <c r="AG231" s="47">
        <f t="shared" si="47"/>
        <v>1255.812081070404</v>
      </c>
      <c r="AH231" s="48">
        <f t="shared" si="48"/>
        <v>3189.7586396431984</v>
      </c>
      <c r="AI231" s="62">
        <f t="shared" si="49"/>
        <v>2709.2055189295957</v>
      </c>
      <c r="AJ231" s="63">
        <f t="shared" si="50"/>
        <v>2705.2941603568011</v>
      </c>
    </row>
    <row r="232" spans="10:36">
      <c r="J232" s="87"/>
      <c r="K232" s="90"/>
      <c r="L232" s="15"/>
      <c r="M232" s="16"/>
      <c r="N232" s="15"/>
      <c r="O232" s="16"/>
      <c r="P232" s="15"/>
      <c r="Q232" s="16"/>
      <c r="R232" s="11"/>
      <c r="S232" s="11"/>
      <c r="T232" s="79"/>
      <c r="U232" s="79"/>
      <c r="V232" s="7"/>
      <c r="W232" s="7"/>
      <c r="X232" s="1">
        <f t="shared" si="51"/>
        <v>768</v>
      </c>
      <c r="Y232" s="1">
        <f t="shared" si="52"/>
        <v>3328</v>
      </c>
      <c r="AA232" s="39">
        <f t="shared" si="45"/>
        <v>3621.44</v>
      </c>
      <c r="AB232" s="40" t="e">
        <f t="shared" si="46"/>
        <v>#NUM!</v>
      </c>
      <c r="AD232" s="1">
        <f t="shared" si="53"/>
        <v>768</v>
      </c>
      <c r="AE232" s="1">
        <f t="shared" si="54"/>
        <v>3328</v>
      </c>
      <c r="AG232" s="47">
        <f t="shared" si="47"/>
        <v>1299.3518390147722</v>
      </c>
      <c r="AH232" s="48">
        <f t="shared" si="48"/>
        <v>3314.5093869950756</v>
      </c>
      <c r="AI232" s="62">
        <f t="shared" si="49"/>
        <v>2749.2241609852276</v>
      </c>
      <c r="AJ232" s="63">
        <f t="shared" si="50"/>
        <v>2831.218613004924</v>
      </c>
    </row>
    <row r="233" spans="10:36">
      <c r="J233" s="87"/>
      <c r="K233" s="90"/>
      <c r="L233" s="15"/>
      <c r="M233" s="16"/>
      <c r="N233" s="15"/>
      <c r="O233" s="16"/>
      <c r="P233" s="15"/>
      <c r="Q233" s="16"/>
      <c r="R233" s="11"/>
      <c r="S233" s="11"/>
      <c r="T233" s="79"/>
      <c r="U233" s="79"/>
      <c r="V233" s="7"/>
      <c r="W233" s="7"/>
      <c r="X233" s="1">
        <f t="shared" si="51"/>
        <v>768</v>
      </c>
      <c r="Y233" s="1">
        <f t="shared" si="52"/>
        <v>3456</v>
      </c>
      <c r="AA233" s="39">
        <f t="shared" si="45"/>
        <v>3838.5279999999998</v>
      </c>
      <c r="AB233" s="40" t="e">
        <f t="shared" si="46"/>
        <v>#NUM!</v>
      </c>
      <c r="AD233" s="1">
        <f t="shared" si="53"/>
        <v>768</v>
      </c>
      <c r="AE233" s="1">
        <f t="shared" si="54"/>
        <v>3456</v>
      </c>
      <c r="AG233" s="47">
        <f t="shared" si="47"/>
        <v>1368.0019730565919</v>
      </c>
      <c r="AH233" s="48">
        <f t="shared" si="48"/>
        <v>3436.3513423144691</v>
      </c>
      <c r="AI233" s="62">
        <f t="shared" si="49"/>
        <v>2767.4092269434082</v>
      </c>
      <c r="AJ233" s="63">
        <f t="shared" si="50"/>
        <v>2969.8822576855305</v>
      </c>
    </row>
    <row r="234" spans="10:36">
      <c r="J234" s="87"/>
      <c r="K234" s="90"/>
      <c r="L234" s="15"/>
      <c r="M234" s="16"/>
      <c r="N234" s="15"/>
      <c r="O234" s="16"/>
      <c r="P234" s="15"/>
      <c r="Q234" s="16"/>
      <c r="R234" s="11"/>
      <c r="S234" s="11"/>
      <c r="T234" s="79"/>
      <c r="U234" s="79"/>
      <c r="V234" s="7"/>
      <c r="W234" s="7"/>
      <c r="X234" s="1">
        <f t="shared" si="51"/>
        <v>768</v>
      </c>
      <c r="Y234" s="1">
        <f t="shared" si="52"/>
        <v>3584</v>
      </c>
      <c r="AA234" s="39">
        <f t="shared" si="45"/>
        <v>4063.808</v>
      </c>
      <c r="AB234" s="40" t="e">
        <f t="shared" si="46"/>
        <v>#NUM!</v>
      </c>
      <c r="AD234" s="1">
        <f t="shared" si="53"/>
        <v>768</v>
      </c>
      <c r="AE234" s="1">
        <f t="shared" si="54"/>
        <v>3584</v>
      </c>
      <c r="AG234" s="47">
        <f t="shared" si="47"/>
        <v>1467.4670981723768</v>
      </c>
      <c r="AH234" s="48">
        <f t="shared" si="48"/>
        <v>3553.3829672758739</v>
      </c>
      <c r="AI234" s="62">
        <f t="shared" si="49"/>
        <v>2758.056101827623</v>
      </c>
      <c r="AJ234" s="63">
        <f t="shared" si="50"/>
        <v>3123.1866327241255</v>
      </c>
    </row>
    <row r="235" spans="10:36">
      <c r="J235" s="87"/>
      <c r="K235" s="90"/>
      <c r="L235" s="15"/>
      <c r="M235" s="16"/>
      <c r="N235" s="15"/>
      <c r="O235" s="16"/>
      <c r="P235" s="15"/>
      <c r="Q235" s="16"/>
      <c r="R235" s="11"/>
      <c r="S235" s="11"/>
      <c r="T235" s="79"/>
      <c r="U235" s="79"/>
      <c r="V235" s="7"/>
      <c r="W235" s="7"/>
      <c r="X235" s="1">
        <f t="shared" si="51"/>
        <v>768</v>
      </c>
      <c r="Y235" s="1">
        <f t="shared" si="52"/>
        <v>3712</v>
      </c>
      <c r="AA235" s="39">
        <f t="shared" si="45"/>
        <v>4297.28</v>
      </c>
      <c r="AB235" s="40" t="e">
        <f t="shared" si="46"/>
        <v>#NUM!</v>
      </c>
      <c r="AD235" s="1">
        <f t="shared" si="53"/>
        <v>768</v>
      </c>
      <c r="AE235" s="1">
        <f t="shared" si="54"/>
        <v>3712</v>
      </c>
      <c r="AG235" s="47">
        <f t="shared" si="47"/>
        <v>1609.9055868657724</v>
      </c>
      <c r="AH235" s="48">
        <f t="shared" si="48"/>
        <v>3661.5514710447424</v>
      </c>
      <c r="AI235" s="62">
        <f t="shared" si="49"/>
        <v>2709.0064131342274</v>
      </c>
      <c r="AJ235" s="63">
        <f t="shared" si="50"/>
        <v>3295.1845289552571</v>
      </c>
    </row>
    <row r="236" spans="10:36">
      <c r="J236" s="87"/>
      <c r="K236" s="90"/>
      <c r="L236" s="15"/>
      <c r="M236" s="16"/>
      <c r="N236" s="15"/>
      <c r="O236" s="16"/>
      <c r="P236" s="15"/>
      <c r="Q236" s="16"/>
      <c r="R236" s="11"/>
      <c r="S236" s="11"/>
      <c r="T236" s="79"/>
      <c r="U236" s="79"/>
      <c r="V236" s="7"/>
      <c r="W236" s="7"/>
      <c r="X236" s="1">
        <f t="shared" si="51"/>
        <v>768</v>
      </c>
      <c r="Y236" s="1">
        <f t="shared" si="52"/>
        <v>3840</v>
      </c>
      <c r="AA236" s="39">
        <f t="shared" si="45"/>
        <v>4538.9440000000004</v>
      </c>
      <c r="AB236" s="40" t="e">
        <f t="shared" si="46"/>
        <v>#NUM!</v>
      </c>
      <c r="AD236" s="1">
        <f t="shared" si="53"/>
        <v>768</v>
      </c>
      <c r="AE236" s="1">
        <f t="shared" si="54"/>
        <v>3840</v>
      </c>
      <c r="AG236" s="47">
        <f t="shared" si="47"/>
        <v>1830.6204936021261</v>
      </c>
      <c r="AH236" s="48">
        <f t="shared" si="48"/>
        <v>3749.0891687992907</v>
      </c>
      <c r="AI236" s="62">
        <f t="shared" si="49"/>
        <v>2584.9571063978738</v>
      </c>
      <c r="AJ236" s="63">
        <f t="shared" si="50"/>
        <v>3497.6436312007086</v>
      </c>
    </row>
    <row r="237" spans="10:36">
      <c r="J237" s="87"/>
      <c r="K237" s="90"/>
      <c r="L237" s="15"/>
      <c r="M237" s="16"/>
      <c r="N237" s="15"/>
      <c r="O237" s="16"/>
      <c r="P237" s="15"/>
      <c r="Q237" s="16"/>
      <c r="R237" s="11"/>
      <c r="S237" s="11"/>
      <c r="T237" s="79"/>
      <c r="U237" s="79"/>
      <c r="V237" s="7"/>
      <c r="W237" s="7"/>
      <c r="X237" s="1">
        <f t="shared" si="51"/>
        <v>768</v>
      </c>
      <c r="Y237" s="1">
        <f t="shared" si="52"/>
        <v>3968</v>
      </c>
      <c r="AA237" s="39">
        <f t="shared" si="45"/>
        <v>4788.8</v>
      </c>
      <c r="AB237" s="40" t="e">
        <f t="shared" si="46"/>
        <v>#NUM!</v>
      </c>
      <c r="AD237" s="1">
        <f t="shared" si="53"/>
        <v>768</v>
      </c>
      <c r="AE237" s="1">
        <f t="shared" si="54"/>
        <v>3968</v>
      </c>
      <c r="AG237" s="47" t="e">
        <f t="shared" si="47"/>
        <v>#NUM!</v>
      </c>
      <c r="AH237" s="48" t="e">
        <f t="shared" si="48"/>
        <v>#NUM!</v>
      </c>
      <c r="AI237" s="62" t="e">
        <f t="shared" si="49"/>
        <v>#NUM!</v>
      </c>
      <c r="AJ237" s="63" t="e">
        <f t="shared" si="50"/>
        <v>#NUM!</v>
      </c>
    </row>
    <row r="238" spans="10:36">
      <c r="J238" s="87"/>
      <c r="K238" s="90"/>
      <c r="L238" s="15"/>
      <c r="M238" s="16"/>
      <c r="N238" s="15"/>
      <c r="O238" s="16"/>
      <c r="P238" s="15"/>
      <c r="Q238" s="16"/>
      <c r="R238" s="11"/>
      <c r="S238" s="11"/>
      <c r="T238" s="79"/>
      <c r="U238" s="79"/>
      <c r="V238" s="7"/>
      <c r="W238" s="7"/>
      <c r="X238" s="1">
        <f t="shared" si="51"/>
        <v>768</v>
      </c>
      <c r="Y238" s="1">
        <f t="shared" si="52"/>
        <v>4096</v>
      </c>
      <c r="AA238" s="39">
        <f t="shared" si="45"/>
        <v>5046.848</v>
      </c>
      <c r="AB238" s="40" t="e">
        <f t="shared" si="46"/>
        <v>#NUM!</v>
      </c>
      <c r="AD238" s="1">
        <f t="shared" si="53"/>
        <v>768</v>
      </c>
      <c r="AE238" s="1">
        <f t="shared" si="54"/>
        <v>4096</v>
      </c>
      <c r="AG238" s="47" t="e">
        <f t="shared" si="47"/>
        <v>#NUM!</v>
      </c>
      <c r="AH238" s="48" t="e">
        <f t="shared" si="48"/>
        <v>#NUM!</v>
      </c>
      <c r="AI238" s="62" t="e">
        <f t="shared" si="49"/>
        <v>#NUM!</v>
      </c>
      <c r="AJ238" s="63" t="e">
        <f t="shared" si="50"/>
        <v>#NUM!</v>
      </c>
    </row>
    <row r="239" spans="10:36">
      <c r="J239" s="87"/>
      <c r="K239" s="90"/>
      <c r="L239" s="15"/>
      <c r="M239" s="16"/>
      <c r="N239" s="15"/>
      <c r="O239" s="16"/>
      <c r="P239" s="15"/>
      <c r="Q239" s="16"/>
      <c r="R239" s="11"/>
      <c r="S239" s="11"/>
      <c r="T239" s="79"/>
      <c r="U239" s="79"/>
      <c r="V239" s="7"/>
      <c r="W239" s="7"/>
      <c r="X239" s="1">
        <f t="shared" si="51"/>
        <v>896</v>
      </c>
      <c r="Y239" s="1">
        <f t="shared" si="52"/>
        <v>0</v>
      </c>
      <c r="AA239" s="39">
        <f t="shared" si="45"/>
        <v>799.29600000000005</v>
      </c>
      <c r="AB239" s="40" t="e">
        <f t="shared" si="46"/>
        <v>#NUM!</v>
      </c>
      <c r="AD239" s="1">
        <f t="shared" si="53"/>
        <v>896</v>
      </c>
      <c r="AE239" s="1">
        <f t="shared" si="54"/>
        <v>0</v>
      </c>
      <c r="AG239" s="47" t="e">
        <f t="shared" si="47"/>
        <v>#NUM!</v>
      </c>
      <c r="AH239" s="48" t="e">
        <f t="shared" si="48"/>
        <v>#NUM!</v>
      </c>
      <c r="AI239" s="62" t="e">
        <f t="shared" si="49"/>
        <v>#NUM!</v>
      </c>
      <c r="AJ239" s="63" t="e">
        <f t="shared" si="50"/>
        <v>#NUM!</v>
      </c>
    </row>
    <row r="240" spans="10:36">
      <c r="J240" s="87"/>
      <c r="K240" s="90"/>
      <c r="L240" s="15"/>
      <c r="M240" s="16"/>
      <c r="N240" s="15"/>
      <c r="O240" s="16"/>
      <c r="P240" s="15"/>
      <c r="Q240" s="16"/>
      <c r="R240" s="11"/>
      <c r="S240" s="11"/>
      <c r="T240" s="79"/>
      <c r="U240" s="79"/>
      <c r="V240" s="7"/>
      <c r="W240" s="7"/>
      <c r="X240" s="1">
        <f t="shared" si="51"/>
        <v>896</v>
      </c>
      <c r="Y240" s="1">
        <f t="shared" si="52"/>
        <v>128</v>
      </c>
      <c r="AA240" s="39">
        <f t="shared" si="45"/>
        <v>803.39200000000005</v>
      </c>
      <c r="AB240" s="40" t="e">
        <f t="shared" si="46"/>
        <v>#NUM!</v>
      </c>
      <c r="AD240" s="1">
        <f t="shared" si="53"/>
        <v>896</v>
      </c>
      <c r="AE240" s="1">
        <f t="shared" si="54"/>
        <v>128</v>
      </c>
      <c r="AG240" s="47" t="e">
        <f t="shared" si="47"/>
        <v>#NUM!</v>
      </c>
      <c r="AH240" s="48" t="e">
        <f t="shared" si="48"/>
        <v>#NUM!</v>
      </c>
      <c r="AI240" s="62" t="e">
        <f t="shared" si="49"/>
        <v>#NUM!</v>
      </c>
      <c r="AJ240" s="63" t="e">
        <f t="shared" si="50"/>
        <v>#NUM!</v>
      </c>
    </row>
    <row r="241" spans="10:36">
      <c r="J241" s="87"/>
      <c r="K241" s="90"/>
      <c r="L241" s="15"/>
      <c r="M241" s="16"/>
      <c r="N241" s="15"/>
      <c r="O241" s="16"/>
      <c r="P241" s="15"/>
      <c r="Q241" s="16"/>
      <c r="R241" s="11"/>
      <c r="S241" s="11"/>
      <c r="T241" s="79"/>
      <c r="U241" s="79"/>
      <c r="V241" s="7"/>
      <c r="W241" s="7"/>
      <c r="X241" s="1">
        <f t="shared" si="51"/>
        <v>896</v>
      </c>
      <c r="Y241" s="1">
        <f t="shared" si="52"/>
        <v>256</v>
      </c>
      <c r="AA241" s="39">
        <f t="shared" si="45"/>
        <v>815.68</v>
      </c>
      <c r="AB241" s="40" t="e">
        <f t="shared" si="46"/>
        <v>#NUM!</v>
      </c>
      <c r="AD241" s="1">
        <f t="shared" si="53"/>
        <v>896</v>
      </c>
      <c r="AE241" s="1">
        <f t="shared" si="54"/>
        <v>256</v>
      </c>
      <c r="AG241" s="47" t="e">
        <f t="shared" si="47"/>
        <v>#NUM!</v>
      </c>
      <c r="AH241" s="48" t="e">
        <f t="shared" si="48"/>
        <v>#NUM!</v>
      </c>
      <c r="AI241" s="62" t="e">
        <f t="shared" si="49"/>
        <v>#NUM!</v>
      </c>
      <c r="AJ241" s="63" t="e">
        <f t="shared" si="50"/>
        <v>#NUM!</v>
      </c>
    </row>
    <row r="242" spans="10:36">
      <c r="J242" s="87"/>
      <c r="K242" s="90"/>
      <c r="L242" s="15"/>
      <c r="M242" s="16"/>
      <c r="N242" s="15"/>
      <c r="O242" s="16"/>
      <c r="P242" s="15"/>
      <c r="Q242" s="16"/>
      <c r="R242" s="11"/>
      <c r="S242" s="11"/>
      <c r="T242" s="79"/>
      <c r="U242" s="79"/>
      <c r="V242" s="7"/>
      <c r="W242" s="7"/>
      <c r="X242" s="1">
        <f t="shared" si="51"/>
        <v>896</v>
      </c>
      <c r="Y242" s="1">
        <f t="shared" si="52"/>
        <v>384</v>
      </c>
      <c r="AA242" s="39">
        <f t="shared" si="45"/>
        <v>836.16</v>
      </c>
      <c r="AB242" s="40" t="e">
        <f t="shared" si="46"/>
        <v>#NUM!</v>
      </c>
      <c r="AD242" s="1">
        <f t="shared" si="53"/>
        <v>896</v>
      </c>
      <c r="AE242" s="1">
        <f t="shared" si="54"/>
        <v>384</v>
      </c>
      <c r="AG242" s="47" t="e">
        <f t="shared" si="47"/>
        <v>#NUM!</v>
      </c>
      <c r="AH242" s="48" t="e">
        <f t="shared" si="48"/>
        <v>#NUM!</v>
      </c>
      <c r="AI242" s="62" t="e">
        <f t="shared" si="49"/>
        <v>#NUM!</v>
      </c>
      <c r="AJ242" s="63" t="e">
        <f t="shared" si="50"/>
        <v>#NUM!</v>
      </c>
    </row>
    <row r="243" spans="10:36">
      <c r="J243" s="87"/>
      <c r="K243" s="90"/>
      <c r="L243" s="15"/>
      <c r="M243" s="16"/>
      <c r="N243" s="15"/>
      <c r="O243" s="16"/>
      <c r="P243" s="15"/>
      <c r="Q243" s="16"/>
      <c r="R243" s="11"/>
      <c r="S243" s="11"/>
      <c r="T243" s="79"/>
      <c r="U243" s="79"/>
      <c r="V243" s="7"/>
      <c r="W243" s="7"/>
      <c r="X243" s="1">
        <f t="shared" si="51"/>
        <v>896</v>
      </c>
      <c r="Y243" s="1">
        <f t="shared" si="52"/>
        <v>512</v>
      </c>
      <c r="AA243" s="39">
        <f t="shared" si="45"/>
        <v>864.83199999999999</v>
      </c>
      <c r="AB243" s="40" t="e">
        <f t="shared" si="46"/>
        <v>#NUM!</v>
      </c>
      <c r="AD243" s="1">
        <f t="shared" si="53"/>
        <v>896</v>
      </c>
      <c r="AE243" s="1">
        <f t="shared" si="54"/>
        <v>512</v>
      </c>
      <c r="AG243" s="47" t="e">
        <f t="shared" si="47"/>
        <v>#NUM!</v>
      </c>
      <c r="AH243" s="48" t="e">
        <f t="shared" si="48"/>
        <v>#NUM!</v>
      </c>
      <c r="AI243" s="62" t="e">
        <f t="shared" si="49"/>
        <v>#NUM!</v>
      </c>
      <c r="AJ243" s="63" t="e">
        <f t="shared" si="50"/>
        <v>#NUM!</v>
      </c>
    </row>
    <row r="244" spans="10:36">
      <c r="J244" s="87"/>
      <c r="K244" s="90"/>
      <c r="L244" s="15"/>
      <c r="M244" s="16"/>
      <c r="N244" s="15"/>
      <c r="O244" s="16"/>
      <c r="P244" s="15"/>
      <c r="Q244" s="16"/>
      <c r="R244" s="11"/>
      <c r="S244" s="11"/>
      <c r="T244" s="79"/>
      <c r="U244" s="79"/>
      <c r="V244" s="7"/>
      <c r="W244" s="7"/>
      <c r="X244" s="1">
        <f t="shared" si="51"/>
        <v>896</v>
      </c>
      <c r="Y244" s="1">
        <f t="shared" si="52"/>
        <v>640</v>
      </c>
      <c r="AA244" s="39">
        <f t="shared" si="45"/>
        <v>901.69600000000003</v>
      </c>
      <c r="AB244" s="40" t="e">
        <f t="shared" si="46"/>
        <v>#NUM!</v>
      </c>
      <c r="AD244" s="1">
        <f t="shared" si="53"/>
        <v>896</v>
      </c>
      <c r="AE244" s="1">
        <f t="shared" si="54"/>
        <v>640</v>
      </c>
      <c r="AG244" s="47" t="e">
        <f t="shared" si="47"/>
        <v>#NUM!</v>
      </c>
      <c r="AH244" s="48" t="e">
        <f t="shared" si="48"/>
        <v>#NUM!</v>
      </c>
      <c r="AI244" s="62" t="e">
        <f t="shared" si="49"/>
        <v>#NUM!</v>
      </c>
      <c r="AJ244" s="63" t="e">
        <f t="shared" si="50"/>
        <v>#NUM!</v>
      </c>
    </row>
    <row r="245" spans="10:36">
      <c r="J245" s="87"/>
      <c r="K245" s="90"/>
      <c r="L245" s="15"/>
      <c r="M245" s="16"/>
      <c r="N245" s="15"/>
      <c r="O245" s="16"/>
      <c r="P245" s="15"/>
      <c r="Q245" s="16"/>
      <c r="R245" s="11"/>
      <c r="S245" s="11"/>
      <c r="T245" s="79"/>
      <c r="U245" s="79"/>
      <c r="V245" s="7"/>
      <c r="W245" s="7"/>
      <c r="X245" s="1">
        <f t="shared" si="51"/>
        <v>896</v>
      </c>
      <c r="Y245" s="1">
        <f t="shared" si="52"/>
        <v>768</v>
      </c>
      <c r="AA245" s="39">
        <f t="shared" si="45"/>
        <v>946.75199999999995</v>
      </c>
      <c r="AB245" s="40" t="e">
        <f t="shared" si="46"/>
        <v>#NUM!</v>
      </c>
      <c r="AD245" s="1">
        <f t="shared" si="53"/>
        <v>896</v>
      </c>
      <c r="AE245" s="1">
        <f t="shared" si="54"/>
        <v>768</v>
      </c>
      <c r="AG245" s="47" t="e">
        <f t="shared" si="47"/>
        <v>#NUM!</v>
      </c>
      <c r="AH245" s="48" t="e">
        <f t="shared" si="48"/>
        <v>#NUM!</v>
      </c>
      <c r="AI245" s="62" t="e">
        <f t="shared" si="49"/>
        <v>#NUM!</v>
      </c>
      <c r="AJ245" s="63" t="e">
        <f t="shared" si="50"/>
        <v>#NUM!</v>
      </c>
    </row>
    <row r="246" spans="10:36">
      <c r="J246" s="87"/>
      <c r="K246" s="90"/>
      <c r="L246" s="15"/>
      <c r="M246" s="16"/>
      <c r="N246" s="15"/>
      <c r="O246" s="16"/>
      <c r="P246" s="15"/>
      <c r="Q246" s="16"/>
      <c r="R246" s="11"/>
      <c r="S246" s="11"/>
      <c r="T246" s="79"/>
      <c r="U246" s="79"/>
      <c r="V246" s="7"/>
      <c r="W246" s="7"/>
      <c r="X246" s="1">
        <f t="shared" si="51"/>
        <v>896</v>
      </c>
      <c r="Y246" s="1">
        <f t="shared" si="52"/>
        <v>896</v>
      </c>
      <c r="AA246" s="39">
        <f t="shared" si="45"/>
        <v>1000</v>
      </c>
      <c r="AB246" s="40" t="e">
        <f t="shared" si="46"/>
        <v>#NUM!</v>
      </c>
      <c r="AD246" s="1">
        <f t="shared" si="53"/>
        <v>896</v>
      </c>
      <c r="AE246" s="1">
        <f t="shared" si="54"/>
        <v>896</v>
      </c>
      <c r="AG246" s="47" t="e">
        <f t="shared" si="47"/>
        <v>#NUM!</v>
      </c>
      <c r="AH246" s="48" t="e">
        <f t="shared" si="48"/>
        <v>#NUM!</v>
      </c>
      <c r="AI246" s="62" t="e">
        <f t="shared" si="49"/>
        <v>#NUM!</v>
      </c>
      <c r="AJ246" s="63" t="e">
        <f t="shared" si="50"/>
        <v>#NUM!</v>
      </c>
    </row>
    <row r="247" spans="10:36">
      <c r="J247" s="87"/>
      <c r="K247" s="90"/>
      <c r="L247" s="15"/>
      <c r="M247" s="16"/>
      <c r="N247" s="15"/>
      <c r="O247" s="16"/>
      <c r="P247" s="15"/>
      <c r="Q247" s="16"/>
      <c r="R247" s="11"/>
      <c r="S247" s="11"/>
      <c r="T247" s="79"/>
      <c r="U247" s="79"/>
      <c r="V247" s="7"/>
      <c r="W247" s="7"/>
      <c r="X247" s="1">
        <f t="shared" si="51"/>
        <v>896</v>
      </c>
      <c r="Y247" s="1">
        <f t="shared" si="52"/>
        <v>1024</v>
      </c>
      <c r="AA247" s="39">
        <f t="shared" si="45"/>
        <v>1061.44</v>
      </c>
      <c r="AB247" s="40" t="e">
        <f t="shared" si="46"/>
        <v>#NUM!</v>
      </c>
      <c r="AD247" s="1">
        <f t="shared" si="53"/>
        <v>896</v>
      </c>
      <c r="AE247" s="1">
        <f t="shared" si="54"/>
        <v>1024</v>
      </c>
      <c r="AG247" s="47" t="e">
        <f t="shared" si="47"/>
        <v>#NUM!</v>
      </c>
      <c r="AH247" s="48" t="e">
        <f t="shared" si="48"/>
        <v>#NUM!</v>
      </c>
      <c r="AI247" s="62" t="e">
        <f t="shared" si="49"/>
        <v>#NUM!</v>
      </c>
      <c r="AJ247" s="63" t="e">
        <f t="shared" si="50"/>
        <v>#NUM!</v>
      </c>
    </row>
    <row r="248" spans="10:36">
      <c r="J248" s="87"/>
      <c r="K248" s="90"/>
      <c r="L248" s="15"/>
      <c r="M248" s="16"/>
      <c r="N248" s="15"/>
      <c r="O248" s="16"/>
      <c r="P248" s="15"/>
      <c r="Q248" s="16"/>
      <c r="R248" s="11"/>
      <c r="S248" s="11"/>
      <c r="T248" s="79"/>
      <c r="U248" s="79"/>
      <c r="V248" s="7"/>
      <c r="W248" s="7"/>
      <c r="X248" s="1">
        <f t="shared" si="51"/>
        <v>896</v>
      </c>
      <c r="Y248" s="1">
        <f t="shared" si="52"/>
        <v>1152</v>
      </c>
      <c r="AA248" s="39">
        <f t="shared" si="45"/>
        <v>1131.0719999999999</v>
      </c>
      <c r="AB248" s="40">
        <f t="shared" si="46"/>
        <v>2781.4133333983973</v>
      </c>
      <c r="AD248" s="1">
        <f t="shared" si="53"/>
        <v>896</v>
      </c>
      <c r="AE248" s="1">
        <f t="shared" si="54"/>
        <v>1152</v>
      </c>
      <c r="AG248" s="47" t="e">
        <f t="shared" si="47"/>
        <v>#NUM!</v>
      </c>
      <c r="AH248" s="48" t="e">
        <f t="shared" si="48"/>
        <v>#NUM!</v>
      </c>
      <c r="AI248" s="62" t="e">
        <f t="shared" si="49"/>
        <v>#NUM!</v>
      </c>
      <c r="AJ248" s="63" t="e">
        <f t="shared" si="50"/>
        <v>#NUM!</v>
      </c>
    </row>
    <row r="249" spans="10:36">
      <c r="J249" s="87"/>
      <c r="K249" s="90"/>
      <c r="L249" s="15"/>
      <c r="M249" s="16"/>
      <c r="N249" s="15"/>
      <c r="O249" s="16"/>
      <c r="P249" s="15"/>
      <c r="Q249" s="16"/>
      <c r="R249" s="11"/>
      <c r="S249" s="11"/>
      <c r="T249" s="79"/>
      <c r="U249" s="79"/>
      <c r="V249" s="7"/>
      <c r="W249" s="7"/>
      <c r="X249" s="1">
        <f t="shared" si="51"/>
        <v>896</v>
      </c>
      <c r="Y249" s="1">
        <f t="shared" si="52"/>
        <v>1280</v>
      </c>
      <c r="AA249" s="39">
        <f t="shared" si="45"/>
        <v>1208.896</v>
      </c>
      <c r="AB249" s="40">
        <f t="shared" si="46"/>
        <v>2579.3214277099437</v>
      </c>
      <c r="AD249" s="1">
        <f t="shared" si="53"/>
        <v>896</v>
      </c>
      <c r="AE249" s="1">
        <f t="shared" si="54"/>
        <v>1280</v>
      </c>
      <c r="AG249" s="47" t="e">
        <f t="shared" si="47"/>
        <v>#NUM!</v>
      </c>
      <c r="AH249" s="48" t="e">
        <f t="shared" si="48"/>
        <v>#NUM!</v>
      </c>
      <c r="AI249" s="62" t="e">
        <f t="shared" si="49"/>
        <v>#NUM!</v>
      </c>
      <c r="AJ249" s="63" t="e">
        <f t="shared" si="50"/>
        <v>#NUM!</v>
      </c>
    </row>
    <row r="250" spans="10:36">
      <c r="J250" s="87"/>
      <c r="K250" s="90"/>
      <c r="L250" s="15"/>
      <c r="M250" s="16"/>
      <c r="N250" s="15"/>
      <c r="O250" s="16"/>
      <c r="P250" s="15"/>
      <c r="Q250" s="16"/>
      <c r="R250" s="11"/>
      <c r="S250" s="11"/>
      <c r="T250" s="79"/>
      <c r="U250" s="79"/>
      <c r="V250" s="7"/>
      <c r="W250" s="7"/>
      <c r="X250" s="1">
        <f t="shared" si="51"/>
        <v>896</v>
      </c>
      <c r="Y250" s="1">
        <f t="shared" si="52"/>
        <v>1408</v>
      </c>
      <c r="AA250" s="39">
        <f t="shared" si="45"/>
        <v>1294.912</v>
      </c>
      <c r="AB250" s="40">
        <f t="shared" si="46"/>
        <v>2447.1284848574674</v>
      </c>
      <c r="AD250" s="1">
        <f t="shared" si="53"/>
        <v>896</v>
      </c>
      <c r="AE250" s="1">
        <f t="shared" si="54"/>
        <v>1408</v>
      </c>
      <c r="AG250" s="47" t="e">
        <f t="shared" si="47"/>
        <v>#NUM!</v>
      </c>
      <c r="AH250" s="48" t="e">
        <f t="shared" si="48"/>
        <v>#NUM!</v>
      </c>
      <c r="AI250" s="62" t="e">
        <f t="shared" si="49"/>
        <v>#NUM!</v>
      </c>
      <c r="AJ250" s="63" t="e">
        <f t="shared" si="50"/>
        <v>#NUM!</v>
      </c>
    </row>
    <row r="251" spans="10:36">
      <c r="J251" s="87"/>
      <c r="K251" s="90"/>
      <c r="L251" s="15"/>
      <c r="M251" s="16"/>
      <c r="N251" s="15"/>
      <c r="O251" s="16"/>
      <c r="P251" s="15"/>
      <c r="Q251" s="16"/>
      <c r="R251" s="11"/>
      <c r="S251" s="11"/>
      <c r="T251" s="79"/>
      <c r="U251" s="79"/>
      <c r="V251" s="7"/>
      <c r="W251" s="7"/>
      <c r="X251" s="1">
        <f t="shared" si="51"/>
        <v>896</v>
      </c>
      <c r="Y251" s="1">
        <f t="shared" si="52"/>
        <v>1536</v>
      </c>
      <c r="AA251" s="39">
        <f t="shared" si="45"/>
        <v>1389.12</v>
      </c>
      <c r="AB251" s="40">
        <f t="shared" si="46"/>
        <v>2344.5294624470139</v>
      </c>
      <c r="AD251" s="1">
        <f t="shared" si="53"/>
        <v>896</v>
      </c>
      <c r="AE251" s="1">
        <f t="shared" si="54"/>
        <v>1536</v>
      </c>
      <c r="AG251" s="47" t="e">
        <f t="shared" si="47"/>
        <v>#NUM!</v>
      </c>
      <c r="AH251" s="48" t="e">
        <f t="shared" si="48"/>
        <v>#NUM!</v>
      </c>
      <c r="AI251" s="62" t="e">
        <f t="shared" si="49"/>
        <v>#NUM!</v>
      </c>
      <c r="AJ251" s="63" t="e">
        <f t="shared" si="50"/>
        <v>#NUM!</v>
      </c>
    </row>
    <row r="252" spans="10:36">
      <c r="J252" s="87"/>
      <c r="K252" s="90"/>
      <c r="L252" s="15"/>
      <c r="M252" s="16"/>
      <c r="N252" s="15"/>
      <c r="O252" s="16"/>
      <c r="P252" s="15"/>
      <c r="Q252" s="16"/>
      <c r="R252" s="11"/>
      <c r="S252" s="11"/>
      <c r="T252" s="79"/>
      <c r="U252" s="79"/>
      <c r="V252" s="7"/>
      <c r="W252" s="7"/>
      <c r="X252" s="1">
        <f t="shared" si="51"/>
        <v>896</v>
      </c>
      <c r="Y252" s="1">
        <f t="shared" si="52"/>
        <v>1664</v>
      </c>
      <c r="AA252" s="39">
        <f t="shared" si="45"/>
        <v>1491.52</v>
      </c>
      <c r="AB252" s="40">
        <f t="shared" si="46"/>
        <v>2262.2574367707934</v>
      </c>
      <c r="AD252" s="1">
        <f t="shared" si="53"/>
        <v>896</v>
      </c>
      <c r="AE252" s="1">
        <f t="shared" si="54"/>
        <v>1664</v>
      </c>
      <c r="AG252" s="47" t="e">
        <f t="shared" si="47"/>
        <v>#NUM!</v>
      </c>
      <c r="AH252" s="48" t="e">
        <f t="shared" si="48"/>
        <v>#NUM!</v>
      </c>
      <c r="AI252" s="62" t="e">
        <f t="shared" si="49"/>
        <v>#NUM!</v>
      </c>
      <c r="AJ252" s="63" t="e">
        <f t="shared" si="50"/>
        <v>#NUM!</v>
      </c>
    </row>
    <row r="253" spans="10:36">
      <c r="J253" s="87"/>
      <c r="K253" s="90"/>
      <c r="L253" s="15"/>
      <c r="M253" s="16"/>
      <c r="N253" s="15"/>
      <c r="O253" s="16"/>
      <c r="P253" s="15"/>
      <c r="Q253" s="16"/>
      <c r="R253" s="11"/>
      <c r="S253" s="11"/>
      <c r="T253" s="79"/>
      <c r="U253" s="79"/>
      <c r="V253" s="7"/>
      <c r="W253" s="7"/>
      <c r="X253" s="1">
        <f t="shared" si="51"/>
        <v>896</v>
      </c>
      <c r="Y253" s="1">
        <f t="shared" si="52"/>
        <v>1792</v>
      </c>
      <c r="AA253" s="39">
        <f t="shared" si="45"/>
        <v>1602.1120000000001</v>
      </c>
      <c r="AB253" s="40">
        <f t="shared" si="46"/>
        <v>2197.1917168738232</v>
      </c>
      <c r="AD253" s="1">
        <f t="shared" si="53"/>
        <v>896</v>
      </c>
      <c r="AE253" s="1">
        <f t="shared" si="54"/>
        <v>1792</v>
      </c>
      <c r="AG253" s="47" t="e">
        <f t="shared" si="47"/>
        <v>#NUM!</v>
      </c>
      <c r="AH253" s="48" t="e">
        <f t="shared" si="48"/>
        <v>#NUM!</v>
      </c>
      <c r="AI253" s="62" t="e">
        <f t="shared" si="49"/>
        <v>#NUM!</v>
      </c>
      <c r="AJ253" s="63" t="e">
        <f t="shared" si="50"/>
        <v>#NUM!</v>
      </c>
    </row>
    <row r="254" spans="10:36">
      <c r="J254" s="87"/>
      <c r="K254" s="90"/>
      <c r="L254" s="15"/>
      <c r="M254" s="16"/>
      <c r="N254" s="15"/>
      <c r="O254" s="16"/>
      <c r="P254" s="15"/>
      <c r="Q254" s="16"/>
      <c r="R254" s="11"/>
      <c r="S254" s="11"/>
      <c r="T254" s="79"/>
      <c r="U254" s="79"/>
      <c r="V254" s="7"/>
      <c r="W254" s="7"/>
      <c r="X254" s="1">
        <f t="shared" si="51"/>
        <v>896</v>
      </c>
      <c r="Y254" s="1">
        <f t="shared" si="52"/>
        <v>1920</v>
      </c>
      <c r="AA254" s="39">
        <f t="shared" si="45"/>
        <v>1720.896</v>
      </c>
      <c r="AB254" s="40">
        <f t="shared" si="46"/>
        <v>2148.5794475207917</v>
      </c>
      <c r="AD254" s="1">
        <f t="shared" si="53"/>
        <v>896</v>
      </c>
      <c r="AE254" s="1">
        <f t="shared" si="54"/>
        <v>1920</v>
      </c>
      <c r="AG254" s="47" t="e">
        <f t="shared" si="47"/>
        <v>#NUM!</v>
      </c>
      <c r="AH254" s="48" t="e">
        <f t="shared" si="48"/>
        <v>#NUM!</v>
      </c>
      <c r="AI254" s="62" t="e">
        <f t="shared" si="49"/>
        <v>#NUM!</v>
      </c>
      <c r="AJ254" s="63" t="e">
        <f t="shared" si="50"/>
        <v>#NUM!</v>
      </c>
    </row>
    <row r="255" spans="10:36">
      <c r="J255" s="87"/>
      <c r="K255" s="90"/>
      <c r="L255" s="15"/>
      <c r="M255" s="16"/>
      <c r="N255" s="15"/>
      <c r="O255" s="16"/>
      <c r="P255" s="15"/>
      <c r="Q255" s="16"/>
      <c r="R255" s="11"/>
      <c r="S255" s="11"/>
      <c r="T255" s="79"/>
      <c r="U255" s="79"/>
      <c r="V255" s="7"/>
      <c r="W255" s="7"/>
      <c r="X255" s="1">
        <f t="shared" si="51"/>
        <v>896</v>
      </c>
      <c r="Y255" s="1">
        <f t="shared" si="52"/>
        <v>2048</v>
      </c>
      <c r="AA255" s="39">
        <f t="shared" si="45"/>
        <v>1847.8720000000001</v>
      </c>
      <c r="AB255" s="40">
        <f t="shared" si="46"/>
        <v>2117.0090195160547</v>
      </c>
      <c r="AD255" s="1">
        <f t="shared" si="53"/>
        <v>896</v>
      </c>
      <c r="AE255" s="1">
        <f t="shared" si="54"/>
        <v>2048</v>
      </c>
      <c r="AG255" s="47" t="e">
        <f t="shared" si="47"/>
        <v>#NUM!</v>
      </c>
      <c r="AH255" s="48" t="e">
        <f t="shared" si="48"/>
        <v>#NUM!</v>
      </c>
      <c r="AI255" s="62" t="e">
        <f t="shared" si="49"/>
        <v>#NUM!</v>
      </c>
      <c r="AJ255" s="63" t="e">
        <f t="shared" si="50"/>
        <v>#NUM!</v>
      </c>
    </row>
    <row r="256" spans="10:36">
      <c r="J256" s="87"/>
      <c r="K256" s="90"/>
      <c r="L256" s="15"/>
      <c r="M256" s="16"/>
      <c r="N256" s="15"/>
      <c r="O256" s="16"/>
      <c r="P256" s="15"/>
      <c r="Q256" s="16"/>
      <c r="R256" s="11"/>
      <c r="S256" s="11"/>
      <c r="T256" s="79"/>
      <c r="U256" s="79"/>
      <c r="V256" s="7"/>
      <c r="W256" s="7"/>
      <c r="X256" s="1">
        <f t="shared" si="51"/>
        <v>896</v>
      </c>
      <c r="Y256" s="1">
        <f t="shared" si="52"/>
        <v>2176</v>
      </c>
      <c r="AA256" s="39">
        <f t="shared" si="45"/>
        <v>1983.04</v>
      </c>
      <c r="AB256" s="40">
        <f t="shared" si="46"/>
        <v>2104.1605286659887</v>
      </c>
      <c r="AD256" s="1">
        <f t="shared" si="53"/>
        <v>896</v>
      </c>
      <c r="AE256" s="1">
        <f t="shared" si="54"/>
        <v>2176</v>
      </c>
      <c r="AG256" s="47" t="e">
        <f t="shared" si="47"/>
        <v>#NUM!</v>
      </c>
      <c r="AH256" s="48" t="e">
        <f t="shared" si="48"/>
        <v>#NUM!</v>
      </c>
      <c r="AI256" s="62" t="e">
        <f t="shared" si="49"/>
        <v>#NUM!</v>
      </c>
      <c r="AJ256" s="63" t="e">
        <f t="shared" si="50"/>
        <v>#NUM!</v>
      </c>
    </row>
    <row r="257" spans="10:36">
      <c r="J257" s="87"/>
      <c r="K257" s="90"/>
      <c r="L257" s="15"/>
      <c r="M257" s="16"/>
      <c r="N257" s="15"/>
      <c r="O257" s="16"/>
      <c r="P257" s="15"/>
      <c r="Q257" s="16"/>
      <c r="R257" s="11"/>
      <c r="S257" s="11"/>
      <c r="T257" s="79"/>
      <c r="U257" s="79"/>
      <c r="V257" s="7"/>
      <c r="W257" s="7"/>
      <c r="X257" s="1">
        <f t="shared" si="51"/>
        <v>896</v>
      </c>
      <c r="Y257" s="1">
        <f t="shared" si="52"/>
        <v>2304</v>
      </c>
      <c r="AA257" s="39">
        <f t="shared" si="45"/>
        <v>2126.4</v>
      </c>
      <c r="AB257" s="40">
        <f t="shared" si="46"/>
        <v>2112.9605194806718</v>
      </c>
      <c r="AD257" s="1">
        <f t="shared" si="53"/>
        <v>896</v>
      </c>
      <c r="AE257" s="1">
        <f t="shared" si="54"/>
        <v>2304</v>
      </c>
      <c r="AG257" s="47">
        <f t="shared" si="47"/>
        <v>1517.2062284669219</v>
      </c>
      <c r="AH257" s="48">
        <f t="shared" si="48"/>
        <v>2245.1979238443591</v>
      </c>
      <c r="AI257" s="62">
        <f t="shared" si="49"/>
        <v>1933.3537715330779</v>
      </c>
      <c r="AJ257" s="63">
        <f t="shared" si="50"/>
        <v>2106.4820761556402</v>
      </c>
    </row>
    <row r="258" spans="10:36">
      <c r="J258" s="87"/>
      <c r="K258" s="90"/>
      <c r="L258" s="15"/>
      <c r="M258" s="16"/>
      <c r="N258" s="15"/>
      <c r="O258" s="16"/>
      <c r="P258" s="15"/>
      <c r="Q258" s="16"/>
      <c r="R258" s="11"/>
      <c r="S258" s="11"/>
      <c r="T258" s="79"/>
      <c r="U258" s="79"/>
      <c r="V258" s="7"/>
      <c r="W258" s="7"/>
      <c r="X258" s="1">
        <f t="shared" si="51"/>
        <v>896</v>
      </c>
      <c r="Y258" s="1">
        <f t="shared" si="52"/>
        <v>2432</v>
      </c>
      <c r="AA258" s="39">
        <f t="shared" si="45"/>
        <v>2277.9520000000002</v>
      </c>
      <c r="AB258" s="40">
        <f t="shared" si="46"/>
        <v>2148.2026733453554</v>
      </c>
      <c r="AD258" s="1">
        <f t="shared" si="53"/>
        <v>896</v>
      </c>
      <c r="AE258" s="1">
        <f t="shared" si="54"/>
        <v>2432</v>
      </c>
      <c r="AG258" s="47">
        <f t="shared" si="47"/>
        <v>1325.5788573054351</v>
      </c>
      <c r="AH258" s="48">
        <f t="shared" si="48"/>
        <v>2410.108380898188</v>
      </c>
      <c r="AI258" s="62">
        <f t="shared" si="49"/>
        <v>2185.601942694565</v>
      </c>
      <c r="AJ258" s="63">
        <f t="shared" si="50"/>
        <v>2123.4340191018114</v>
      </c>
    </row>
    <row r="259" spans="10:36">
      <c r="J259" s="87"/>
      <c r="K259" s="90"/>
      <c r="L259" s="15"/>
      <c r="M259" s="16"/>
      <c r="N259" s="15"/>
      <c r="O259" s="16"/>
      <c r="P259" s="15"/>
      <c r="Q259" s="16"/>
      <c r="R259" s="11"/>
      <c r="S259" s="11"/>
      <c r="T259" s="79"/>
      <c r="U259" s="79"/>
      <c r="V259" s="7"/>
      <c r="W259" s="7"/>
      <c r="X259" s="1">
        <f t="shared" si="51"/>
        <v>896</v>
      </c>
      <c r="Y259" s="1">
        <f t="shared" si="52"/>
        <v>2560</v>
      </c>
      <c r="AA259" s="39">
        <f t="shared" si="45"/>
        <v>2437.6959999999999</v>
      </c>
      <c r="AB259" s="40">
        <f t="shared" si="46"/>
        <v>2218.1827505203019</v>
      </c>
      <c r="AD259" s="1">
        <f t="shared" si="53"/>
        <v>896</v>
      </c>
      <c r="AE259" s="1">
        <f t="shared" si="54"/>
        <v>2560</v>
      </c>
      <c r="AG259" s="47">
        <f t="shared" si="47"/>
        <v>1225.1531438337402</v>
      </c>
      <c r="AH259" s="48">
        <f t="shared" si="48"/>
        <v>2550.0796187220863</v>
      </c>
      <c r="AI259" s="62">
        <f t="shared" si="49"/>
        <v>2349.9252561662597</v>
      </c>
      <c r="AJ259" s="63">
        <f t="shared" si="50"/>
        <v>2175.1555812779129</v>
      </c>
    </row>
    <row r="260" spans="10:36">
      <c r="J260" s="87"/>
      <c r="K260" s="90"/>
      <c r="L260" s="15"/>
      <c r="M260" s="16"/>
      <c r="N260" s="15"/>
      <c r="O260" s="16"/>
      <c r="P260" s="15"/>
      <c r="Q260" s="16"/>
      <c r="R260" s="11"/>
      <c r="S260" s="11"/>
      <c r="T260" s="79"/>
      <c r="U260" s="79"/>
      <c r="V260" s="7"/>
      <c r="W260" s="7"/>
      <c r="X260" s="1">
        <f t="shared" si="51"/>
        <v>896</v>
      </c>
      <c r="Y260" s="1">
        <f t="shared" si="52"/>
        <v>2688</v>
      </c>
      <c r="AA260" s="39">
        <f t="shared" si="45"/>
        <v>2605.6320000000001</v>
      </c>
      <c r="AB260" s="40">
        <f t="shared" si="46"/>
        <v>2339.6774420209472</v>
      </c>
      <c r="AD260" s="1">
        <f t="shared" si="53"/>
        <v>896</v>
      </c>
      <c r="AE260" s="1">
        <f t="shared" si="54"/>
        <v>2688</v>
      </c>
      <c r="AG260" s="47">
        <f t="shared" si="47"/>
        <v>1161.9052557643499</v>
      </c>
      <c r="AH260" s="48">
        <f t="shared" si="48"/>
        <v>2683.1195814118828</v>
      </c>
      <c r="AI260" s="62">
        <f t="shared" si="49"/>
        <v>2480.3475442356503</v>
      </c>
      <c r="AJ260" s="63">
        <f t="shared" si="50"/>
        <v>2243.6388185881165</v>
      </c>
    </row>
    <row r="261" spans="10:36">
      <c r="J261" s="87"/>
      <c r="K261" s="90"/>
      <c r="L261" s="15"/>
      <c r="M261" s="16"/>
      <c r="N261" s="15"/>
      <c r="O261" s="16"/>
      <c r="P261" s="15"/>
      <c r="Q261" s="16"/>
      <c r="R261" s="11"/>
      <c r="S261" s="11"/>
      <c r="T261" s="79"/>
      <c r="U261" s="79"/>
      <c r="V261" s="7"/>
      <c r="W261" s="7"/>
      <c r="X261" s="1">
        <f t="shared" si="51"/>
        <v>896</v>
      </c>
      <c r="Y261" s="1">
        <f t="shared" si="52"/>
        <v>2816</v>
      </c>
      <c r="AA261" s="39">
        <f t="shared" si="45"/>
        <v>2781.76</v>
      </c>
      <c r="AB261" s="40">
        <f t="shared" si="46"/>
        <v>2562.2017560565159</v>
      </c>
      <c r="AD261" s="1">
        <f t="shared" si="53"/>
        <v>896</v>
      </c>
      <c r="AE261" s="1">
        <f t="shared" si="54"/>
        <v>2816</v>
      </c>
      <c r="AG261" s="47">
        <f t="shared" si="47"/>
        <v>1123.6708491137501</v>
      </c>
      <c r="AH261" s="48">
        <f t="shared" si="48"/>
        <v>2813.2830502954162</v>
      </c>
      <c r="AI261" s="62">
        <f t="shared" si="49"/>
        <v>2589.03315088625</v>
      </c>
      <c r="AJ261" s="63">
        <f t="shared" si="50"/>
        <v>2324.8289497045835</v>
      </c>
    </row>
    <row r="262" spans="10:36">
      <c r="J262" s="87"/>
      <c r="K262" s="90"/>
      <c r="L262" s="15"/>
      <c r="M262" s="16"/>
      <c r="N262" s="15"/>
      <c r="O262" s="16"/>
      <c r="P262" s="15"/>
      <c r="Q262" s="16"/>
      <c r="R262" s="11"/>
      <c r="S262" s="11"/>
      <c r="T262" s="79"/>
      <c r="U262" s="79"/>
      <c r="V262" s="7"/>
      <c r="W262" s="7"/>
      <c r="X262" s="1">
        <f t="shared" si="51"/>
        <v>896</v>
      </c>
      <c r="Y262" s="1">
        <f t="shared" si="52"/>
        <v>2944</v>
      </c>
      <c r="AA262" s="39">
        <f t="shared" si="45"/>
        <v>2966.08</v>
      </c>
      <c r="AB262" s="40" t="e">
        <f t="shared" si="46"/>
        <v>#NUM!</v>
      </c>
      <c r="AD262" s="1">
        <f t="shared" si="53"/>
        <v>896</v>
      </c>
      <c r="AE262" s="1">
        <f t="shared" si="54"/>
        <v>2944</v>
      </c>
      <c r="AG262" s="47">
        <f t="shared" si="47"/>
        <v>1105.8730022563229</v>
      </c>
      <c r="AH262" s="48">
        <f t="shared" si="48"/>
        <v>2942.0956659145586</v>
      </c>
      <c r="AI262" s="62">
        <f t="shared" si="49"/>
        <v>2680.5589977436771</v>
      </c>
      <c r="AJ262" s="63">
        <f t="shared" si="50"/>
        <v>2417.2003340854408</v>
      </c>
    </row>
    <row r="263" spans="10:36">
      <c r="J263" s="87"/>
      <c r="K263" s="90"/>
      <c r="L263" s="15"/>
      <c r="M263" s="16"/>
      <c r="N263" s="15"/>
      <c r="O263" s="16"/>
      <c r="P263" s="15"/>
      <c r="Q263" s="16"/>
      <c r="R263" s="11"/>
      <c r="S263" s="11"/>
      <c r="T263" s="79"/>
      <c r="U263" s="79"/>
      <c r="V263" s="7"/>
      <c r="W263" s="7"/>
      <c r="X263" s="1">
        <f t="shared" si="51"/>
        <v>896</v>
      </c>
      <c r="Y263" s="1">
        <f t="shared" si="52"/>
        <v>3072</v>
      </c>
      <c r="AA263" s="39">
        <f t="shared" si="45"/>
        <v>3158.5920000000001</v>
      </c>
      <c r="AB263" s="40" t="e">
        <f t="shared" si="46"/>
        <v>#NUM!</v>
      </c>
      <c r="AD263" s="1">
        <f t="shared" si="53"/>
        <v>896</v>
      </c>
      <c r="AE263" s="1">
        <f t="shared" si="54"/>
        <v>3072</v>
      </c>
      <c r="AG263" s="47">
        <f t="shared" si="47"/>
        <v>1106.7499109575638</v>
      </c>
      <c r="AH263" s="48">
        <f t="shared" si="48"/>
        <v>3070.1446963474782</v>
      </c>
      <c r="AI263" s="62">
        <f t="shared" si="49"/>
        <v>2756.6868890424357</v>
      </c>
      <c r="AJ263" s="63">
        <f t="shared" si="50"/>
        <v>2520.1657036525212</v>
      </c>
    </row>
    <row r="264" spans="10:36">
      <c r="J264" s="87"/>
      <c r="K264" s="90"/>
      <c r="L264" s="15"/>
      <c r="M264" s="16"/>
      <c r="N264" s="15"/>
      <c r="O264" s="16"/>
      <c r="P264" s="15"/>
      <c r="Q264" s="16"/>
      <c r="R264" s="11"/>
      <c r="S264" s="11"/>
      <c r="T264" s="79"/>
      <c r="U264" s="79"/>
      <c r="V264" s="7"/>
      <c r="W264" s="7"/>
      <c r="X264" s="1">
        <f t="shared" si="51"/>
        <v>896</v>
      </c>
      <c r="Y264" s="1">
        <f t="shared" si="52"/>
        <v>3200</v>
      </c>
      <c r="AA264" s="39">
        <f t="shared" ref="AA264:AA327" si="55">(Y264*Y264-X264*X264+$B$9*$B$9)/(2*$B$9)</f>
        <v>3359.2959999999998</v>
      </c>
      <c r="AB264" s="40" t="e">
        <f t="shared" ref="AB264:AB327" si="56">3000-SQRT(Y264*Y264-AA264*AA264)</f>
        <v>#NUM!</v>
      </c>
      <c r="AD264" s="1">
        <f t="shared" si="53"/>
        <v>896</v>
      </c>
      <c r="AE264" s="1">
        <f t="shared" si="54"/>
        <v>3200</v>
      </c>
      <c r="AG264" s="47">
        <f t="shared" ref="AG264:AG327" si="57">2000-AD264*SIN(ACOS(($B$12*$B$12+AD264*AD264-AE264*AE264)/(2*$B$12*AD264))+$B$15)</f>
        <v>1126.0416910902825</v>
      </c>
      <c r="AH264" s="48">
        <f t="shared" ref="AH264:AH327" si="58">3000-AD264*COS(ACOS(($B$12*$B$12+AD264*AD264-AE264*AE264)/(2*$B$12*AD264))+$B$15)</f>
        <v>3197.516769636572</v>
      </c>
      <c r="AI264" s="62">
        <f t="shared" si="49"/>
        <v>2817.6767089097175</v>
      </c>
      <c r="AJ264" s="63">
        <f t="shared" si="50"/>
        <v>2633.6384303634272</v>
      </c>
    </row>
    <row r="265" spans="10:36">
      <c r="J265" s="87"/>
      <c r="K265" s="90"/>
      <c r="L265" s="15"/>
      <c r="M265" s="16"/>
      <c r="N265" s="15"/>
      <c r="O265" s="16"/>
      <c r="P265" s="15"/>
      <c r="Q265" s="16"/>
      <c r="R265" s="11"/>
      <c r="S265" s="11"/>
      <c r="T265" s="79"/>
      <c r="U265" s="79"/>
      <c r="V265" s="7"/>
      <c r="W265" s="7"/>
      <c r="X265" s="1">
        <f t="shared" si="51"/>
        <v>896</v>
      </c>
      <c r="Y265" s="1">
        <f t="shared" si="52"/>
        <v>3328</v>
      </c>
      <c r="AA265" s="39">
        <f t="shared" si="55"/>
        <v>3568.192</v>
      </c>
      <c r="AB265" s="40" t="e">
        <f t="shared" si="56"/>
        <v>#NUM!</v>
      </c>
      <c r="AD265" s="1">
        <f t="shared" si="53"/>
        <v>896</v>
      </c>
      <c r="AE265" s="1">
        <f t="shared" si="54"/>
        <v>3328</v>
      </c>
      <c r="AG265" s="47">
        <f t="shared" si="57"/>
        <v>1164.6034499484958</v>
      </c>
      <c r="AH265" s="48">
        <f t="shared" si="58"/>
        <v>3323.9268500171675</v>
      </c>
      <c r="AI265" s="62">
        <f t="shared" ref="AI265:AI328" si="59">2000+AD265*SIN(ACOS(-($B$12*$B$12+AD265*AD265-AE265*AE265)/(2*$B$12*AD265))+$B$15)</f>
        <v>2862.6733500515038</v>
      </c>
      <c r="AJ265" s="63">
        <f t="shared" ref="AJ265:AJ328" si="60">3000+AD265*COS(ACOS(-($B$12*$B$12+AD265*AD265-AE265*AE265)/(2*$B$12*AD265))+$B$15)</f>
        <v>2757.9035499828319</v>
      </c>
    </row>
    <row r="266" spans="10:36">
      <c r="J266" s="87"/>
      <c r="K266" s="90"/>
      <c r="L266" s="15"/>
      <c r="M266" s="16"/>
      <c r="N266" s="15"/>
      <c r="O266" s="16"/>
      <c r="P266" s="15"/>
      <c r="Q266" s="16"/>
      <c r="R266" s="11"/>
      <c r="S266" s="11"/>
      <c r="T266" s="79"/>
      <c r="U266" s="79"/>
      <c r="V266" s="7"/>
      <c r="W266" s="7"/>
      <c r="X266" s="1">
        <f t="shared" ref="X266:X329" si="61">IF(Y265&gt;=4000,IF(X265&gt;=5000,0,X265+$B$18),X265)</f>
        <v>896</v>
      </c>
      <c r="Y266" s="1">
        <f t="shared" ref="Y266:Y329" si="62">IF(Y265&gt;=4000,0,Y265+$B$18)</f>
        <v>3456</v>
      </c>
      <c r="AA266" s="39">
        <f t="shared" si="55"/>
        <v>3785.28</v>
      </c>
      <c r="AB266" s="40" t="e">
        <f t="shared" si="56"/>
        <v>#NUM!</v>
      </c>
      <c r="AD266" s="1">
        <f t="shared" ref="AD266:AD329" si="63">IF(AE265&gt;=4000,IF(AD265&gt;=5000,0,AD265+$B$18),AD265)</f>
        <v>896</v>
      </c>
      <c r="AE266" s="1">
        <f t="shared" ref="AE266:AE329" si="64">IF(AE265&gt;=4000,0,AE265+$B$18)</f>
        <v>3456</v>
      </c>
      <c r="AG266" s="47">
        <f t="shared" si="57"/>
        <v>1224.4480996195148</v>
      </c>
      <c r="AH266" s="48">
        <f t="shared" si="58"/>
        <v>3448.7039667934951</v>
      </c>
      <c r="AI266" s="62">
        <f t="shared" si="59"/>
        <v>2889.6639003804853</v>
      </c>
      <c r="AJ266" s="63">
        <f t="shared" si="60"/>
        <v>2893.6320332065047</v>
      </c>
    </row>
    <row r="267" spans="10:36">
      <c r="J267" s="87"/>
      <c r="K267" s="90"/>
      <c r="L267" s="15"/>
      <c r="M267" s="16"/>
      <c r="N267" s="15"/>
      <c r="O267" s="16"/>
      <c r="P267" s="15"/>
      <c r="Q267" s="16"/>
      <c r="R267" s="11"/>
      <c r="S267" s="11"/>
      <c r="T267" s="79"/>
      <c r="U267" s="79"/>
      <c r="V267" s="7"/>
      <c r="W267" s="7"/>
      <c r="X267" s="1">
        <f t="shared" si="61"/>
        <v>896</v>
      </c>
      <c r="Y267" s="1">
        <f t="shared" si="62"/>
        <v>3584</v>
      </c>
      <c r="AA267" s="39">
        <f t="shared" si="55"/>
        <v>4010.56</v>
      </c>
      <c r="AB267" s="40" t="e">
        <f t="shared" si="56"/>
        <v>#NUM!</v>
      </c>
      <c r="AD267" s="1">
        <f t="shared" si="63"/>
        <v>896</v>
      </c>
      <c r="AE267" s="1">
        <f t="shared" si="64"/>
        <v>3584</v>
      </c>
      <c r="AG267" s="47">
        <f t="shared" si="57"/>
        <v>1309.2105842464398</v>
      </c>
      <c r="AH267" s="48">
        <f t="shared" si="58"/>
        <v>3570.6364719178532</v>
      </c>
      <c r="AI267" s="62">
        <f t="shared" si="59"/>
        <v>2895.0134157535604</v>
      </c>
      <c r="AJ267" s="63">
        <f t="shared" si="60"/>
        <v>3042.0355280821464</v>
      </c>
    </row>
    <row r="268" spans="10:36">
      <c r="J268" s="87"/>
      <c r="K268" s="90"/>
      <c r="L268" s="15"/>
      <c r="M268" s="16"/>
      <c r="N268" s="15"/>
      <c r="O268" s="16"/>
      <c r="P268" s="15"/>
      <c r="Q268" s="16"/>
      <c r="R268" s="11"/>
      <c r="S268" s="11"/>
      <c r="T268" s="79"/>
      <c r="U268" s="79"/>
      <c r="V268" s="7"/>
      <c r="W268" s="7"/>
      <c r="X268" s="1">
        <f t="shared" si="61"/>
        <v>896</v>
      </c>
      <c r="Y268" s="1">
        <f t="shared" si="62"/>
        <v>3712</v>
      </c>
      <c r="AA268" s="39">
        <f t="shared" si="55"/>
        <v>4244.0320000000002</v>
      </c>
      <c r="AB268" s="40" t="e">
        <f t="shared" si="56"/>
        <v>#NUM!</v>
      </c>
      <c r="AD268" s="1">
        <f t="shared" si="63"/>
        <v>896</v>
      </c>
      <c r="AE268" s="1">
        <f t="shared" si="64"/>
        <v>3712</v>
      </c>
      <c r="AG268" s="47">
        <f t="shared" si="57"/>
        <v>1425.4501268735685</v>
      </c>
      <c r="AH268" s="48">
        <f t="shared" si="58"/>
        <v>3687.5379577088102</v>
      </c>
      <c r="AI268" s="62">
        <f t="shared" si="59"/>
        <v>2872.1626731264314</v>
      </c>
      <c r="AJ268" s="63">
        <f t="shared" si="60"/>
        <v>3205.3004422911895</v>
      </c>
    </row>
    <row r="269" spans="10:36">
      <c r="J269" s="87"/>
      <c r="K269" s="90"/>
      <c r="L269" s="15"/>
      <c r="M269" s="16"/>
      <c r="N269" s="15"/>
      <c r="O269" s="16"/>
      <c r="P269" s="15"/>
      <c r="Q269" s="16"/>
      <c r="R269" s="11"/>
      <c r="S269" s="11"/>
      <c r="T269" s="79"/>
      <c r="U269" s="79"/>
      <c r="V269" s="7"/>
      <c r="W269" s="7"/>
      <c r="X269" s="1">
        <f t="shared" si="61"/>
        <v>896</v>
      </c>
      <c r="Y269" s="1">
        <f t="shared" si="62"/>
        <v>3840</v>
      </c>
      <c r="AA269" s="39">
        <f t="shared" si="55"/>
        <v>4485.6959999999999</v>
      </c>
      <c r="AB269" s="40" t="e">
        <f t="shared" si="56"/>
        <v>#NUM!</v>
      </c>
      <c r="AD269" s="1">
        <f t="shared" si="63"/>
        <v>896</v>
      </c>
      <c r="AE269" s="1">
        <f t="shared" si="64"/>
        <v>3840</v>
      </c>
      <c r="AG269" s="47">
        <f t="shared" si="57"/>
        <v>1586.5987652946151</v>
      </c>
      <c r="AH269" s="48">
        <f t="shared" si="58"/>
        <v>3794.9310782351281</v>
      </c>
      <c r="AI269" s="62">
        <f t="shared" si="59"/>
        <v>2807.6796347053846</v>
      </c>
      <c r="AJ269" s="63">
        <f t="shared" si="60"/>
        <v>3387.9041217648714</v>
      </c>
    </row>
    <row r="270" spans="10:36">
      <c r="J270" s="87"/>
      <c r="K270" s="90"/>
      <c r="L270" s="15"/>
      <c r="M270" s="16"/>
      <c r="N270" s="15"/>
      <c r="O270" s="16"/>
      <c r="P270" s="15"/>
      <c r="Q270" s="16"/>
      <c r="R270" s="11"/>
      <c r="S270" s="11"/>
      <c r="T270" s="79"/>
      <c r="U270" s="79"/>
      <c r="V270" s="7"/>
      <c r="W270" s="7"/>
      <c r="X270" s="1">
        <f t="shared" si="61"/>
        <v>896</v>
      </c>
      <c r="Y270" s="1">
        <f t="shared" si="62"/>
        <v>3968</v>
      </c>
      <c r="AA270" s="39">
        <f t="shared" si="55"/>
        <v>4735.5519999999997</v>
      </c>
      <c r="AB270" s="40" t="e">
        <f t="shared" si="56"/>
        <v>#NUM!</v>
      </c>
      <c r="AD270" s="1">
        <f t="shared" si="63"/>
        <v>896</v>
      </c>
      <c r="AE270" s="1">
        <f t="shared" si="64"/>
        <v>3968</v>
      </c>
      <c r="AG270" s="47">
        <f t="shared" si="57"/>
        <v>1831.2228528113872</v>
      </c>
      <c r="AH270" s="48">
        <f t="shared" si="58"/>
        <v>3879.9603823962038</v>
      </c>
      <c r="AI270" s="62">
        <f t="shared" si="59"/>
        <v>2662.9979471886122</v>
      </c>
      <c r="AJ270" s="63">
        <f t="shared" si="60"/>
        <v>3602.7020176037959</v>
      </c>
    </row>
    <row r="271" spans="10:36">
      <c r="J271" s="87"/>
      <c r="K271" s="90"/>
      <c r="L271" s="15"/>
      <c r="M271" s="16"/>
      <c r="N271" s="15"/>
      <c r="O271" s="16"/>
      <c r="P271" s="15"/>
      <c r="Q271" s="16"/>
      <c r="R271" s="11"/>
      <c r="S271" s="11"/>
      <c r="T271" s="79"/>
      <c r="U271" s="79"/>
      <c r="V271" s="7"/>
      <c r="W271" s="7"/>
      <c r="X271" s="1">
        <f t="shared" si="61"/>
        <v>896</v>
      </c>
      <c r="Y271" s="1">
        <f t="shared" si="62"/>
        <v>4096</v>
      </c>
      <c r="AA271" s="39">
        <f t="shared" si="55"/>
        <v>4993.6000000000004</v>
      </c>
      <c r="AB271" s="40" t="e">
        <f t="shared" si="56"/>
        <v>#NUM!</v>
      </c>
      <c r="AD271" s="1">
        <f t="shared" si="63"/>
        <v>896</v>
      </c>
      <c r="AE271" s="1">
        <f t="shared" si="64"/>
        <v>4096</v>
      </c>
      <c r="AG271" s="47" t="e">
        <f t="shared" si="57"/>
        <v>#NUM!</v>
      </c>
      <c r="AH271" s="48" t="e">
        <f t="shared" si="58"/>
        <v>#NUM!</v>
      </c>
      <c r="AI271" s="62" t="e">
        <f t="shared" si="59"/>
        <v>#NUM!</v>
      </c>
      <c r="AJ271" s="63" t="e">
        <f t="shared" si="60"/>
        <v>#NUM!</v>
      </c>
    </row>
    <row r="272" spans="10:36">
      <c r="J272" s="87"/>
      <c r="K272" s="90"/>
      <c r="L272" s="15"/>
      <c r="M272" s="16"/>
      <c r="N272" s="15"/>
      <c r="O272" s="16"/>
      <c r="P272" s="15"/>
      <c r="Q272" s="16"/>
      <c r="R272" s="11"/>
      <c r="S272" s="11"/>
      <c r="T272" s="79"/>
      <c r="U272" s="79"/>
      <c r="V272" s="7"/>
      <c r="W272" s="7"/>
      <c r="X272" s="1">
        <f t="shared" si="61"/>
        <v>1024</v>
      </c>
      <c r="Y272" s="1">
        <f t="shared" si="62"/>
        <v>0</v>
      </c>
      <c r="AA272" s="39">
        <f t="shared" si="55"/>
        <v>737.85599999999999</v>
      </c>
      <c r="AB272" s="40" t="e">
        <f t="shared" si="56"/>
        <v>#NUM!</v>
      </c>
      <c r="AD272" s="1">
        <f t="shared" si="63"/>
        <v>1024</v>
      </c>
      <c r="AE272" s="1">
        <f t="shared" si="64"/>
        <v>0</v>
      </c>
      <c r="AG272" s="47" t="e">
        <f t="shared" si="57"/>
        <v>#NUM!</v>
      </c>
      <c r="AH272" s="48" t="e">
        <f t="shared" si="58"/>
        <v>#NUM!</v>
      </c>
      <c r="AI272" s="62" t="e">
        <f t="shared" si="59"/>
        <v>#NUM!</v>
      </c>
      <c r="AJ272" s="63" t="e">
        <f t="shared" si="60"/>
        <v>#NUM!</v>
      </c>
    </row>
    <row r="273" spans="10:36">
      <c r="J273" s="87"/>
      <c r="K273" s="90"/>
      <c r="L273" s="15"/>
      <c r="M273" s="16"/>
      <c r="N273" s="15"/>
      <c r="O273" s="16"/>
      <c r="P273" s="15"/>
      <c r="Q273" s="16"/>
      <c r="R273" s="11"/>
      <c r="S273" s="11"/>
      <c r="T273" s="79"/>
      <c r="U273" s="79"/>
      <c r="V273" s="7"/>
      <c r="W273" s="7"/>
      <c r="X273" s="1">
        <f t="shared" si="61"/>
        <v>1024</v>
      </c>
      <c r="Y273" s="1">
        <f t="shared" si="62"/>
        <v>128</v>
      </c>
      <c r="AA273" s="39">
        <f t="shared" si="55"/>
        <v>741.952</v>
      </c>
      <c r="AB273" s="40" t="e">
        <f t="shared" si="56"/>
        <v>#NUM!</v>
      </c>
      <c r="AD273" s="1">
        <f t="shared" si="63"/>
        <v>1024</v>
      </c>
      <c r="AE273" s="1">
        <f t="shared" si="64"/>
        <v>128</v>
      </c>
      <c r="AG273" s="47" t="e">
        <f t="shared" si="57"/>
        <v>#NUM!</v>
      </c>
      <c r="AH273" s="48" t="e">
        <f t="shared" si="58"/>
        <v>#NUM!</v>
      </c>
      <c r="AI273" s="62" t="e">
        <f t="shared" si="59"/>
        <v>#NUM!</v>
      </c>
      <c r="AJ273" s="63" t="e">
        <f t="shared" si="60"/>
        <v>#NUM!</v>
      </c>
    </row>
    <row r="274" spans="10:36">
      <c r="J274" s="87"/>
      <c r="K274" s="90"/>
      <c r="L274" s="15"/>
      <c r="M274" s="16"/>
      <c r="N274" s="15"/>
      <c r="O274" s="16"/>
      <c r="P274" s="15"/>
      <c r="Q274" s="16"/>
      <c r="R274" s="11"/>
      <c r="S274" s="11"/>
      <c r="T274" s="79"/>
      <c r="U274" s="79"/>
      <c r="V274" s="7"/>
      <c r="W274" s="7"/>
      <c r="X274" s="1">
        <f t="shared" si="61"/>
        <v>1024</v>
      </c>
      <c r="Y274" s="1">
        <f t="shared" si="62"/>
        <v>256</v>
      </c>
      <c r="AA274" s="39">
        <f t="shared" si="55"/>
        <v>754.24</v>
      </c>
      <c r="AB274" s="40" t="e">
        <f t="shared" si="56"/>
        <v>#NUM!</v>
      </c>
      <c r="AD274" s="1">
        <f t="shared" si="63"/>
        <v>1024</v>
      </c>
      <c r="AE274" s="1">
        <f t="shared" si="64"/>
        <v>256</v>
      </c>
      <c r="AG274" s="47" t="e">
        <f t="shared" si="57"/>
        <v>#NUM!</v>
      </c>
      <c r="AH274" s="48" t="e">
        <f t="shared" si="58"/>
        <v>#NUM!</v>
      </c>
      <c r="AI274" s="62" t="e">
        <f t="shared" si="59"/>
        <v>#NUM!</v>
      </c>
      <c r="AJ274" s="63" t="e">
        <f t="shared" si="60"/>
        <v>#NUM!</v>
      </c>
    </row>
    <row r="275" spans="10:36">
      <c r="J275" s="87"/>
      <c r="K275" s="90"/>
      <c r="L275" s="15"/>
      <c r="M275" s="16"/>
      <c r="N275" s="15"/>
      <c r="O275" s="16"/>
      <c r="P275" s="15"/>
      <c r="Q275" s="16"/>
      <c r="R275" s="11"/>
      <c r="S275" s="11"/>
      <c r="T275" s="79"/>
      <c r="U275" s="79"/>
      <c r="V275" s="7"/>
      <c r="W275" s="7"/>
      <c r="X275" s="1">
        <f t="shared" si="61"/>
        <v>1024</v>
      </c>
      <c r="Y275" s="1">
        <f t="shared" si="62"/>
        <v>384</v>
      </c>
      <c r="AA275" s="39">
        <f t="shared" si="55"/>
        <v>774.72</v>
      </c>
      <c r="AB275" s="40" t="e">
        <f t="shared" si="56"/>
        <v>#NUM!</v>
      </c>
      <c r="AD275" s="1">
        <f t="shared" si="63"/>
        <v>1024</v>
      </c>
      <c r="AE275" s="1">
        <f t="shared" si="64"/>
        <v>384</v>
      </c>
      <c r="AG275" s="47" t="e">
        <f t="shared" si="57"/>
        <v>#NUM!</v>
      </c>
      <c r="AH275" s="48" t="e">
        <f t="shared" si="58"/>
        <v>#NUM!</v>
      </c>
      <c r="AI275" s="62" t="e">
        <f t="shared" si="59"/>
        <v>#NUM!</v>
      </c>
      <c r="AJ275" s="63" t="e">
        <f t="shared" si="60"/>
        <v>#NUM!</v>
      </c>
    </row>
    <row r="276" spans="10:36">
      <c r="J276" s="87"/>
      <c r="K276" s="90"/>
      <c r="L276" s="15"/>
      <c r="M276" s="16"/>
      <c r="N276" s="15"/>
      <c r="O276" s="16"/>
      <c r="P276" s="15"/>
      <c r="Q276" s="16"/>
      <c r="R276" s="11"/>
      <c r="S276" s="11"/>
      <c r="T276" s="79"/>
      <c r="U276" s="79"/>
      <c r="V276" s="7"/>
      <c r="W276" s="7"/>
      <c r="X276" s="1">
        <f t="shared" si="61"/>
        <v>1024</v>
      </c>
      <c r="Y276" s="1">
        <f t="shared" si="62"/>
        <v>512</v>
      </c>
      <c r="AA276" s="39">
        <f t="shared" si="55"/>
        <v>803.39200000000005</v>
      </c>
      <c r="AB276" s="40" t="e">
        <f t="shared" si="56"/>
        <v>#NUM!</v>
      </c>
      <c r="AD276" s="1">
        <f t="shared" si="63"/>
        <v>1024</v>
      </c>
      <c r="AE276" s="1">
        <f t="shared" si="64"/>
        <v>512</v>
      </c>
      <c r="AG276" s="47" t="e">
        <f t="shared" si="57"/>
        <v>#NUM!</v>
      </c>
      <c r="AH276" s="48" t="e">
        <f t="shared" si="58"/>
        <v>#NUM!</v>
      </c>
      <c r="AI276" s="62" t="e">
        <f t="shared" si="59"/>
        <v>#NUM!</v>
      </c>
      <c r="AJ276" s="63" t="e">
        <f t="shared" si="60"/>
        <v>#NUM!</v>
      </c>
    </row>
    <row r="277" spans="10:36">
      <c r="J277" s="87"/>
      <c r="K277" s="90"/>
      <c r="L277" s="15"/>
      <c r="M277" s="16"/>
      <c r="N277" s="15"/>
      <c r="O277" s="16"/>
      <c r="P277" s="15"/>
      <c r="Q277" s="16"/>
      <c r="R277" s="11"/>
      <c r="S277" s="11"/>
      <c r="T277" s="79"/>
      <c r="U277" s="79"/>
      <c r="V277" s="7"/>
      <c r="W277" s="7"/>
      <c r="X277" s="1">
        <f t="shared" si="61"/>
        <v>1024</v>
      </c>
      <c r="Y277" s="1">
        <f t="shared" si="62"/>
        <v>640</v>
      </c>
      <c r="AA277" s="39">
        <f t="shared" si="55"/>
        <v>840.25599999999997</v>
      </c>
      <c r="AB277" s="40" t="e">
        <f t="shared" si="56"/>
        <v>#NUM!</v>
      </c>
      <c r="AD277" s="1">
        <f t="shared" si="63"/>
        <v>1024</v>
      </c>
      <c r="AE277" s="1">
        <f t="shared" si="64"/>
        <v>640</v>
      </c>
      <c r="AG277" s="47" t="e">
        <f t="shared" si="57"/>
        <v>#NUM!</v>
      </c>
      <c r="AH277" s="48" t="e">
        <f t="shared" si="58"/>
        <v>#NUM!</v>
      </c>
      <c r="AI277" s="62" t="e">
        <f t="shared" si="59"/>
        <v>#NUM!</v>
      </c>
      <c r="AJ277" s="63" t="e">
        <f t="shared" si="60"/>
        <v>#NUM!</v>
      </c>
    </row>
    <row r="278" spans="10:36">
      <c r="J278" s="87"/>
      <c r="K278" s="90"/>
      <c r="L278" s="15"/>
      <c r="M278" s="16"/>
      <c r="N278" s="15"/>
      <c r="O278" s="16"/>
      <c r="P278" s="15"/>
      <c r="Q278" s="16"/>
      <c r="R278" s="11"/>
      <c r="S278" s="11"/>
      <c r="T278" s="79"/>
      <c r="U278" s="79"/>
      <c r="V278" s="7"/>
      <c r="W278" s="7"/>
      <c r="X278" s="1">
        <f t="shared" si="61"/>
        <v>1024</v>
      </c>
      <c r="Y278" s="1">
        <f t="shared" si="62"/>
        <v>768</v>
      </c>
      <c r="AA278" s="39">
        <f t="shared" si="55"/>
        <v>885.31200000000001</v>
      </c>
      <c r="AB278" s="40" t="e">
        <f t="shared" si="56"/>
        <v>#NUM!</v>
      </c>
      <c r="AD278" s="1">
        <f t="shared" si="63"/>
        <v>1024</v>
      </c>
      <c r="AE278" s="1">
        <f t="shared" si="64"/>
        <v>768</v>
      </c>
      <c r="AG278" s="47" t="e">
        <f t="shared" si="57"/>
        <v>#NUM!</v>
      </c>
      <c r="AH278" s="48" t="e">
        <f t="shared" si="58"/>
        <v>#NUM!</v>
      </c>
      <c r="AI278" s="62" t="e">
        <f t="shared" si="59"/>
        <v>#NUM!</v>
      </c>
      <c r="AJ278" s="63" t="e">
        <f t="shared" si="60"/>
        <v>#NUM!</v>
      </c>
    </row>
    <row r="279" spans="10:36">
      <c r="J279" s="87"/>
      <c r="K279" s="90"/>
      <c r="L279" s="15"/>
      <c r="M279" s="16"/>
      <c r="N279" s="15"/>
      <c r="O279" s="16"/>
      <c r="P279" s="15"/>
      <c r="Q279" s="16"/>
      <c r="R279" s="11"/>
      <c r="S279" s="11"/>
      <c r="T279" s="79"/>
      <c r="U279" s="79"/>
      <c r="V279" s="7"/>
      <c r="W279" s="7"/>
      <c r="X279" s="1">
        <f t="shared" si="61"/>
        <v>1024</v>
      </c>
      <c r="Y279" s="1">
        <f t="shared" si="62"/>
        <v>896</v>
      </c>
      <c r="AA279" s="39">
        <f t="shared" si="55"/>
        <v>938.56</v>
      </c>
      <c r="AB279" s="40" t="e">
        <f t="shared" si="56"/>
        <v>#NUM!</v>
      </c>
      <c r="AD279" s="1">
        <f t="shared" si="63"/>
        <v>1024</v>
      </c>
      <c r="AE279" s="1">
        <f t="shared" si="64"/>
        <v>896</v>
      </c>
      <c r="AG279" s="47" t="e">
        <f t="shared" si="57"/>
        <v>#NUM!</v>
      </c>
      <c r="AH279" s="48" t="e">
        <f t="shared" si="58"/>
        <v>#NUM!</v>
      </c>
      <c r="AI279" s="62" t="e">
        <f t="shared" si="59"/>
        <v>#NUM!</v>
      </c>
      <c r="AJ279" s="63" t="e">
        <f t="shared" si="60"/>
        <v>#NUM!</v>
      </c>
    </row>
    <row r="280" spans="10:36">
      <c r="J280" s="87"/>
      <c r="K280" s="90"/>
      <c r="L280" s="15"/>
      <c r="M280" s="16"/>
      <c r="N280" s="15"/>
      <c r="O280" s="16"/>
      <c r="P280" s="15"/>
      <c r="Q280" s="16"/>
      <c r="R280" s="11"/>
      <c r="S280" s="11"/>
      <c r="T280" s="79"/>
      <c r="U280" s="79"/>
      <c r="V280" s="7"/>
      <c r="W280" s="7"/>
      <c r="X280" s="1">
        <f t="shared" si="61"/>
        <v>1024</v>
      </c>
      <c r="Y280" s="1">
        <f t="shared" si="62"/>
        <v>1024</v>
      </c>
      <c r="AA280" s="39">
        <f t="shared" si="55"/>
        <v>1000</v>
      </c>
      <c r="AB280" s="40">
        <f t="shared" si="56"/>
        <v>2779.6003629767056</v>
      </c>
      <c r="AD280" s="1">
        <f t="shared" si="63"/>
        <v>1024</v>
      </c>
      <c r="AE280" s="1">
        <f t="shared" si="64"/>
        <v>1024</v>
      </c>
      <c r="AG280" s="47" t="e">
        <f t="shared" si="57"/>
        <v>#NUM!</v>
      </c>
      <c r="AH280" s="48" t="e">
        <f t="shared" si="58"/>
        <v>#NUM!</v>
      </c>
      <c r="AI280" s="62" t="e">
        <f t="shared" si="59"/>
        <v>#NUM!</v>
      </c>
      <c r="AJ280" s="63" t="e">
        <f t="shared" si="60"/>
        <v>#NUM!</v>
      </c>
    </row>
    <row r="281" spans="10:36">
      <c r="J281" s="87"/>
      <c r="K281" s="90"/>
      <c r="L281" s="15"/>
      <c r="M281" s="16"/>
      <c r="N281" s="15"/>
      <c r="O281" s="16"/>
      <c r="P281" s="15"/>
      <c r="Q281" s="16"/>
      <c r="R281" s="11"/>
      <c r="S281" s="11"/>
      <c r="T281" s="79"/>
      <c r="U281" s="79"/>
      <c r="V281" s="7"/>
      <c r="W281" s="7"/>
      <c r="X281" s="1">
        <f t="shared" si="61"/>
        <v>1024</v>
      </c>
      <c r="Y281" s="1">
        <f t="shared" si="62"/>
        <v>1152</v>
      </c>
      <c r="AA281" s="39">
        <f t="shared" si="55"/>
        <v>1069.6320000000001</v>
      </c>
      <c r="AB281" s="40">
        <f t="shared" si="56"/>
        <v>2572.2250772006382</v>
      </c>
      <c r="AD281" s="1">
        <f t="shared" si="63"/>
        <v>1024</v>
      </c>
      <c r="AE281" s="1">
        <f t="shared" si="64"/>
        <v>1152</v>
      </c>
      <c r="AG281" s="47" t="e">
        <f t="shared" si="57"/>
        <v>#NUM!</v>
      </c>
      <c r="AH281" s="48" t="e">
        <f t="shared" si="58"/>
        <v>#NUM!</v>
      </c>
      <c r="AI281" s="62" t="e">
        <f t="shared" si="59"/>
        <v>#NUM!</v>
      </c>
      <c r="AJ281" s="63" t="e">
        <f t="shared" si="60"/>
        <v>#NUM!</v>
      </c>
    </row>
    <row r="282" spans="10:36">
      <c r="J282" s="87"/>
      <c r="K282" s="90"/>
      <c r="L282" s="15"/>
      <c r="M282" s="16"/>
      <c r="N282" s="15"/>
      <c r="O282" s="16"/>
      <c r="P282" s="15"/>
      <c r="Q282" s="16"/>
      <c r="R282" s="11"/>
      <c r="S282" s="11"/>
      <c r="T282" s="79"/>
      <c r="U282" s="79"/>
      <c r="V282" s="7"/>
      <c r="W282" s="7"/>
      <c r="X282" s="1">
        <f t="shared" si="61"/>
        <v>1024</v>
      </c>
      <c r="Y282" s="1">
        <f t="shared" si="62"/>
        <v>1280</v>
      </c>
      <c r="AA282" s="39">
        <f t="shared" si="55"/>
        <v>1147.4559999999999</v>
      </c>
      <c r="AB282" s="40">
        <f t="shared" si="56"/>
        <v>2432.7745350709297</v>
      </c>
      <c r="AD282" s="1">
        <f t="shared" si="63"/>
        <v>1024</v>
      </c>
      <c r="AE282" s="1">
        <f t="shared" si="64"/>
        <v>1280</v>
      </c>
      <c r="AG282" s="47" t="e">
        <f t="shared" si="57"/>
        <v>#NUM!</v>
      </c>
      <c r="AH282" s="48" t="e">
        <f t="shared" si="58"/>
        <v>#NUM!</v>
      </c>
      <c r="AI282" s="62" t="e">
        <f t="shared" si="59"/>
        <v>#NUM!</v>
      </c>
      <c r="AJ282" s="63" t="e">
        <f t="shared" si="60"/>
        <v>#NUM!</v>
      </c>
    </row>
    <row r="283" spans="10:36">
      <c r="J283" s="87"/>
      <c r="K283" s="90"/>
      <c r="L283" s="15"/>
      <c r="M283" s="16"/>
      <c r="N283" s="15"/>
      <c r="O283" s="16"/>
      <c r="P283" s="15"/>
      <c r="Q283" s="16"/>
      <c r="R283" s="11"/>
      <c r="S283" s="11"/>
      <c r="T283" s="79"/>
      <c r="U283" s="79"/>
      <c r="V283" s="7"/>
      <c r="W283" s="7"/>
      <c r="X283" s="1">
        <f t="shared" si="61"/>
        <v>1024</v>
      </c>
      <c r="Y283" s="1">
        <f t="shared" si="62"/>
        <v>1408</v>
      </c>
      <c r="AA283" s="39">
        <f t="shared" si="55"/>
        <v>1233.472</v>
      </c>
      <c r="AB283" s="40">
        <f t="shared" si="56"/>
        <v>2321.0222203812559</v>
      </c>
      <c r="AD283" s="1">
        <f t="shared" si="63"/>
        <v>1024</v>
      </c>
      <c r="AE283" s="1">
        <f t="shared" si="64"/>
        <v>1408</v>
      </c>
      <c r="AG283" s="47" t="e">
        <f t="shared" si="57"/>
        <v>#NUM!</v>
      </c>
      <c r="AH283" s="48" t="e">
        <f t="shared" si="58"/>
        <v>#NUM!</v>
      </c>
      <c r="AI283" s="62" t="e">
        <f t="shared" si="59"/>
        <v>#NUM!</v>
      </c>
      <c r="AJ283" s="63" t="e">
        <f t="shared" si="60"/>
        <v>#NUM!</v>
      </c>
    </row>
    <row r="284" spans="10:36">
      <c r="J284" s="87"/>
      <c r="K284" s="90"/>
      <c r="L284" s="15"/>
      <c r="M284" s="16"/>
      <c r="N284" s="15"/>
      <c r="O284" s="16"/>
      <c r="P284" s="15"/>
      <c r="Q284" s="16"/>
      <c r="R284" s="11"/>
      <c r="S284" s="11"/>
      <c r="T284" s="79"/>
      <c r="U284" s="79"/>
      <c r="V284" s="7"/>
      <c r="W284" s="7"/>
      <c r="X284" s="1">
        <f t="shared" si="61"/>
        <v>1024</v>
      </c>
      <c r="Y284" s="1">
        <f t="shared" si="62"/>
        <v>1536</v>
      </c>
      <c r="AA284" s="39">
        <f t="shared" si="55"/>
        <v>1327.68</v>
      </c>
      <c r="AB284" s="40">
        <f t="shared" si="56"/>
        <v>2227.6258564659224</v>
      </c>
      <c r="AD284" s="1">
        <f t="shared" si="63"/>
        <v>1024</v>
      </c>
      <c r="AE284" s="1">
        <f t="shared" si="64"/>
        <v>1536</v>
      </c>
      <c r="AG284" s="47" t="e">
        <f t="shared" si="57"/>
        <v>#NUM!</v>
      </c>
      <c r="AH284" s="48" t="e">
        <f t="shared" si="58"/>
        <v>#NUM!</v>
      </c>
      <c r="AI284" s="62" t="e">
        <f t="shared" si="59"/>
        <v>#NUM!</v>
      </c>
      <c r="AJ284" s="63" t="e">
        <f t="shared" si="60"/>
        <v>#NUM!</v>
      </c>
    </row>
    <row r="285" spans="10:36">
      <c r="J285" s="87"/>
      <c r="K285" s="90"/>
      <c r="L285" s="15"/>
      <c r="M285" s="16"/>
      <c r="N285" s="15"/>
      <c r="O285" s="16"/>
      <c r="P285" s="15"/>
      <c r="Q285" s="16"/>
      <c r="R285" s="11"/>
      <c r="S285" s="11"/>
      <c r="T285" s="79"/>
      <c r="U285" s="79"/>
      <c r="V285" s="7"/>
      <c r="W285" s="7"/>
      <c r="X285" s="1">
        <f t="shared" si="61"/>
        <v>1024</v>
      </c>
      <c r="Y285" s="1">
        <f t="shared" si="62"/>
        <v>1664</v>
      </c>
      <c r="AA285" s="39">
        <f t="shared" si="55"/>
        <v>1430.08</v>
      </c>
      <c r="AB285" s="40">
        <f t="shared" si="56"/>
        <v>2149.2549185566804</v>
      </c>
      <c r="AD285" s="1">
        <f t="shared" si="63"/>
        <v>1024</v>
      </c>
      <c r="AE285" s="1">
        <f t="shared" si="64"/>
        <v>1664</v>
      </c>
      <c r="AG285" s="47" t="e">
        <f t="shared" si="57"/>
        <v>#NUM!</v>
      </c>
      <c r="AH285" s="48" t="e">
        <f t="shared" si="58"/>
        <v>#NUM!</v>
      </c>
      <c r="AI285" s="62" t="e">
        <f t="shared" si="59"/>
        <v>#NUM!</v>
      </c>
      <c r="AJ285" s="63" t="e">
        <f t="shared" si="60"/>
        <v>#NUM!</v>
      </c>
    </row>
    <row r="286" spans="10:36">
      <c r="J286" s="87"/>
      <c r="K286" s="90"/>
      <c r="L286" s="15"/>
      <c r="M286" s="16"/>
      <c r="N286" s="15"/>
      <c r="O286" s="16"/>
      <c r="P286" s="15"/>
      <c r="Q286" s="16"/>
      <c r="R286" s="11"/>
      <c r="S286" s="11"/>
      <c r="T286" s="79"/>
      <c r="U286" s="79"/>
      <c r="V286" s="7"/>
      <c r="W286" s="7"/>
      <c r="X286" s="1">
        <f t="shared" si="61"/>
        <v>1024</v>
      </c>
      <c r="Y286" s="1">
        <f t="shared" si="62"/>
        <v>1792</v>
      </c>
      <c r="AA286" s="39">
        <f t="shared" si="55"/>
        <v>1540.672</v>
      </c>
      <c r="AB286" s="40">
        <f t="shared" si="56"/>
        <v>2084.7984984627701</v>
      </c>
      <c r="AD286" s="1">
        <f t="shared" si="63"/>
        <v>1024</v>
      </c>
      <c r="AE286" s="1">
        <f t="shared" si="64"/>
        <v>1792</v>
      </c>
      <c r="AG286" s="47" t="e">
        <f t="shared" si="57"/>
        <v>#NUM!</v>
      </c>
      <c r="AH286" s="48" t="e">
        <f t="shared" si="58"/>
        <v>#NUM!</v>
      </c>
      <c r="AI286" s="62" t="e">
        <f t="shared" si="59"/>
        <v>#NUM!</v>
      </c>
      <c r="AJ286" s="63" t="e">
        <f t="shared" si="60"/>
        <v>#NUM!</v>
      </c>
    </row>
    <row r="287" spans="10:36">
      <c r="J287" s="87"/>
      <c r="K287" s="90"/>
      <c r="L287" s="15"/>
      <c r="M287" s="16"/>
      <c r="N287" s="15"/>
      <c r="O287" s="16"/>
      <c r="P287" s="15"/>
      <c r="Q287" s="16"/>
      <c r="R287" s="11"/>
      <c r="S287" s="11"/>
      <c r="T287" s="79"/>
      <c r="U287" s="79"/>
      <c r="V287" s="7"/>
      <c r="W287" s="7"/>
      <c r="X287" s="1">
        <f t="shared" si="61"/>
        <v>1024</v>
      </c>
      <c r="Y287" s="1">
        <f t="shared" si="62"/>
        <v>1920</v>
      </c>
      <c r="AA287" s="39">
        <f t="shared" si="55"/>
        <v>1659.4559999999999</v>
      </c>
      <c r="AB287" s="40">
        <f t="shared" si="56"/>
        <v>2034.284832849768</v>
      </c>
      <c r="AD287" s="1">
        <f t="shared" si="63"/>
        <v>1024</v>
      </c>
      <c r="AE287" s="1">
        <f t="shared" si="64"/>
        <v>1920</v>
      </c>
      <c r="AG287" s="47" t="e">
        <f t="shared" si="57"/>
        <v>#NUM!</v>
      </c>
      <c r="AH287" s="48" t="e">
        <f t="shared" si="58"/>
        <v>#NUM!</v>
      </c>
      <c r="AI287" s="62" t="e">
        <f t="shared" si="59"/>
        <v>#NUM!</v>
      </c>
      <c r="AJ287" s="63" t="e">
        <f t="shared" si="60"/>
        <v>#NUM!</v>
      </c>
    </row>
    <row r="288" spans="10:36">
      <c r="J288" s="87"/>
      <c r="K288" s="90"/>
      <c r="L288" s="15"/>
      <c r="M288" s="16"/>
      <c r="N288" s="15"/>
      <c r="O288" s="16"/>
      <c r="P288" s="15"/>
      <c r="Q288" s="16"/>
      <c r="R288" s="11"/>
      <c r="S288" s="11"/>
      <c r="T288" s="79"/>
      <c r="U288" s="79"/>
      <c r="V288" s="7"/>
      <c r="W288" s="7"/>
      <c r="X288" s="1">
        <f t="shared" si="61"/>
        <v>1024</v>
      </c>
      <c r="Y288" s="1">
        <f t="shared" si="62"/>
        <v>2048</v>
      </c>
      <c r="AA288" s="39">
        <f t="shared" si="55"/>
        <v>1786.432</v>
      </c>
      <c r="AB288" s="40">
        <f t="shared" si="56"/>
        <v>1998.5187423740772</v>
      </c>
      <c r="AD288" s="1">
        <f t="shared" si="63"/>
        <v>1024</v>
      </c>
      <c r="AE288" s="1">
        <f t="shared" si="64"/>
        <v>2048</v>
      </c>
      <c r="AG288" s="47" t="e">
        <f t="shared" si="57"/>
        <v>#NUM!</v>
      </c>
      <c r="AH288" s="48" t="e">
        <f t="shared" si="58"/>
        <v>#NUM!</v>
      </c>
      <c r="AI288" s="62" t="e">
        <f t="shared" si="59"/>
        <v>#NUM!</v>
      </c>
      <c r="AJ288" s="63" t="e">
        <f t="shared" si="60"/>
        <v>#NUM!</v>
      </c>
    </row>
    <row r="289" spans="10:36">
      <c r="J289" s="87"/>
      <c r="K289" s="90"/>
      <c r="L289" s="15"/>
      <c r="M289" s="16"/>
      <c r="N289" s="15"/>
      <c r="O289" s="16"/>
      <c r="P289" s="15"/>
      <c r="Q289" s="16"/>
      <c r="R289" s="11"/>
      <c r="S289" s="11"/>
      <c r="T289" s="79"/>
      <c r="U289" s="79"/>
      <c r="V289" s="7"/>
      <c r="W289" s="7"/>
      <c r="X289" s="1">
        <f t="shared" si="61"/>
        <v>1024</v>
      </c>
      <c r="Y289" s="1">
        <f t="shared" si="62"/>
        <v>2176</v>
      </c>
      <c r="AA289" s="39">
        <f t="shared" si="55"/>
        <v>1921.6</v>
      </c>
      <c r="AB289" s="40">
        <f t="shared" si="56"/>
        <v>1979.0056611322468</v>
      </c>
      <c r="AD289" s="1">
        <f t="shared" si="63"/>
        <v>1024</v>
      </c>
      <c r="AE289" s="1">
        <f t="shared" si="64"/>
        <v>2176</v>
      </c>
      <c r="AG289" s="47">
        <f t="shared" si="57"/>
        <v>1467.9091906581384</v>
      </c>
      <c r="AH289" s="48">
        <f t="shared" si="58"/>
        <v>2125.0969364472867</v>
      </c>
      <c r="AI289" s="62">
        <f t="shared" si="59"/>
        <v>1900.7308093418612</v>
      </c>
      <c r="AJ289" s="63">
        <f t="shared" si="60"/>
        <v>1980.8230635527125</v>
      </c>
    </row>
    <row r="290" spans="10:36">
      <c r="J290" s="87"/>
      <c r="K290" s="90"/>
      <c r="L290" s="15"/>
      <c r="M290" s="16"/>
      <c r="N290" s="15"/>
      <c r="O290" s="16"/>
      <c r="P290" s="15"/>
      <c r="Q290" s="16"/>
      <c r="R290" s="11"/>
      <c r="S290" s="11"/>
      <c r="T290" s="79"/>
      <c r="U290" s="79"/>
      <c r="V290" s="7"/>
      <c r="W290" s="7"/>
      <c r="X290" s="1">
        <f t="shared" si="61"/>
        <v>1024</v>
      </c>
      <c r="Y290" s="1">
        <f t="shared" si="62"/>
        <v>2304</v>
      </c>
      <c r="AA290" s="39">
        <f t="shared" si="55"/>
        <v>2064.96</v>
      </c>
      <c r="AB290" s="40">
        <f t="shared" si="56"/>
        <v>1978.0625271573608</v>
      </c>
      <c r="AD290" s="1">
        <f t="shared" si="63"/>
        <v>1024</v>
      </c>
      <c r="AE290" s="1">
        <f t="shared" si="64"/>
        <v>2304</v>
      </c>
      <c r="AG290" s="47">
        <f t="shared" si="57"/>
        <v>1263.1519490663379</v>
      </c>
      <c r="AH290" s="48">
        <f t="shared" si="58"/>
        <v>2288.9226836445537</v>
      </c>
      <c r="AI290" s="62">
        <f t="shared" si="59"/>
        <v>2162.8320509336618</v>
      </c>
      <c r="AJ290" s="63">
        <f t="shared" si="60"/>
        <v>1989.0293163554456</v>
      </c>
    </row>
    <row r="291" spans="10:36">
      <c r="J291" s="87"/>
      <c r="K291" s="90"/>
      <c r="L291" s="15"/>
      <c r="M291" s="16"/>
      <c r="N291" s="15"/>
      <c r="O291" s="16"/>
      <c r="P291" s="15"/>
      <c r="Q291" s="16"/>
      <c r="R291" s="11"/>
      <c r="S291" s="11"/>
      <c r="T291" s="79"/>
      <c r="U291" s="79"/>
      <c r="V291" s="7"/>
      <c r="W291" s="7"/>
      <c r="X291" s="1">
        <f t="shared" si="61"/>
        <v>1024</v>
      </c>
      <c r="Y291" s="1">
        <f t="shared" si="62"/>
        <v>2432</v>
      </c>
      <c r="AA291" s="39">
        <f t="shared" si="55"/>
        <v>2216.5120000000002</v>
      </c>
      <c r="AB291" s="40">
        <f t="shared" si="56"/>
        <v>1999.1510834016958</v>
      </c>
      <c r="AD291" s="1">
        <f t="shared" si="63"/>
        <v>1024</v>
      </c>
      <c r="AE291" s="1">
        <f t="shared" si="64"/>
        <v>2432</v>
      </c>
      <c r="AG291" s="47">
        <f t="shared" si="57"/>
        <v>1151.123812588939</v>
      </c>
      <c r="AH291" s="48">
        <f t="shared" si="58"/>
        <v>2427.3000624703532</v>
      </c>
      <c r="AI291" s="62">
        <f t="shared" si="59"/>
        <v>2335.4809874110611</v>
      </c>
      <c r="AJ291" s="63">
        <f t="shared" si="60"/>
        <v>2032.5143375296461</v>
      </c>
    </row>
    <row r="292" spans="10:36">
      <c r="J292" s="87"/>
      <c r="K292" s="90"/>
      <c r="L292" s="15"/>
      <c r="M292" s="16"/>
      <c r="N292" s="15"/>
      <c r="O292" s="16"/>
      <c r="P292" s="15"/>
      <c r="Q292" s="16"/>
      <c r="R292" s="11"/>
      <c r="S292" s="11"/>
      <c r="T292" s="79"/>
      <c r="U292" s="79"/>
      <c r="V292" s="7"/>
      <c r="W292" s="7"/>
      <c r="X292" s="1">
        <f t="shared" si="61"/>
        <v>1024</v>
      </c>
      <c r="Y292" s="1">
        <f t="shared" si="62"/>
        <v>2560</v>
      </c>
      <c r="AA292" s="39">
        <f t="shared" si="55"/>
        <v>2376.2559999999999</v>
      </c>
      <c r="AB292" s="40">
        <f t="shared" si="56"/>
        <v>2047.6306270863174</v>
      </c>
      <c r="AD292" s="1">
        <f t="shared" si="63"/>
        <v>1024</v>
      </c>
      <c r="AE292" s="1">
        <f t="shared" si="64"/>
        <v>2560</v>
      </c>
      <c r="AG292" s="47">
        <f t="shared" si="57"/>
        <v>1075.8870658845597</v>
      </c>
      <c r="AH292" s="48">
        <f t="shared" si="58"/>
        <v>2558.8749780384796</v>
      </c>
      <c r="AI292" s="62">
        <f t="shared" si="59"/>
        <v>2474.6153341154404</v>
      </c>
      <c r="AJ292" s="63">
        <f t="shared" si="60"/>
        <v>2092.6322219615195</v>
      </c>
    </row>
    <row r="293" spans="10:36">
      <c r="J293" s="87"/>
      <c r="K293" s="90"/>
      <c r="L293" s="15"/>
      <c r="M293" s="16"/>
      <c r="N293" s="15"/>
      <c r="O293" s="16"/>
      <c r="P293" s="15"/>
      <c r="Q293" s="16"/>
      <c r="R293" s="11"/>
      <c r="S293" s="11"/>
      <c r="T293" s="79"/>
      <c r="U293" s="79"/>
      <c r="V293" s="7"/>
      <c r="W293" s="7"/>
      <c r="X293" s="1">
        <f t="shared" si="61"/>
        <v>1024</v>
      </c>
      <c r="Y293" s="1">
        <f t="shared" si="62"/>
        <v>2688</v>
      </c>
      <c r="AA293" s="39">
        <f t="shared" si="55"/>
        <v>2544.192</v>
      </c>
      <c r="AB293" s="40">
        <f t="shared" si="56"/>
        <v>2132.572154507362</v>
      </c>
      <c r="AD293" s="1">
        <f t="shared" si="63"/>
        <v>1024</v>
      </c>
      <c r="AE293" s="1">
        <f t="shared" si="64"/>
        <v>2688</v>
      </c>
      <c r="AG293" s="47">
        <f t="shared" si="57"/>
        <v>1024.7251529693431</v>
      </c>
      <c r="AH293" s="48">
        <f t="shared" si="58"/>
        <v>2687.886282343552</v>
      </c>
      <c r="AI293" s="62">
        <f t="shared" si="59"/>
        <v>2592.9516470306567</v>
      </c>
      <c r="AJ293" s="63">
        <f t="shared" si="60"/>
        <v>2165.1441176564476</v>
      </c>
    </row>
    <row r="294" spans="10:36">
      <c r="J294" s="87"/>
      <c r="K294" s="90"/>
      <c r="L294" s="15"/>
      <c r="M294" s="16"/>
      <c r="N294" s="15"/>
      <c r="O294" s="16"/>
      <c r="P294" s="15"/>
      <c r="Q294" s="16"/>
      <c r="R294" s="11"/>
      <c r="S294" s="11"/>
      <c r="T294" s="79"/>
      <c r="U294" s="79"/>
      <c r="V294" s="7"/>
      <c r="W294" s="7"/>
      <c r="X294" s="1">
        <f t="shared" si="61"/>
        <v>1024</v>
      </c>
      <c r="Y294" s="1">
        <f t="shared" si="62"/>
        <v>2816</v>
      </c>
      <c r="AA294" s="39">
        <f t="shared" si="55"/>
        <v>2720.32</v>
      </c>
      <c r="AB294" s="40">
        <f t="shared" si="56"/>
        <v>2272.1847091466138</v>
      </c>
      <c r="AD294" s="1">
        <f t="shared" si="63"/>
        <v>1024</v>
      </c>
      <c r="AE294" s="1">
        <f t="shared" si="64"/>
        <v>2816</v>
      </c>
      <c r="AG294" s="47">
        <f t="shared" si="57"/>
        <v>992.66863054113344</v>
      </c>
      <c r="AH294" s="48">
        <f t="shared" si="58"/>
        <v>2815.9904564862882</v>
      </c>
      <c r="AI294" s="62">
        <f t="shared" si="59"/>
        <v>2695.4593694588666</v>
      </c>
      <c r="AJ294" s="63">
        <f t="shared" si="60"/>
        <v>2248.3935435137109</v>
      </c>
    </row>
    <row r="295" spans="10:36">
      <c r="J295" s="87"/>
      <c r="K295" s="90"/>
      <c r="L295" s="15"/>
      <c r="M295" s="16"/>
      <c r="N295" s="15"/>
      <c r="O295" s="16"/>
      <c r="P295" s="15"/>
      <c r="Q295" s="16"/>
      <c r="R295" s="11"/>
      <c r="S295" s="11"/>
      <c r="T295" s="79"/>
      <c r="U295" s="79"/>
      <c r="V295" s="7"/>
      <c r="W295" s="7"/>
      <c r="X295" s="1">
        <f t="shared" si="61"/>
        <v>1024</v>
      </c>
      <c r="Y295" s="1">
        <f t="shared" si="62"/>
        <v>2944</v>
      </c>
      <c r="AA295" s="39">
        <f t="shared" si="55"/>
        <v>2904.64</v>
      </c>
      <c r="AB295" s="40">
        <f t="shared" si="56"/>
        <v>2520.2058041201417</v>
      </c>
      <c r="AD295" s="1">
        <f t="shared" si="63"/>
        <v>1024</v>
      </c>
      <c r="AE295" s="1">
        <f t="shared" si="64"/>
        <v>2944</v>
      </c>
      <c r="AG295" s="47">
        <f t="shared" si="57"/>
        <v>977.53709383368266</v>
      </c>
      <c r="AH295" s="48">
        <f t="shared" si="58"/>
        <v>2943.9143020554388</v>
      </c>
      <c r="AI295" s="62">
        <f t="shared" si="59"/>
        <v>2784.3189061663174</v>
      </c>
      <c r="AJ295" s="63">
        <f t="shared" si="60"/>
        <v>2341.6536979445609</v>
      </c>
    </row>
    <row r="296" spans="10:36">
      <c r="J296" s="87"/>
      <c r="K296" s="90"/>
      <c r="L296" s="15"/>
      <c r="M296" s="16"/>
      <c r="N296" s="15"/>
      <c r="O296" s="16"/>
      <c r="P296" s="15"/>
      <c r="Q296" s="16"/>
      <c r="R296" s="11"/>
      <c r="S296" s="11"/>
      <c r="T296" s="79"/>
      <c r="U296" s="79"/>
      <c r="V296" s="7"/>
      <c r="W296" s="7"/>
      <c r="X296" s="1">
        <f t="shared" si="61"/>
        <v>1024</v>
      </c>
      <c r="Y296" s="1">
        <f t="shared" si="62"/>
        <v>3072</v>
      </c>
      <c r="AA296" s="39">
        <f t="shared" si="55"/>
        <v>3097.152</v>
      </c>
      <c r="AB296" s="40" t="e">
        <f t="shared" si="56"/>
        <v>#NUM!</v>
      </c>
      <c r="AD296" s="1">
        <f t="shared" si="63"/>
        <v>1024</v>
      </c>
      <c r="AE296" s="1">
        <f t="shared" si="64"/>
        <v>3072</v>
      </c>
      <c r="AG296" s="47">
        <f t="shared" si="57"/>
        <v>978.52910018021544</v>
      </c>
      <c r="AH296" s="48">
        <f t="shared" si="58"/>
        <v>3071.9249666065944</v>
      </c>
      <c r="AI296" s="62">
        <f t="shared" si="59"/>
        <v>2860.3316998197843</v>
      </c>
      <c r="AJ296" s="63">
        <f t="shared" si="60"/>
        <v>2444.657433393405</v>
      </c>
    </row>
    <row r="297" spans="10:36">
      <c r="J297" s="87"/>
      <c r="K297" s="90"/>
      <c r="L297" s="15"/>
      <c r="M297" s="16"/>
      <c r="N297" s="15"/>
      <c r="O297" s="16"/>
      <c r="P297" s="15"/>
      <c r="Q297" s="16"/>
      <c r="R297" s="11"/>
      <c r="S297" s="11"/>
      <c r="T297" s="79"/>
      <c r="U297" s="79"/>
      <c r="V297" s="7"/>
      <c r="W297" s="7"/>
      <c r="X297" s="1">
        <f t="shared" si="61"/>
        <v>1024</v>
      </c>
      <c r="Y297" s="1">
        <f t="shared" si="62"/>
        <v>3200</v>
      </c>
      <c r="AA297" s="39">
        <f t="shared" si="55"/>
        <v>3297.8560000000002</v>
      </c>
      <c r="AB297" s="40" t="e">
        <f t="shared" si="56"/>
        <v>#NUM!</v>
      </c>
      <c r="AD297" s="1">
        <f t="shared" si="63"/>
        <v>1024</v>
      </c>
      <c r="AE297" s="1">
        <f t="shared" si="64"/>
        <v>3200</v>
      </c>
      <c r="AG297" s="47">
        <f t="shared" si="57"/>
        <v>995.72058440905676</v>
      </c>
      <c r="AH297" s="48">
        <f t="shared" si="58"/>
        <v>3199.9971385303138</v>
      </c>
      <c r="AI297" s="62">
        <f t="shared" si="59"/>
        <v>2923.421815590943</v>
      </c>
      <c r="AJ297" s="63">
        <f t="shared" si="60"/>
        <v>2557.4300614696854</v>
      </c>
    </row>
    <row r="298" spans="10:36">
      <c r="J298" s="87"/>
      <c r="K298" s="90"/>
      <c r="L298" s="15"/>
      <c r="M298" s="16"/>
      <c r="N298" s="15"/>
      <c r="O298" s="16"/>
      <c r="P298" s="15"/>
      <c r="Q298" s="16"/>
      <c r="R298" s="11"/>
      <c r="S298" s="11"/>
      <c r="T298" s="79"/>
      <c r="U298" s="79"/>
      <c r="V298" s="7"/>
      <c r="W298" s="7"/>
      <c r="X298" s="1">
        <f t="shared" si="61"/>
        <v>1024</v>
      </c>
      <c r="Y298" s="1">
        <f t="shared" si="62"/>
        <v>3328</v>
      </c>
      <c r="AA298" s="39">
        <f t="shared" si="55"/>
        <v>3506.752</v>
      </c>
      <c r="AB298" s="40" t="e">
        <f t="shared" si="56"/>
        <v>#NUM!</v>
      </c>
      <c r="AD298" s="1">
        <f t="shared" si="63"/>
        <v>1024</v>
      </c>
      <c r="AE298" s="1">
        <f t="shared" si="64"/>
        <v>3328</v>
      </c>
      <c r="AG298" s="47">
        <f t="shared" si="57"/>
        <v>1029.9071500988232</v>
      </c>
      <c r="AH298" s="48">
        <f t="shared" si="58"/>
        <v>3327.865616633725</v>
      </c>
      <c r="AI298" s="62">
        <f t="shared" si="59"/>
        <v>2972.7936499011767</v>
      </c>
      <c r="AJ298" s="63">
        <f t="shared" si="60"/>
        <v>2680.2367833662743</v>
      </c>
    </row>
    <row r="299" spans="10:36">
      <c r="J299" s="87"/>
      <c r="K299" s="90"/>
      <c r="L299" s="15"/>
      <c r="M299" s="16"/>
      <c r="N299" s="15"/>
      <c r="O299" s="16"/>
      <c r="P299" s="15"/>
      <c r="Q299" s="16"/>
      <c r="R299" s="11"/>
      <c r="S299" s="11"/>
      <c r="T299" s="79"/>
      <c r="U299" s="79"/>
      <c r="V299" s="7"/>
      <c r="W299" s="7"/>
      <c r="X299" s="1">
        <f t="shared" si="61"/>
        <v>1024</v>
      </c>
      <c r="Y299" s="1">
        <f t="shared" si="62"/>
        <v>3456</v>
      </c>
      <c r="AA299" s="39">
        <f t="shared" si="55"/>
        <v>3723.84</v>
      </c>
      <c r="AB299" s="40" t="e">
        <f t="shared" si="56"/>
        <v>#NUM!</v>
      </c>
      <c r="AD299" s="1">
        <f t="shared" si="63"/>
        <v>1024</v>
      </c>
      <c r="AE299" s="1">
        <f t="shared" si="64"/>
        <v>3456</v>
      </c>
      <c r="AG299" s="47">
        <f t="shared" si="57"/>
        <v>1082.6449124566232</v>
      </c>
      <c r="AH299" s="48">
        <f t="shared" si="58"/>
        <v>3455.011695847792</v>
      </c>
      <c r="AI299" s="62">
        <f t="shared" si="59"/>
        <v>3006.8910875433767</v>
      </c>
      <c r="AJ299" s="63">
        <f t="shared" si="60"/>
        <v>2813.5963041522077</v>
      </c>
    </row>
    <row r="300" spans="10:36">
      <c r="J300" s="87"/>
      <c r="K300" s="90"/>
      <c r="L300" s="15"/>
      <c r="M300" s="16"/>
      <c r="N300" s="15"/>
      <c r="O300" s="16"/>
      <c r="P300" s="15"/>
      <c r="Q300" s="16"/>
      <c r="R300" s="11"/>
      <c r="S300" s="11"/>
      <c r="T300" s="79"/>
      <c r="U300" s="79"/>
      <c r="V300" s="7"/>
      <c r="W300" s="7"/>
      <c r="X300" s="1">
        <f t="shared" si="61"/>
        <v>1024</v>
      </c>
      <c r="Y300" s="1">
        <f t="shared" si="62"/>
        <v>3584</v>
      </c>
      <c r="AA300" s="39">
        <f t="shared" si="55"/>
        <v>3949.12</v>
      </c>
      <c r="AB300" s="40" t="e">
        <f t="shared" si="56"/>
        <v>#NUM!</v>
      </c>
      <c r="AD300" s="1">
        <f t="shared" si="63"/>
        <v>1024</v>
      </c>
      <c r="AE300" s="1">
        <f t="shared" si="64"/>
        <v>3584</v>
      </c>
      <c r="AG300" s="47">
        <f t="shared" si="57"/>
        <v>1156.4948826914267</v>
      </c>
      <c r="AH300" s="48">
        <f t="shared" si="58"/>
        <v>3580.581705769524</v>
      </c>
      <c r="AI300" s="62">
        <f t="shared" si="59"/>
        <v>3023.1531173085732</v>
      </c>
      <c r="AJ300" s="63">
        <f t="shared" si="60"/>
        <v>2958.3622942304755</v>
      </c>
    </row>
    <row r="301" spans="10:36">
      <c r="J301" s="87"/>
      <c r="K301" s="90"/>
      <c r="L301" s="15"/>
      <c r="M301" s="16"/>
      <c r="N301" s="15"/>
      <c r="O301" s="16"/>
      <c r="P301" s="15"/>
      <c r="Q301" s="16"/>
      <c r="R301" s="11"/>
      <c r="S301" s="11"/>
      <c r="T301" s="79"/>
      <c r="U301" s="79"/>
      <c r="V301" s="7"/>
      <c r="W301" s="7"/>
      <c r="X301" s="1">
        <f t="shared" si="61"/>
        <v>1024</v>
      </c>
      <c r="Y301" s="1">
        <f t="shared" si="62"/>
        <v>3712</v>
      </c>
      <c r="AA301" s="39">
        <f t="shared" si="55"/>
        <v>4182.5919999999996</v>
      </c>
      <c r="AB301" s="40" t="e">
        <f t="shared" si="56"/>
        <v>#NUM!</v>
      </c>
      <c r="AD301" s="1">
        <f t="shared" si="63"/>
        <v>1024</v>
      </c>
      <c r="AE301" s="1">
        <f t="shared" si="64"/>
        <v>3712</v>
      </c>
      <c r="AG301" s="47">
        <f t="shared" si="57"/>
        <v>1255.619462463485</v>
      </c>
      <c r="AH301" s="48">
        <f t="shared" si="58"/>
        <v>3703.1881791788378</v>
      </c>
      <c r="AI301" s="62">
        <f t="shared" si="59"/>
        <v>3017.4173375365144</v>
      </c>
      <c r="AJ301" s="63">
        <f t="shared" si="60"/>
        <v>3115.9222208211613</v>
      </c>
    </row>
    <row r="302" spans="10:36">
      <c r="J302" s="87"/>
      <c r="K302" s="90"/>
      <c r="L302" s="15"/>
      <c r="M302" s="16"/>
      <c r="N302" s="15"/>
      <c r="O302" s="16"/>
      <c r="P302" s="15"/>
      <c r="Q302" s="16"/>
      <c r="R302" s="11"/>
      <c r="S302" s="11"/>
      <c r="T302" s="79"/>
      <c r="U302" s="79"/>
      <c r="V302" s="7"/>
      <c r="W302" s="7"/>
      <c r="X302" s="1">
        <f t="shared" si="61"/>
        <v>1024</v>
      </c>
      <c r="Y302" s="1">
        <f t="shared" si="62"/>
        <v>3840</v>
      </c>
      <c r="AA302" s="39">
        <f t="shared" si="55"/>
        <v>4424.2560000000003</v>
      </c>
      <c r="AB302" s="40" t="e">
        <f t="shared" si="56"/>
        <v>#NUM!</v>
      </c>
      <c r="AD302" s="1">
        <f t="shared" si="63"/>
        <v>1024</v>
      </c>
      <c r="AE302" s="1">
        <f t="shared" si="64"/>
        <v>3840</v>
      </c>
      <c r="AG302" s="47">
        <f t="shared" si="57"/>
        <v>1387.2368165244757</v>
      </c>
      <c r="AH302" s="48">
        <f t="shared" si="58"/>
        <v>3820.4250611585076</v>
      </c>
      <c r="AI302" s="62">
        <f t="shared" si="59"/>
        <v>2982.465583475524</v>
      </c>
      <c r="AJ302" s="63">
        <f t="shared" si="60"/>
        <v>3288.6821388414919</v>
      </c>
    </row>
    <row r="303" spans="10:36">
      <c r="J303" s="87"/>
      <c r="K303" s="90"/>
      <c r="L303" s="15"/>
      <c r="M303" s="16"/>
      <c r="N303" s="15"/>
      <c r="O303" s="16"/>
      <c r="P303" s="15"/>
      <c r="Q303" s="16"/>
      <c r="R303" s="11"/>
      <c r="S303" s="11"/>
      <c r="T303" s="79"/>
      <c r="U303" s="79"/>
      <c r="V303" s="7"/>
      <c r="W303" s="7"/>
      <c r="X303" s="1">
        <f t="shared" si="61"/>
        <v>1024</v>
      </c>
      <c r="Y303" s="1">
        <f t="shared" si="62"/>
        <v>3968</v>
      </c>
      <c r="AA303" s="39">
        <f t="shared" si="55"/>
        <v>4674.1120000000001</v>
      </c>
      <c r="AB303" s="40" t="e">
        <f t="shared" si="56"/>
        <v>#NUM!</v>
      </c>
      <c r="AD303" s="1">
        <f t="shared" si="63"/>
        <v>1024</v>
      </c>
      <c r="AE303" s="1">
        <f t="shared" si="64"/>
        <v>3968</v>
      </c>
      <c r="AG303" s="47">
        <f t="shared" si="57"/>
        <v>1565.9095774856153</v>
      </c>
      <c r="AH303" s="48">
        <f t="shared" si="58"/>
        <v>3927.4381408381278</v>
      </c>
      <c r="AI303" s="62">
        <f t="shared" si="59"/>
        <v>2903.7352225143841</v>
      </c>
      <c r="AJ303" s="63">
        <f t="shared" si="60"/>
        <v>3481.4962591618714</v>
      </c>
    </row>
    <row r="304" spans="10:36">
      <c r="J304" s="87"/>
      <c r="K304" s="90"/>
      <c r="L304" s="15"/>
      <c r="M304" s="16"/>
      <c r="N304" s="15"/>
      <c r="O304" s="16"/>
      <c r="P304" s="15"/>
      <c r="Q304" s="16"/>
      <c r="R304" s="11"/>
      <c r="S304" s="11"/>
      <c r="T304" s="79"/>
      <c r="U304" s="79"/>
      <c r="V304" s="7"/>
      <c r="W304" s="7"/>
      <c r="X304" s="1">
        <f t="shared" si="61"/>
        <v>1024</v>
      </c>
      <c r="Y304" s="1">
        <f t="shared" si="62"/>
        <v>4096</v>
      </c>
      <c r="AA304" s="39">
        <f t="shared" si="55"/>
        <v>4932.16</v>
      </c>
      <c r="AB304" s="40" t="e">
        <f t="shared" si="56"/>
        <v>#NUM!</v>
      </c>
      <c r="AD304" s="1">
        <f t="shared" si="63"/>
        <v>1024</v>
      </c>
      <c r="AE304" s="1">
        <f t="shared" si="64"/>
        <v>4096</v>
      </c>
      <c r="AG304" s="47">
        <f t="shared" si="57"/>
        <v>1833.2998069437122</v>
      </c>
      <c r="AH304" s="48">
        <f t="shared" si="58"/>
        <v>4010.3400643520954</v>
      </c>
      <c r="AI304" s="62">
        <f t="shared" si="59"/>
        <v>2739.5641930562874</v>
      </c>
      <c r="AJ304" s="63">
        <f t="shared" si="60"/>
        <v>3708.2519356479038</v>
      </c>
    </row>
    <row r="305" spans="10:36">
      <c r="J305" s="87"/>
      <c r="K305" s="90"/>
      <c r="L305" s="15"/>
      <c r="M305" s="16"/>
      <c r="N305" s="15"/>
      <c r="O305" s="16"/>
      <c r="P305" s="15"/>
      <c r="Q305" s="16"/>
      <c r="R305" s="11"/>
      <c r="S305" s="11"/>
      <c r="T305" s="79"/>
      <c r="U305" s="79"/>
      <c r="V305" s="7"/>
      <c r="W305" s="7"/>
      <c r="X305" s="1">
        <f t="shared" si="61"/>
        <v>1152</v>
      </c>
      <c r="Y305" s="1">
        <f t="shared" si="62"/>
        <v>0</v>
      </c>
      <c r="AA305" s="39">
        <f t="shared" si="55"/>
        <v>668.22400000000005</v>
      </c>
      <c r="AB305" s="40" t="e">
        <f t="shared" si="56"/>
        <v>#NUM!</v>
      </c>
      <c r="AD305" s="1">
        <f t="shared" si="63"/>
        <v>1152</v>
      </c>
      <c r="AE305" s="1">
        <f t="shared" si="64"/>
        <v>0</v>
      </c>
      <c r="AG305" s="47" t="e">
        <f t="shared" si="57"/>
        <v>#NUM!</v>
      </c>
      <c r="AH305" s="48" t="e">
        <f t="shared" si="58"/>
        <v>#NUM!</v>
      </c>
      <c r="AI305" s="62" t="e">
        <f t="shared" si="59"/>
        <v>#NUM!</v>
      </c>
      <c r="AJ305" s="63" t="e">
        <f t="shared" si="60"/>
        <v>#NUM!</v>
      </c>
    </row>
    <row r="306" spans="10:36">
      <c r="J306" s="87"/>
      <c r="K306" s="90"/>
      <c r="L306" s="15"/>
      <c r="M306" s="16"/>
      <c r="N306" s="15"/>
      <c r="O306" s="16"/>
      <c r="P306" s="15"/>
      <c r="Q306" s="16"/>
      <c r="R306" s="11"/>
      <c r="S306" s="11"/>
      <c r="T306" s="79"/>
      <c r="U306" s="79"/>
      <c r="V306" s="7"/>
      <c r="W306" s="7"/>
      <c r="X306" s="1">
        <f t="shared" si="61"/>
        <v>1152</v>
      </c>
      <c r="Y306" s="1">
        <f t="shared" si="62"/>
        <v>128</v>
      </c>
      <c r="AA306" s="39">
        <f t="shared" si="55"/>
        <v>672.32</v>
      </c>
      <c r="AB306" s="40" t="e">
        <f t="shared" si="56"/>
        <v>#NUM!</v>
      </c>
      <c r="AD306" s="1">
        <f t="shared" si="63"/>
        <v>1152</v>
      </c>
      <c r="AE306" s="1">
        <f t="shared" si="64"/>
        <v>128</v>
      </c>
      <c r="AG306" s="47" t="e">
        <f t="shared" si="57"/>
        <v>#NUM!</v>
      </c>
      <c r="AH306" s="48" t="e">
        <f t="shared" si="58"/>
        <v>#NUM!</v>
      </c>
      <c r="AI306" s="62" t="e">
        <f t="shared" si="59"/>
        <v>#NUM!</v>
      </c>
      <c r="AJ306" s="63" t="e">
        <f t="shared" si="60"/>
        <v>#NUM!</v>
      </c>
    </row>
    <row r="307" spans="10:36">
      <c r="J307" s="87"/>
      <c r="K307" s="90"/>
      <c r="L307" s="15"/>
      <c r="M307" s="16"/>
      <c r="N307" s="15"/>
      <c r="O307" s="16"/>
      <c r="P307" s="15"/>
      <c r="Q307" s="16"/>
      <c r="R307" s="11"/>
      <c r="S307" s="11"/>
      <c r="T307" s="79"/>
      <c r="U307" s="79"/>
      <c r="V307" s="7"/>
      <c r="W307" s="7"/>
      <c r="X307" s="1">
        <f t="shared" si="61"/>
        <v>1152</v>
      </c>
      <c r="Y307" s="1">
        <f t="shared" si="62"/>
        <v>256</v>
      </c>
      <c r="AA307" s="39">
        <f t="shared" si="55"/>
        <v>684.60799999999995</v>
      </c>
      <c r="AB307" s="40" t="e">
        <f t="shared" si="56"/>
        <v>#NUM!</v>
      </c>
      <c r="AD307" s="1">
        <f t="shared" si="63"/>
        <v>1152</v>
      </c>
      <c r="AE307" s="1">
        <f t="shared" si="64"/>
        <v>256</v>
      </c>
      <c r="AG307" s="47" t="e">
        <f t="shared" si="57"/>
        <v>#NUM!</v>
      </c>
      <c r="AH307" s="48" t="e">
        <f t="shared" si="58"/>
        <v>#NUM!</v>
      </c>
      <c r="AI307" s="62" t="e">
        <f t="shared" si="59"/>
        <v>#NUM!</v>
      </c>
      <c r="AJ307" s="63" t="e">
        <f t="shared" si="60"/>
        <v>#NUM!</v>
      </c>
    </row>
    <row r="308" spans="10:36">
      <c r="J308" s="87"/>
      <c r="K308" s="90"/>
      <c r="L308" s="15"/>
      <c r="M308" s="16"/>
      <c r="N308" s="15"/>
      <c r="O308" s="16"/>
      <c r="P308" s="15"/>
      <c r="Q308" s="16"/>
      <c r="R308" s="11"/>
      <c r="S308" s="11"/>
      <c r="T308" s="79"/>
      <c r="U308" s="79"/>
      <c r="V308" s="7"/>
      <c r="W308" s="7"/>
      <c r="X308" s="1">
        <f t="shared" si="61"/>
        <v>1152</v>
      </c>
      <c r="Y308" s="1">
        <f t="shared" si="62"/>
        <v>384</v>
      </c>
      <c r="AA308" s="39">
        <f t="shared" si="55"/>
        <v>705.08799999999997</v>
      </c>
      <c r="AB308" s="40" t="e">
        <f t="shared" si="56"/>
        <v>#NUM!</v>
      </c>
      <c r="AD308" s="1">
        <f t="shared" si="63"/>
        <v>1152</v>
      </c>
      <c r="AE308" s="1">
        <f t="shared" si="64"/>
        <v>384</v>
      </c>
      <c r="AG308" s="47" t="e">
        <f t="shared" si="57"/>
        <v>#NUM!</v>
      </c>
      <c r="AH308" s="48" t="e">
        <f t="shared" si="58"/>
        <v>#NUM!</v>
      </c>
      <c r="AI308" s="62" t="e">
        <f t="shared" si="59"/>
        <v>#NUM!</v>
      </c>
      <c r="AJ308" s="63" t="e">
        <f t="shared" si="60"/>
        <v>#NUM!</v>
      </c>
    </row>
    <row r="309" spans="10:36">
      <c r="J309" s="87"/>
      <c r="K309" s="90"/>
      <c r="L309" s="15"/>
      <c r="M309" s="16"/>
      <c r="N309" s="15"/>
      <c r="O309" s="16"/>
      <c r="P309" s="15"/>
      <c r="Q309" s="16"/>
      <c r="R309" s="11"/>
      <c r="S309" s="11"/>
      <c r="T309" s="79"/>
      <c r="U309" s="79"/>
      <c r="V309" s="7"/>
      <c r="W309" s="7"/>
      <c r="X309" s="1">
        <f t="shared" si="61"/>
        <v>1152</v>
      </c>
      <c r="Y309" s="1">
        <f t="shared" si="62"/>
        <v>512</v>
      </c>
      <c r="AA309" s="39">
        <f t="shared" si="55"/>
        <v>733.76</v>
      </c>
      <c r="AB309" s="40" t="e">
        <f t="shared" si="56"/>
        <v>#NUM!</v>
      </c>
      <c r="AD309" s="1">
        <f t="shared" si="63"/>
        <v>1152</v>
      </c>
      <c r="AE309" s="1">
        <f t="shared" si="64"/>
        <v>512</v>
      </c>
      <c r="AG309" s="47" t="e">
        <f t="shared" si="57"/>
        <v>#NUM!</v>
      </c>
      <c r="AH309" s="48" t="e">
        <f t="shared" si="58"/>
        <v>#NUM!</v>
      </c>
      <c r="AI309" s="62" t="e">
        <f t="shared" si="59"/>
        <v>#NUM!</v>
      </c>
      <c r="AJ309" s="63" t="e">
        <f t="shared" si="60"/>
        <v>#NUM!</v>
      </c>
    </row>
    <row r="310" spans="10:36">
      <c r="J310" s="87"/>
      <c r="K310" s="90"/>
      <c r="L310" s="15"/>
      <c r="M310" s="16"/>
      <c r="N310" s="15"/>
      <c r="O310" s="16"/>
      <c r="P310" s="15"/>
      <c r="Q310" s="16"/>
      <c r="R310" s="11"/>
      <c r="S310" s="11"/>
      <c r="T310" s="79"/>
      <c r="U310" s="79"/>
      <c r="V310" s="7"/>
      <c r="W310" s="7"/>
      <c r="X310" s="1">
        <f t="shared" si="61"/>
        <v>1152</v>
      </c>
      <c r="Y310" s="1">
        <f t="shared" si="62"/>
        <v>640</v>
      </c>
      <c r="AA310" s="39">
        <f t="shared" si="55"/>
        <v>770.62400000000002</v>
      </c>
      <c r="AB310" s="40" t="e">
        <f t="shared" si="56"/>
        <v>#NUM!</v>
      </c>
      <c r="AD310" s="1">
        <f t="shared" si="63"/>
        <v>1152</v>
      </c>
      <c r="AE310" s="1">
        <f t="shared" si="64"/>
        <v>640</v>
      </c>
      <c r="AG310" s="47" t="e">
        <f t="shared" si="57"/>
        <v>#NUM!</v>
      </c>
      <c r="AH310" s="48" t="e">
        <f t="shared" si="58"/>
        <v>#NUM!</v>
      </c>
      <c r="AI310" s="62" t="e">
        <f t="shared" si="59"/>
        <v>#NUM!</v>
      </c>
      <c r="AJ310" s="63" t="e">
        <f t="shared" si="60"/>
        <v>#NUM!</v>
      </c>
    </row>
    <row r="311" spans="10:36">
      <c r="J311" s="87"/>
      <c r="K311" s="90"/>
      <c r="L311" s="15"/>
      <c r="M311" s="16"/>
      <c r="N311" s="15"/>
      <c r="O311" s="16"/>
      <c r="P311" s="15"/>
      <c r="Q311" s="16"/>
      <c r="R311" s="11"/>
      <c r="S311" s="11"/>
      <c r="T311" s="79"/>
      <c r="U311" s="79"/>
      <c r="V311" s="7"/>
      <c r="W311" s="7"/>
      <c r="X311" s="1">
        <f t="shared" si="61"/>
        <v>1152</v>
      </c>
      <c r="Y311" s="1">
        <f t="shared" si="62"/>
        <v>768</v>
      </c>
      <c r="AA311" s="39">
        <f t="shared" si="55"/>
        <v>815.68</v>
      </c>
      <c r="AB311" s="40" t="e">
        <f t="shared" si="56"/>
        <v>#NUM!</v>
      </c>
      <c r="AD311" s="1">
        <f t="shared" si="63"/>
        <v>1152</v>
      </c>
      <c r="AE311" s="1">
        <f t="shared" si="64"/>
        <v>768</v>
      </c>
      <c r="AG311" s="47" t="e">
        <f t="shared" si="57"/>
        <v>#NUM!</v>
      </c>
      <c r="AH311" s="48" t="e">
        <f t="shared" si="58"/>
        <v>#NUM!</v>
      </c>
      <c r="AI311" s="62" t="e">
        <f t="shared" si="59"/>
        <v>#NUM!</v>
      </c>
      <c r="AJ311" s="63" t="e">
        <f t="shared" si="60"/>
        <v>#NUM!</v>
      </c>
    </row>
    <row r="312" spans="10:36">
      <c r="J312" s="87"/>
      <c r="K312" s="90"/>
      <c r="L312" s="15"/>
      <c r="M312" s="16"/>
      <c r="N312" s="15"/>
      <c r="O312" s="16"/>
      <c r="P312" s="15"/>
      <c r="Q312" s="16"/>
      <c r="R312" s="11"/>
      <c r="S312" s="11"/>
      <c r="T312" s="79"/>
      <c r="U312" s="79"/>
      <c r="V312" s="7"/>
      <c r="W312" s="7"/>
      <c r="X312" s="1">
        <f t="shared" si="61"/>
        <v>1152</v>
      </c>
      <c r="Y312" s="1">
        <f t="shared" si="62"/>
        <v>896</v>
      </c>
      <c r="AA312" s="39">
        <f t="shared" si="55"/>
        <v>868.928</v>
      </c>
      <c r="AB312" s="40">
        <f t="shared" si="56"/>
        <v>2781.4133333983978</v>
      </c>
      <c r="AD312" s="1">
        <f t="shared" si="63"/>
        <v>1152</v>
      </c>
      <c r="AE312" s="1">
        <f t="shared" si="64"/>
        <v>896</v>
      </c>
      <c r="AG312" s="47" t="e">
        <f t="shared" si="57"/>
        <v>#NUM!</v>
      </c>
      <c r="AH312" s="48" t="e">
        <f t="shared" si="58"/>
        <v>#NUM!</v>
      </c>
      <c r="AI312" s="62" t="e">
        <f t="shared" si="59"/>
        <v>#NUM!</v>
      </c>
      <c r="AJ312" s="63" t="e">
        <f t="shared" si="60"/>
        <v>#NUM!</v>
      </c>
    </row>
    <row r="313" spans="10:36">
      <c r="J313" s="87"/>
      <c r="K313" s="90"/>
      <c r="L313" s="15"/>
      <c r="M313" s="16"/>
      <c r="N313" s="15"/>
      <c r="O313" s="16"/>
      <c r="P313" s="15"/>
      <c r="Q313" s="16"/>
      <c r="R313" s="11"/>
      <c r="S313" s="11"/>
      <c r="T313" s="79"/>
      <c r="U313" s="79"/>
      <c r="V313" s="7"/>
      <c r="W313" s="7"/>
      <c r="X313" s="1">
        <f t="shared" si="61"/>
        <v>1152</v>
      </c>
      <c r="Y313" s="1">
        <f t="shared" si="62"/>
        <v>1024</v>
      </c>
      <c r="AA313" s="39">
        <f t="shared" si="55"/>
        <v>930.36800000000005</v>
      </c>
      <c r="AB313" s="40">
        <f t="shared" si="56"/>
        <v>2572.2250772006382</v>
      </c>
      <c r="AD313" s="1">
        <f t="shared" si="63"/>
        <v>1152</v>
      </c>
      <c r="AE313" s="1">
        <f t="shared" si="64"/>
        <v>1024</v>
      </c>
      <c r="AG313" s="47" t="e">
        <f t="shared" si="57"/>
        <v>#NUM!</v>
      </c>
      <c r="AH313" s="48" t="e">
        <f t="shared" si="58"/>
        <v>#NUM!</v>
      </c>
      <c r="AI313" s="62" t="e">
        <f t="shared" si="59"/>
        <v>#NUM!</v>
      </c>
      <c r="AJ313" s="63" t="e">
        <f t="shared" si="60"/>
        <v>#NUM!</v>
      </c>
    </row>
    <row r="314" spans="10:36">
      <c r="J314" s="87"/>
      <c r="K314" s="90"/>
      <c r="L314" s="15"/>
      <c r="M314" s="16"/>
      <c r="N314" s="15"/>
      <c r="O314" s="16"/>
      <c r="P314" s="15"/>
      <c r="Q314" s="16"/>
      <c r="R314" s="11"/>
      <c r="S314" s="11"/>
      <c r="T314" s="79"/>
      <c r="U314" s="79"/>
      <c r="V314" s="7"/>
      <c r="W314" s="7"/>
      <c r="X314" s="1">
        <f t="shared" si="61"/>
        <v>1152</v>
      </c>
      <c r="Y314" s="1">
        <f t="shared" si="62"/>
        <v>1152</v>
      </c>
      <c r="AA314" s="39">
        <f t="shared" si="55"/>
        <v>1000</v>
      </c>
      <c r="AB314" s="40">
        <f t="shared" si="56"/>
        <v>2428.0699343451161</v>
      </c>
      <c r="AD314" s="1">
        <f t="shared" si="63"/>
        <v>1152</v>
      </c>
      <c r="AE314" s="1">
        <f t="shared" si="64"/>
        <v>1152</v>
      </c>
      <c r="AG314" s="47" t="e">
        <f t="shared" si="57"/>
        <v>#NUM!</v>
      </c>
      <c r="AH314" s="48" t="e">
        <f t="shared" si="58"/>
        <v>#NUM!</v>
      </c>
      <c r="AI314" s="62" t="e">
        <f t="shared" si="59"/>
        <v>#NUM!</v>
      </c>
      <c r="AJ314" s="63" t="e">
        <f t="shared" si="60"/>
        <v>#NUM!</v>
      </c>
    </row>
    <row r="315" spans="10:36">
      <c r="J315" s="87"/>
      <c r="K315" s="90"/>
      <c r="L315" s="15"/>
      <c r="M315" s="16"/>
      <c r="N315" s="15"/>
      <c r="O315" s="16"/>
      <c r="P315" s="15"/>
      <c r="Q315" s="16"/>
      <c r="R315" s="11"/>
      <c r="S315" s="11"/>
      <c r="T315" s="79"/>
      <c r="U315" s="79"/>
      <c r="V315" s="7"/>
      <c r="W315" s="7"/>
      <c r="X315" s="1">
        <f t="shared" si="61"/>
        <v>1152</v>
      </c>
      <c r="Y315" s="1">
        <f t="shared" si="62"/>
        <v>1280</v>
      </c>
      <c r="AA315" s="39">
        <f t="shared" si="55"/>
        <v>1077.8240000000001</v>
      </c>
      <c r="AB315" s="40">
        <f t="shared" si="56"/>
        <v>2309.5686674085541</v>
      </c>
      <c r="AD315" s="1">
        <f t="shared" si="63"/>
        <v>1152</v>
      </c>
      <c r="AE315" s="1">
        <f t="shared" si="64"/>
        <v>1280</v>
      </c>
      <c r="AG315" s="47" t="e">
        <f t="shared" si="57"/>
        <v>#NUM!</v>
      </c>
      <c r="AH315" s="48" t="e">
        <f t="shared" si="58"/>
        <v>#NUM!</v>
      </c>
      <c r="AI315" s="62" t="e">
        <f t="shared" si="59"/>
        <v>#NUM!</v>
      </c>
      <c r="AJ315" s="63" t="e">
        <f t="shared" si="60"/>
        <v>#NUM!</v>
      </c>
    </row>
    <row r="316" spans="10:36">
      <c r="J316" s="87"/>
      <c r="K316" s="90"/>
      <c r="L316" s="15"/>
      <c r="M316" s="16"/>
      <c r="N316" s="15"/>
      <c r="O316" s="16"/>
      <c r="P316" s="15"/>
      <c r="Q316" s="16"/>
      <c r="R316" s="11"/>
      <c r="S316" s="11"/>
      <c r="T316" s="79"/>
      <c r="U316" s="79"/>
      <c r="V316" s="7"/>
      <c r="W316" s="7"/>
      <c r="X316" s="1">
        <f t="shared" si="61"/>
        <v>1152</v>
      </c>
      <c r="Y316" s="1">
        <f t="shared" si="62"/>
        <v>1408</v>
      </c>
      <c r="AA316" s="39">
        <f t="shared" si="55"/>
        <v>1163.8399999999999</v>
      </c>
      <c r="AB316" s="40">
        <f t="shared" si="56"/>
        <v>2207.5730605286062</v>
      </c>
      <c r="AD316" s="1">
        <f t="shared" si="63"/>
        <v>1152</v>
      </c>
      <c r="AE316" s="1">
        <f t="shared" si="64"/>
        <v>1408</v>
      </c>
      <c r="AG316" s="47" t="e">
        <f t="shared" si="57"/>
        <v>#NUM!</v>
      </c>
      <c r="AH316" s="48" t="e">
        <f t="shared" si="58"/>
        <v>#NUM!</v>
      </c>
      <c r="AI316" s="62" t="e">
        <f t="shared" si="59"/>
        <v>#NUM!</v>
      </c>
      <c r="AJ316" s="63" t="e">
        <f t="shared" si="60"/>
        <v>#NUM!</v>
      </c>
    </row>
    <row r="317" spans="10:36">
      <c r="J317" s="87"/>
      <c r="K317" s="90"/>
      <c r="L317" s="15"/>
      <c r="M317" s="16"/>
      <c r="N317" s="15"/>
      <c r="O317" s="16"/>
      <c r="P317" s="15"/>
      <c r="Q317" s="16"/>
      <c r="R317" s="11"/>
      <c r="S317" s="11"/>
      <c r="T317" s="79"/>
      <c r="U317" s="79"/>
      <c r="V317" s="7"/>
      <c r="W317" s="7"/>
      <c r="X317" s="1">
        <f t="shared" si="61"/>
        <v>1152</v>
      </c>
      <c r="Y317" s="1">
        <f t="shared" si="62"/>
        <v>1536</v>
      </c>
      <c r="AA317" s="39">
        <f t="shared" si="55"/>
        <v>1258.048</v>
      </c>
      <c r="AB317" s="40">
        <f t="shared" si="56"/>
        <v>2118.7445150831682</v>
      </c>
      <c r="AD317" s="1">
        <f t="shared" si="63"/>
        <v>1152</v>
      </c>
      <c r="AE317" s="1">
        <f t="shared" si="64"/>
        <v>1536</v>
      </c>
      <c r="AG317" s="47" t="e">
        <f t="shared" si="57"/>
        <v>#NUM!</v>
      </c>
      <c r="AH317" s="48" t="e">
        <f t="shared" si="58"/>
        <v>#NUM!</v>
      </c>
      <c r="AI317" s="62" t="e">
        <f t="shared" si="59"/>
        <v>#NUM!</v>
      </c>
      <c r="AJ317" s="63" t="e">
        <f t="shared" si="60"/>
        <v>#NUM!</v>
      </c>
    </row>
    <row r="318" spans="10:36">
      <c r="J318" s="87"/>
      <c r="K318" s="90"/>
      <c r="L318" s="15"/>
      <c r="M318" s="16"/>
      <c r="N318" s="15"/>
      <c r="O318" s="16"/>
      <c r="P318" s="15"/>
      <c r="Q318" s="16"/>
      <c r="R318" s="11"/>
      <c r="S318" s="11"/>
      <c r="T318" s="79"/>
      <c r="U318" s="79"/>
      <c r="V318" s="7"/>
      <c r="W318" s="7"/>
      <c r="X318" s="1">
        <f t="shared" si="61"/>
        <v>1152</v>
      </c>
      <c r="Y318" s="1">
        <f t="shared" si="62"/>
        <v>1664</v>
      </c>
      <c r="AA318" s="39">
        <f t="shared" si="55"/>
        <v>1360.4480000000001</v>
      </c>
      <c r="AB318" s="40">
        <f t="shared" si="56"/>
        <v>2041.8365278847248</v>
      </c>
      <c r="AD318" s="1">
        <f t="shared" si="63"/>
        <v>1152</v>
      </c>
      <c r="AE318" s="1">
        <f t="shared" si="64"/>
        <v>1664</v>
      </c>
      <c r="AG318" s="47" t="e">
        <f t="shared" si="57"/>
        <v>#NUM!</v>
      </c>
      <c r="AH318" s="48" t="e">
        <f t="shared" si="58"/>
        <v>#NUM!</v>
      </c>
      <c r="AI318" s="62" t="e">
        <f t="shared" si="59"/>
        <v>#NUM!</v>
      </c>
      <c r="AJ318" s="63" t="e">
        <f t="shared" si="60"/>
        <v>#NUM!</v>
      </c>
    </row>
    <row r="319" spans="10:36">
      <c r="J319" s="87"/>
      <c r="K319" s="90"/>
      <c r="L319" s="15"/>
      <c r="M319" s="16"/>
      <c r="N319" s="15"/>
      <c r="O319" s="16"/>
      <c r="P319" s="15"/>
      <c r="Q319" s="16"/>
      <c r="R319" s="11"/>
      <c r="S319" s="11"/>
      <c r="T319" s="79"/>
      <c r="U319" s="79"/>
      <c r="V319" s="7"/>
      <c r="W319" s="7"/>
      <c r="X319" s="1">
        <f t="shared" si="61"/>
        <v>1152</v>
      </c>
      <c r="Y319" s="1">
        <f t="shared" si="62"/>
        <v>1792</v>
      </c>
      <c r="AA319" s="39">
        <f t="shared" si="55"/>
        <v>1471.04</v>
      </c>
      <c r="AB319" s="40">
        <f t="shared" si="56"/>
        <v>1976.6206380818498</v>
      </c>
      <c r="AD319" s="1">
        <f t="shared" si="63"/>
        <v>1152</v>
      </c>
      <c r="AE319" s="1">
        <f t="shared" si="64"/>
        <v>1792</v>
      </c>
      <c r="AG319" s="47" t="e">
        <f t="shared" si="57"/>
        <v>#NUM!</v>
      </c>
      <c r="AH319" s="48" t="e">
        <f t="shared" si="58"/>
        <v>#NUM!</v>
      </c>
      <c r="AI319" s="62" t="e">
        <f t="shared" si="59"/>
        <v>#NUM!</v>
      </c>
      <c r="AJ319" s="63" t="e">
        <f t="shared" si="60"/>
        <v>#NUM!</v>
      </c>
    </row>
    <row r="320" spans="10:36">
      <c r="J320" s="87"/>
      <c r="K320" s="90"/>
      <c r="L320" s="15"/>
      <c r="M320" s="16"/>
      <c r="N320" s="15"/>
      <c r="O320" s="16"/>
      <c r="P320" s="15"/>
      <c r="Q320" s="16"/>
      <c r="R320" s="11"/>
      <c r="S320" s="11"/>
      <c r="T320" s="79"/>
      <c r="U320" s="79"/>
      <c r="V320" s="7"/>
      <c r="W320" s="7"/>
      <c r="X320" s="1">
        <f t="shared" si="61"/>
        <v>1152</v>
      </c>
      <c r="Y320" s="1">
        <f t="shared" si="62"/>
        <v>1920</v>
      </c>
      <c r="AA320" s="39">
        <f t="shared" si="55"/>
        <v>1589.8240000000001</v>
      </c>
      <c r="AB320" s="40">
        <f t="shared" si="56"/>
        <v>1923.4965633942454</v>
      </c>
      <c r="AD320" s="1">
        <f t="shared" si="63"/>
        <v>1152</v>
      </c>
      <c r="AE320" s="1">
        <f t="shared" si="64"/>
        <v>1920</v>
      </c>
      <c r="AG320" s="47" t="e">
        <f t="shared" si="57"/>
        <v>#NUM!</v>
      </c>
      <c r="AH320" s="48" t="e">
        <f t="shared" si="58"/>
        <v>#NUM!</v>
      </c>
      <c r="AI320" s="62" t="e">
        <f t="shared" si="59"/>
        <v>#NUM!</v>
      </c>
      <c r="AJ320" s="63" t="e">
        <f t="shared" si="60"/>
        <v>#NUM!</v>
      </c>
    </row>
    <row r="321" spans="10:36">
      <c r="J321" s="87"/>
      <c r="K321" s="90"/>
      <c r="L321" s="15"/>
      <c r="M321" s="16"/>
      <c r="N321" s="15"/>
      <c r="O321" s="16"/>
      <c r="P321" s="15"/>
      <c r="Q321" s="16"/>
      <c r="R321" s="11"/>
      <c r="S321" s="11"/>
      <c r="T321" s="79"/>
      <c r="U321" s="79"/>
      <c r="V321" s="7"/>
      <c r="W321" s="7"/>
      <c r="X321" s="1">
        <f t="shared" si="61"/>
        <v>1152</v>
      </c>
      <c r="Y321" s="1">
        <f t="shared" si="62"/>
        <v>2048</v>
      </c>
      <c r="AA321" s="39">
        <f t="shared" si="55"/>
        <v>1716.8</v>
      </c>
      <c r="AB321" s="40">
        <f t="shared" si="56"/>
        <v>1883.3524459347075</v>
      </c>
      <c r="AD321" s="1">
        <f t="shared" si="63"/>
        <v>1152</v>
      </c>
      <c r="AE321" s="1">
        <f t="shared" si="64"/>
        <v>2048</v>
      </c>
      <c r="AG321" s="47">
        <f t="shared" si="57"/>
        <v>1420.5040070359346</v>
      </c>
      <c r="AH321" s="48">
        <f t="shared" si="58"/>
        <v>2004.3653309880215</v>
      </c>
      <c r="AI321" s="62">
        <f t="shared" si="59"/>
        <v>1866.2159929640657</v>
      </c>
      <c r="AJ321" s="63">
        <f t="shared" si="60"/>
        <v>1855.7946690119779</v>
      </c>
    </row>
    <row r="322" spans="10:36">
      <c r="J322" s="87"/>
      <c r="K322" s="90"/>
      <c r="L322" s="15"/>
      <c r="M322" s="16"/>
      <c r="N322" s="15"/>
      <c r="O322" s="16"/>
      <c r="P322" s="15"/>
      <c r="Q322" s="16"/>
      <c r="R322" s="11"/>
      <c r="S322" s="11"/>
      <c r="T322" s="79"/>
      <c r="U322" s="79"/>
      <c r="V322" s="7"/>
      <c r="W322" s="7"/>
      <c r="X322" s="1">
        <f t="shared" si="61"/>
        <v>1152</v>
      </c>
      <c r="Y322" s="1">
        <f t="shared" si="62"/>
        <v>2176</v>
      </c>
      <c r="AA322" s="39">
        <f t="shared" si="55"/>
        <v>1851.9680000000001</v>
      </c>
      <c r="AB322" s="40">
        <f t="shared" si="56"/>
        <v>1857.5506457719889</v>
      </c>
      <c r="AD322" s="1">
        <f t="shared" si="63"/>
        <v>1152</v>
      </c>
      <c r="AE322" s="1">
        <f t="shared" si="64"/>
        <v>2176</v>
      </c>
      <c r="AG322" s="47">
        <f t="shared" si="57"/>
        <v>1204.958116059036</v>
      </c>
      <c r="AH322" s="48">
        <f t="shared" si="58"/>
        <v>2166.3259613136543</v>
      </c>
      <c r="AI322" s="62">
        <f t="shared" si="59"/>
        <v>2135.8290839409638</v>
      </c>
      <c r="AJ322" s="63">
        <f t="shared" si="60"/>
        <v>1856.035638686345</v>
      </c>
    </row>
    <row r="323" spans="10:36">
      <c r="J323" s="87"/>
      <c r="K323" s="90"/>
      <c r="L323" s="15"/>
      <c r="M323" s="16"/>
      <c r="N323" s="15"/>
      <c r="O323" s="16"/>
      <c r="P323" s="15"/>
      <c r="Q323" s="16"/>
      <c r="R323" s="11"/>
      <c r="S323" s="11"/>
      <c r="T323" s="79"/>
      <c r="U323" s="79"/>
      <c r="V323" s="7"/>
      <c r="W323" s="7"/>
      <c r="X323" s="1">
        <f t="shared" si="61"/>
        <v>1152</v>
      </c>
      <c r="Y323" s="1">
        <f t="shared" si="62"/>
        <v>2304</v>
      </c>
      <c r="AA323" s="39">
        <f t="shared" si="55"/>
        <v>1995.328</v>
      </c>
      <c r="AB323" s="40">
        <f t="shared" si="56"/>
        <v>1848.0094738167331</v>
      </c>
      <c r="AD323" s="1">
        <f t="shared" si="63"/>
        <v>1152</v>
      </c>
      <c r="AE323" s="1">
        <f t="shared" si="64"/>
        <v>2304</v>
      </c>
      <c r="AG323" s="47">
        <f t="shared" si="57"/>
        <v>1083.1597775971268</v>
      </c>
      <c r="AH323" s="48">
        <f t="shared" si="58"/>
        <v>2302.4987408009574</v>
      </c>
      <c r="AI323" s="62">
        <f t="shared" si="59"/>
        <v>2314.9714224028735</v>
      </c>
      <c r="AJ323" s="63">
        <f t="shared" si="60"/>
        <v>1891.894859199042</v>
      </c>
    </row>
    <row r="324" spans="10:36">
      <c r="J324" s="87"/>
      <c r="K324" s="90"/>
      <c r="L324" s="15"/>
      <c r="M324" s="16"/>
      <c r="N324" s="15"/>
      <c r="O324" s="16"/>
      <c r="P324" s="15"/>
      <c r="Q324" s="16"/>
      <c r="R324" s="11"/>
      <c r="S324" s="11"/>
      <c r="T324" s="79"/>
      <c r="U324" s="79"/>
      <c r="V324" s="7"/>
      <c r="W324" s="7"/>
      <c r="X324" s="1">
        <f t="shared" si="61"/>
        <v>1152</v>
      </c>
      <c r="Y324" s="1">
        <f t="shared" si="62"/>
        <v>2432</v>
      </c>
      <c r="AA324" s="39">
        <f t="shared" si="55"/>
        <v>2146.88</v>
      </c>
      <c r="AB324" s="40">
        <f t="shared" si="56"/>
        <v>1857.4019667442099</v>
      </c>
      <c r="AD324" s="1">
        <f t="shared" si="63"/>
        <v>1152</v>
      </c>
      <c r="AE324" s="1">
        <f t="shared" si="64"/>
        <v>2432</v>
      </c>
      <c r="AG324" s="47">
        <f t="shared" si="57"/>
        <v>997.76308621566841</v>
      </c>
      <c r="AH324" s="48">
        <f t="shared" si="58"/>
        <v>2431.9989712614433</v>
      </c>
      <c r="AI324" s="62">
        <f t="shared" si="59"/>
        <v>2460.9889137843315</v>
      </c>
      <c r="AJ324" s="63">
        <f t="shared" si="60"/>
        <v>1944.2570287385561</v>
      </c>
    </row>
    <row r="325" spans="10:36">
      <c r="J325" s="87"/>
      <c r="K325" s="90"/>
      <c r="L325" s="15"/>
      <c r="M325" s="16"/>
      <c r="N325" s="15"/>
      <c r="O325" s="16"/>
      <c r="P325" s="15"/>
      <c r="Q325" s="16"/>
      <c r="R325" s="11"/>
      <c r="S325" s="11"/>
      <c r="T325" s="79"/>
      <c r="U325" s="79"/>
      <c r="V325" s="7"/>
      <c r="W325" s="7"/>
      <c r="X325" s="1">
        <f t="shared" si="61"/>
        <v>1152</v>
      </c>
      <c r="Y325" s="1">
        <f t="shared" si="62"/>
        <v>2560</v>
      </c>
      <c r="AA325" s="39">
        <f t="shared" si="55"/>
        <v>2306.6239999999998</v>
      </c>
      <c r="AB325" s="40">
        <f t="shared" si="56"/>
        <v>1889.5560695721729</v>
      </c>
      <c r="AD325" s="1">
        <f t="shared" si="63"/>
        <v>1152</v>
      </c>
      <c r="AE325" s="1">
        <f t="shared" si="64"/>
        <v>2560</v>
      </c>
      <c r="AG325" s="47">
        <f t="shared" si="57"/>
        <v>935.67297256628103</v>
      </c>
      <c r="AH325" s="48">
        <f t="shared" si="58"/>
        <v>2559.1916758112393</v>
      </c>
      <c r="AI325" s="62">
        <f t="shared" si="59"/>
        <v>2586.9766274337189</v>
      </c>
      <c r="AJ325" s="63">
        <f t="shared" si="60"/>
        <v>2008.7571241887604</v>
      </c>
    </row>
    <row r="326" spans="10:36">
      <c r="J326" s="87"/>
      <c r="K326" s="90"/>
      <c r="L326" s="15"/>
      <c r="M326" s="16"/>
      <c r="N326" s="15"/>
      <c r="O326" s="16"/>
      <c r="P326" s="15"/>
      <c r="Q326" s="16"/>
      <c r="R326" s="11"/>
      <c r="S326" s="11"/>
      <c r="T326" s="79"/>
      <c r="U326" s="79"/>
      <c r="V326" s="7"/>
      <c r="W326" s="7"/>
      <c r="X326" s="1">
        <f t="shared" si="61"/>
        <v>1152</v>
      </c>
      <c r="Y326" s="1">
        <f t="shared" si="62"/>
        <v>2688</v>
      </c>
      <c r="AA326" s="39">
        <f t="shared" si="55"/>
        <v>2474.56</v>
      </c>
      <c r="AB326" s="40">
        <f t="shared" si="56"/>
        <v>1950.2872743459761</v>
      </c>
      <c r="AD326" s="1">
        <f t="shared" si="63"/>
        <v>1152</v>
      </c>
      <c r="AE326" s="1">
        <f t="shared" si="64"/>
        <v>2688</v>
      </c>
      <c r="AG326" s="47">
        <f t="shared" si="57"/>
        <v>891.67127333628287</v>
      </c>
      <c r="AH326" s="48">
        <f t="shared" si="58"/>
        <v>2685.8162422212386</v>
      </c>
      <c r="AI326" s="62">
        <f t="shared" si="59"/>
        <v>2698.1527266637172</v>
      </c>
      <c r="AJ326" s="63">
        <f t="shared" si="60"/>
        <v>2083.6557577787607</v>
      </c>
    </row>
    <row r="327" spans="10:36">
      <c r="J327" s="87"/>
      <c r="K327" s="90"/>
      <c r="L327" s="15"/>
      <c r="M327" s="16"/>
      <c r="N327" s="15"/>
      <c r="O327" s="16"/>
      <c r="P327" s="15"/>
      <c r="Q327" s="16"/>
      <c r="R327" s="11"/>
      <c r="S327" s="11"/>
      <c r="T327" s="79"/>
      <c r="U327" s="79"/>
      <c r="V327" s="7"/>
      <c r="W327" s="7"/>
      <c r="X327" s="1">
        <f t="shared" si="61"/>
        <v>1152</v>
      </c>
      <c r="Y327" s="1">
        <f t="shared" si="62"/>
        <v>2816</v>
      </c>
      <c r="AA327" s="39">
        <f t="shared" si="55"/>
        <v>2650.6880000000001</v>
      </c>
      <c r="AB327" s="40">
        <f t="shared" si="56"/>
        <v>2049.3638305555592</v>
      </c>
      <c r="AD327" s="1">
        <f t="shared" si="63"/>
        <v>1152</v>
      </c>
      <c r="AE327" s="1">
        <f t="shared" si="64"/>
        <v>2816</v>
      </c>
      <c r="AG327" s="47">
        <f t="shared" si="57"/>
        <v>863.33126696521913</v>
      </c>
      <c r="AH327" s="48">
        <f t="shared" si="58"/>
        <v>2812.6815776782601</v>
      </c>
      <c r="AI327" s="62">
        <f t="shared" si="59"/>
        <v>2796.9439330347814</v>
      </c>
      <c r="AJ327" s="63">
        <f t="shared" si="60"/>
        <v>2168.1440223217396</v>
      </c>
    </row>
    <row r="328" spans="10:36">
      <c r="J328" s="87"/>
      <c r="K328" s="90"/>
      <c r="L328" s="15"/>
      <c r="M328" s="16"/>
      <c r="N328" s="15"/>
      <c r="O328" s="16"/>
      <c r="P328" s="15"/>
      <c r="Q328" s="16"/>
      <c r="R328" s="11"/>
      <c r="S328" s="11"/>
      <c r="T328" s="79"/>
      <c r="U328" s="79"/>
      <c r="V328" s="7"/>
      <c r="W328" s="7"/>
      <c r="X328" s="1">
        <f t="shared" si="61"/>
        <v>1152</v>
      </c>
      <c r="Y328" s="1">
        <f t="shared" si="62"/>
        <v>2944</v>
      </c>
      <c r="AA328" s="39">
        <f t="shared" ref="AA328:AA391" si="65">(Y328*Y328-X328*X328+$B$9*$B$9)/(2*$B$9)</f>
        <v>2835.0079999999998</v>
      </c>
      <c r="AB328" s="40">
        <f t="shared" ref="AB328:AB391" si="66">3000-SQRT(Y328*Y328-AA328*AA328)</f>
        <v>2206.3592500784748</v>
      </c>
      <c r="AD328" s="1">
        <f t="shared" si="63"/>
        <v>1152</v>
      </c>
      <c r="AE328" s="1">
        <f t="shared" si="64"/>
        <v>2944</v>
      </c>
      <c r="AG328" s="47">
        <f t="shared" ref="AG328:AG391" si="67">2000-AD328*SIN(ACOS(($B$12*$B$12+AD328*AD328-AE328*AE328)/(2*$B$12*AD328))+$B$15)</f>
        <v>849.55556684789212</v>
      </c>
      <c r="AH328" s="48">
        <f t="shared" ref="AH328:AH391" si="68">3000-AD328*COS(ACOS(($B$12*$B$12+AD328*AD328-AE328*AE328)/(2*$B$12*AD328))+$B$15)</f>
        <v>2940.1534777173688</v>
      </c>
      <c r="AI328" s="62">
        <f t="shared" si="59"/>
        <v>2884.4476331521073</v>
      </c>
      <c r="AJ328" s="63">
        <f t="shared" si="60"/>
        <v>2261.8561222826306</v>
      </c>
    </row>
    <row r="329" spans="10:36">
      <c r="J329" s="87"/>
      <c r="K329" s="90"/>
      <c r="L329" s="15"/>
      <c r="M329" s="16"/>
      <c r="N329" s="15"/>
      <c r="O329" s="16"/>
      <c r="P329" s="15"/>
      <c r="Q329" s="16"/>
      <c r="R329" s="11"/>
      <c r="S329" s="11"/>
      <c r="T329" s="79"/>
      <c r="U329" s="79"/>
      <c r="V329" s="7"/>
      <c r="W329" s="7"/>
      <c r="X329" s="1">
        <f t="shared" si="61"/>
        <v>1152</v>
      </c>
      <c r="Y329" s="1">
        <f t="shared" si="62"/>
        <v>3072</v>
      </c>
      <c r="AA329" s="39">
        <f t="shared" si="65"/>
        <v>3027.52</v>
      </c>
      <c r="AB329" s="40">
        <f t="shared" si="66"/>
        <v>2479.128951082901</v>
      </c>
      <c r="AD329" s="1">
        <f t="shared" si="63"/>
        <v>1152</v>
      </c>
      <c r="AE329" s="1">
        <f t="shared" si="64"/>
        <v>3072</v>
      </c>
      <c r="AG329" s="47">
        <f t="shared" si="67"/>
        <v>850.02867870821342</v>
      </c>
      <c r="AH329" s="48">
        <f t="shared" si="68"/>
        <v>3068.3371070972617</v>
      </c>
      <c r="AI329" s="62">
        <f t="shared" ref="AI329:AI392" si="69">2000+AD329*SIN(ACOS(-($B$12*$B$12+AD329*AD329-AE329*AE329)/(2*$B$12*AD329))+$B$15)</f>
        <v>2960.9793212917862</v>
      </c>
      <c r="AJ329" s="63">
        <f t="shared" ref="AJ329:AJ392" si="70">3000+AD329*COS(ACOS(-($B$12*$B$12+AD329*AD329-AE329*AE329)/(2*$B$12*AD329))+$B$15)</f>
        <v>2364.6868929027373</v>
      </c>
    </row>
    <row r="330" spans="10:36">
      <c r="J330" s="87"/>
      <c r="K330" s="90"/>
      <c r="L330" s="15"/>
      <c r="M330" s="16"/>
      <c r="N330" s="15"/>
      <c r="O330" s="16"/>
      <c r="P330" s="15"/>
      <c r="Q330" s="16"/>
      <c r="R330" s="11"/>
      <c r="S330" s="11"/>
      <c r="T330" s="79"/>
      <c r="U330" s="79"/>
      <c r="V330" s="7"/>
      <c r="W330" s="7"/>
      <c r="X330" s="1">
        <f t="shared" ref="X330:X393" si="71">IF(Y329&gt;=4000,IF(X329&gt;=5000,0,X329+$B$18),X329)</f>
        <v>1152</v>
      </c>
      <c r="Y330" s="1">
        <f t="shared" ref="Y330:Y393" si="72">IF(Y329&gt;=4000,0,Y329+$B$18)</f>
        <v>3200</v>
      </c>
      <c r="AA330" s="39">
        <f t="shared" si="65"/>
        <v>3228.2240000000002</v>
      </c>
      <c r="AB330" s="40" t="e">
        <f t="shared" si="66"/>
        <v>#NUM!</v>
      </c>
      <c r="AD330" s="1">
        <f t="shared" ref="AD330:AD393" si="73">IF(AE329&gt;=4000,IF(AD329&gt;=5000,0,AD329+$B$18),AD329)</f>
        <v>1152</v>
      </c>
      <c r="AE330" s="1">
        <f t="shared" ref="AE330:AE393" si="74">IF(AE329&gt;=4000,0,AE329+$B$18)</f>
        <v>3200</v>
      </c>
      <c r="AG330" s="47">
        <f t="shared" si="67"/>
        <v>864.99536096038241</v>
      </c>
      <c r="AH330" s="48">
        <f t="shared" si="68"/>
        <v>3197.1508796798721</v>
      </c>
      <c r="AI330" s="62">
        <f t="shared" si="69"/>
        <v>3026.2942390396174</v>
      </c>
      <c r="AJ330" s="63">
        <f t="shared" si="70"/>
        <v>2476.7179203201272</v>
      </c>
    </row>
    <row r="331" spans="10:36">
      <c r="J331" s="87"/>
      <c r="K331" s="90"/>
      <c r="L331" s="15"/>
      <c r="M331" s="16"/>
      <c r="N331" s="15"/>
      <c r="O331" s="16"/>
      <c r="P331" s="15"/>
      <c r="Q331" s="16"/>
      <c r="R331" s="11"/>
      <c r="S331" s="11"/>
      <c r="T331" s="79"/>
      <c r="U331" s="79"/>
      <c r="V331" s="7"/>
      <c r="W331" s="7"/>
      <c r="X331" s="1">
        <f t="shared" si="71"/>
        <v>1152</v>
      </c>
      <c r="Y331" s="1">
        <f t="shared" si="72"/>
        <v>3328</v>
      </c>
      <c r="AA331" s="39">
        <f t="shared" si="65"/>
        <v>3437.12</v>
      </c>
      <c r="AB331" s="40" t="e">
        <f t="shared" si="66"/>
        <v>#NUM!</v>
      </c>
      <c r="AD331" s="1">
        <f t="shared" si="73"/>
        <v>1152</v>
      </c>
      <c r="AE331" s="1">
        <f t="shared" si="74"/>
        <v>3328</v>
      </c>
      <c r="AG331" s="47">
        <f t="shared" si="67"/>
        <v>895.19224894347622</v>
      </c>
      <c r="AH331" s="48">
        <f t="shared" si="68"/>
        <v>3326.3492503521743</v>
      </c>
      <c r="AI331" s="62">
        <f t="shared" si="69"/>
        <v>3079.6557510565235</v>
      </c>
      <c r="AJ331" s="63">
        <f t="shared" si="70"/>
        <v>2598.1947496478251</v>
      </c>
    </row>
    <row r="332" spans="10:36">
      <c r="J332" s="87"/>
      <c r="K332" s="90"/>
      <c r="L332" s="15"/>
      <c r="M332" s="16"/>
      <c r="N332" s="15"/>
      <c r="O332" s="16"/>
      <c r="P332" s="15"/>
      <c r="Q332" s="16"/>
      <c r="R332" s="11"/>
      <c r="S332" s="11"/>
      <c r="T332" s="79"/>
      <c r="U332" s="79"/>
      <c r="V332" s="7"/>
      <c r="W332" s="7"/>
      <c r="X332" s="1">
        <f t="shared" si="71"/>
        <v>1152</v>
      </c>
      <c r="Y332" s="1">
        <f t="shared" si="72"/>
        <v>3456</v>
      </c>
      <c r="AA332" s="39">
        <f t="shared" si="65"/>
        <v>3654.2080000000001</v>
      </c>
      <c r="AB332" s="40" t="e">
        <f t="shared" si="66"/>
        <v>#NUM!</v>
      </c>
      <c r="AD332" s="1">
        <f t="shared" si="73"/>
        <v>1152</v>
      </c>
      <c r="AE332" s="1">
        <f t="shared" si="74"/>
        <v>3456</v>
      </c>
      <c r="AG332" s="47">
        <f t="shared" si="67"/>
        <v>941.8821143509881</v>
      </c>
      <c r="AH332" s="48">
        <f t="shared" si="68"/>
        <v>3455.5112952163367</v>
      </c>
      <c r="AI332" s="62">
        <f t="shared" si="69"/>
        <v>3119.8010856490118</v>
      </c>
      <c r="AJ332" s="63">
        <f t="shared" si="70"/>
        <v>2729.5383047836626</v>
      </c>
    </row>
    <row r="333" spans="10:36">
      <c r="J333" s="87"/>
      <c r="K333" s="90"/>
      <c r="L333" s="15"/>
      <c r="M333" s="16"/>
      <c r="N333" s="15"/>
      <c r="O333" s="16"/>
      <c r="P333" s="15"/>
      <c r="Q333" s="16"/>
      <c r="R333" s="11"/>
      <c r="S333" s="11"/>
      <c r="T333" s="79"/>
      <c r="U333" s="79"/>
      <c r="V333" s="7"/>
      <c r="W333" s="7"/>
      <c r="X333" s="1">
        <f t="shared" si="71"/>
        <v>1152</v>
      </c>
      <c r="Y333" s="1">
        <f t="shared" si="72"/>
        <v>3584</v>
      </c>
      <c r="AA333" s="39">
        <f t="shared" si="65"/>
        <v>3879.4879999999998</v>
      </c>
      <c r="AB333" s="40" t="e">
        <f t="shared" si="66"/>
        <v>#NUM!</v>
      </c>
      <c r="AD333" s="1">
        <f t="shared" si="73"/>
        <v>1152</v>
      </c>
      <c r="AE333" s="1">
        <f t="shared" si="74"/>
        <v>3584</v>
      </c>
      <c r="AG333" s="47">
        <f t="shared" si="67"/>
        <v>1006.9964872546907</v>
      </c>
      <c r="AH333" s="48">
        <f t="shared" si="68"/>
        <v>3583.9931709151028</v>
      </c>
      <c r="AI333" s="62">
        <f t="shared" si="69"/>
        <v>3144.7987127453089</v>
      </c>
      <c r="AJ333" s="63">
        <f t="shared" si="70"/>
        <v>2871.3924290848968</v>
      </c>
    </row>
    <row r="334" spans="10:36">
      <c r="J334" s="87"/>
      <c r="K334" s="90"/>
      <c r="L334" s="15"/>
      <c r="M334" s="16"/>
      <c r="N334" s="15"/>
      <c r="O334" s="16"/>
      <c r="P334" s="15"/>
      <c r="Q334" s="16"/>
      <c r="R334" s="11"/>
      <c r="S334" s="11"/>
      <c r="T334" s="79"/>
      <c r="U334" s="79"/>
      <c r="V334" s="7"/>
      <c r="W334" s="7"/>
      <c r="X334" s="1">
        <f t="shared" si="71"/>
        <v>1152</v>
      </c>
      <c r="Y334" s="1">
        <f t="shared" si="72"/>
        <v>3712</v>
      </c>
      <c r="AA334" s="39">
        <f t="shared" si="65"/>
        <v>4112.96</v>
      </c>
      <c r="AB334" s="40" t="e">
        <f t="shared" si="66"/>
        <v>#NUM!</v>
      </c>
      <c r="AD334" s="1">
        <f t="shared" si="73"/>
        <v>1152</v>
      </c>
      <c r="AE334" s="1">
        <f t="shared" si="74"/>
        <v>3712</v>
      </c>
      <c r="AG334" s="47">
        <f t="shared" si="67"/>
        <v>1093.4494375607621</v>
      </c>
      <c r="AH334" s="48">
        <f t="shared" si="68"/>
        <v>3710.8235208130791</v>
      </c>
      <c r="AI334" s="62">
        <f t="shared" si="69"/>
        <v>3151.7345624392374</v>
      </c>
      <c r="AJ334" s="63">
        <f t="shared" si="70"/>
        <v>3024.7284791869206</v>
      </c>
    </row>
    <row r="335" spans="10:36">
      <c r="J335" s="87"/>
      <c r="K335" s="90"/>
      <c r="L335" s="15"/>
      <c r="M335" s="16"/>
      <c r="N335" s="15"/>
      <c r="O335" s="16"/>
      <c r="P335" s="15"/>
      <c r="Q335" s="16"/>
      <c r="R335" s="11"/>
      <c r="S335" s="11"/>
      <c r="T335" s="79"/>
      <c r="U335" s="79"/>
      <c r="V335" s="7"/>
      <c r="W335" s="7"/>
      <c r="X335" s="1">
        <f t="shared" si="71"/>
        <v>1152</v>
      </c>
      <c r="Y335" s="1">
        <f t="shared" si="72"/>
        <v>3840</v>
      </c>
      <c r="AA335" s="39">
        <f t="shared" si="65"/>
        <v>4354.6239999999998</v>
      </c>
      <c r="AB335" s="40" t="e">
        <f t="shared" si="66"/>
        <v>#NUM!</v>
      </c>
      <c r="AD335" s="1">
        <f t="shared" si="73"/>
        <v>1152</v>
      </c>
      <c r="AE335" s="1">
        <f t="shared" si="74"/>
        <v>3840</v>
      </c>
      <c r="AG335" s="47">
        <f t="shared" si="67"/>
        <v>1205.8051106844</v>
      </c>
      <c r="AH335" s="48">
        <f t="shared" si="68"/>
        <v>3834.4809631051994</v>
      </c>
      <c r="AI335" s="62">
        <f t="shared" si="69"/>
        <v>3136.0444893156</v>
      </c>
      <c r="AJ335" s="63">
        <f t="shared" si="70"/>
        <v>3191.0678368948002</v>
      </c>
    </row>
    <row r="336" spans="10:36">
      <c r="J336" s="87"/>
      <c r="K336" s="90"/>
      <c r="L336" s="15"/>
      <c r="M336" s="16"/>
      <c r="N336" s="15"/>
      <c r="O336" s="16"/>
      <c r="P336" s="15"/>
      <c r="Q336" s="16"/>
      <c r="R336" s="11"/>
      <c r="S336" s="11"/>
      <c r="T336" s="79"/>
      <c r="U336" s="79"/>
      <c r="V336" s="7"/>
      <c r="W336" s="7"/>
      <c r="X336" s="1">
        <f t="shared" si="71"/>
        <v>1152</v>
      </c>
      <c r="Y336" s="1">
        <f t="shared" si="72"/>
        <v>3968</v>
      </c>
      <c r="AA336" s="39">
        <f t="shared" si="65"/>
        <v>4604.4799999999996</v>
      </c>
      <c r="AB336" s="40" t="e">
        <f t="shared" si="66"/>
        <v>#NUM!</v>
      </c>
      <c r="AD336" s="1">
        <f t="shared" si="73"/>
        <v>1152</v>
      </c>
      <c r="AE336" s="1">
        <f t="shared" si="74"/>
        <v>3968</v>
      </c>
      <c r="AG336" s="47">
        <f t="shared" si="67"/>
        <v>1351.8515738306578</v>
      </c>
      <c r="AH336" s="48">
        <f t="shared" si="68"/>
        <v>3952.3694753897798</v>
      </c>
      <c r="AI336" s="62">
        <f t="shared" si="69"/>
        <v>3089.9404261693417</v>
      </c>
      <c r="AJ336" s="63">
        <f t="shared" si="70"/>
        <v>3373.0065246102195</v>
      </c>
    </row>
    <row r="337" spans="10:36">
      <c r="J337" s="87"/>
      <c r="K337" s="90"/>
      <c r="L337" s="15"/>
      <c r="M337" s="16"/>
      <c r="N337" s="15"/>
      <c r="O337" s="16"/>
      <c r="P337" s="15"/>
      <c r="Q337" s="16"/>
      <c r="R337" s="11"/>
      <c r="S337" s="11"/>
      <c r="T337" s="79"/>
      <c r="U337" s="79"/>
      <c r="V337" s="7"/>
      <c r="W337" s="7"/>
      <c r="X337" s="1">
        <f t="shared" si="71"/>
        <v>1152</v>
      </c>
      <c r="Y337" s="1">
        <f t="shared" si="72"/>
        <v>4096</v>
      </c>
      <c r="AA337" s="39">
        <f t="shared" si="65"/>
        <v>4862.5280000000002</v>
      </c>
      <c r="AB337" s="40" t="e">
        <f t="shared" si="66"/>
        <v>#NUM!</v>
      </c>
      <c r="AD337" s="1">
        <f t="shared" si="73"/>
        <v>1152</v>
      </c>
      <c r="AE337" s="1">
        <f t="shared" si="74"/>
        <v>4096</v>
      </c>
      <c r="AG337" s="47">
        <f t="shared" si="67"/>
        <v>1547.2057435835236</v>
      </c>
      <c r="AH337" s="48">
        <f t="shared" si="68"/>
        <v>4059.2834188054912</v>
      </c>
      <c r="AI337" s="62">
        <f t="shared" si="69"/>
        <v>2997.8054564164759</v>
      </c>
      <c r="AJ337" s="63">
        <f t="shared" si="70"/>
        <v>3575.7501811945076</v>
      </c>
    </row>
    <row r="338" spans="10:36">
      <c r="J338" s="87"/>
      <c r="K338" s="90"/>
      <c r="L338" s="15"/>
      <c r="M338" s="16"/>
      <c r="N338" s="15"/>
      <c r="O338" s="16"/>
      <c r="P338" s="15"/>
      <c r="Q338" s="16"/>
      <c r="R338" s="11"/>
      <c r="S338" s="11"/>
      <c r="T338" s="79"/>
      <c r="U338" s="79"/>
      <c r="V338" s="7"/>
      <c r="W338" s="7"/>
      <c r="X338" s="1">
        <f t="shared" si="71"/>
        <v>1280</v>
      </c>
      <c r="Y338" s="1">
        <f t="shared" si="72"/>
        <v>0</v>
      </c>
      <c r="AA338" s="39">
        <f t="shared" si="65"/>
        <v>590.4</v>
      </c>
      <c r="AB338" s="40" t="e">
        <f t="shared" si="66"/>
        <v>#NUM!</v>
      </c>
      <c r="AD338" s="1">
        <f t="shared" si="73"/>
        <v>1280</v>
      </c>
      <c r="AE338" s="1">
        <f t="shared" si="74"/>
        <v>0</v>
      </c>
      <c r="AG338" s="47" t="e">
        <f t="shared" si="67"/>
        <v>#NUM!</v>
      </c>
      <c r="AH338" s="48" t="e">
        <f t="shared" si="68"/>
        <v>#NUM!</v>
      </c>
      <c r="AI338" s="62" t="e">
        <f t="shared" si="69"/>
        <v>#NUM!</v>
      </c>
      <c r="AJ338" s="63" t="e">
        <f t="shared" si="70"/>
        <v>#NUM!</v>
      </c>
    </row>
    <row r="339" spans="10:36">
      <c r="J339" s="87"/>
      <c r="K339" s="90"/>
      <c r="L339" s="15"/>
      <c r="M339" s="16"/>
      <c r="N339" s="15"/>
      <c r="O339" s="16"/>
      <c r="P339" s="15"/>
      <c r="Q339" s="16"/>
      <c r="R339" s="11"/>
      <c r="S339" s="11"/>
      <c r="T339" s="79"/>
      <c r="U339" s="79"/>
      <c r="V339" s="7"/>
      <c r="W339" s="7"/>
      <c r="X339" s="1">
        <f t="shared" si="71"/>
        <v>1280</v>
      </c>
      <c r="Y339" s="1">
        <f t="shared" si="72"/>
        <v>128</v>
      </c>
      <c r="AA339" s="39">
        <f t="shared" si="65"/>
        <v>594.49599999999998</v>
      </c>
      <c r="AB339" s="40" t="e">
        <f t="shared" si="66"/>
        <v>#NUM!</v>
      </c>
      <c r="AD339" s="1">
        <f t="shared" si="73"/>
        <v>1280</v>
      </c>
      <c r="AE339" s="1">
        <f t="shared" si="74"/>
        <v>128</v>
      </c>
      <c r="AG339" s="47" t="e">
        <f t="shared" si="67"/>
        <v>#NUM!</v>
      </c>
      <c r="AH339" s="48" t="e">
        <f t="shared" si="68"/>
        <v>#NUM!</v>
      </c>
      <c r="AI339" s="62" t="e">
        <f t="shared" si="69"/>
        <v>#NUM!</v>
      </c>
      <c r="AJ339" s="63" t="e">
        <f t="shared" si="70"/>
        <v>#NUM!</v>
      </c>
    </row>
    <row r="340" spans="10:36">
      <c r="J340" s="87"/>
      <c r="K340" s="90"/>
      <c r="L340" s="15"/>
      <c r="M340" s="16"/>
      <c r="N340" s="15"/>
      <c r="O340" s="16"/>
      <c r="P340" s="15"/>
      <c r="Q340" s="16"/>
      <c r="R340" s="11"/>
      <c r="S340" s="11"/>
      <c r="T340" s="79"/>
      <c r="U340" s="79"/>
      <c r="V340" s="7"/>
      <c r="W340" s="7"/>
      <c r="X340" s="1">
        <f t="shared" si="71"/>
        <v>1280</v>
      </c>
      <c r="Y340" s="1">
        <f t="shared" si="72"/>
        <v>256</v>
      </c>
      <c r="AA340" s="39">
        <f t="shared" si="65"/>
        <v>606.78399999999999</v>
      </c>
      <c r="AB340" s="40" t="e">
        <f t="shared" si="66"/>
        <v>#NUM!</v>
      </c>
      <c r="AD340" s="1">
        <f t="shared" si="73"/>
        <v>1280</v>
      </c>
      <c r="AE340" s="1">
        <f t="shared" si="74"/>
        <v>256</v>
      </c>
      <c r="AG340" s="47" t="e">
        <f t="shared" si="67"/>
        <v>#NUM!</v>
      </c>
      <c r="AH340" s="48" t="e">
        <f t="shared" si="68"/>
        <v>#NUM!</v>
      </c>
      <c r="AI340" s="62" t="e">
        <f t="shared" si="69"/>
        <v>#NUM!</v>
      </c>
      <c r="AJ340" s="63" t="e">
        <f t="shared" si="70"/>
        <v>#NUM!</v>
      </c>
    </row>
    <row r="341" spans="10:36">
      <c r="J341" s="87"/>
      <c r="K341" s="90"/>
      <c r="L341" s="15"/>
      <c r="M341" s="16"/>
      <c r="N341" s="15"/>
      <c r="O341" s="16"/>
      <c r="P341" s="15"/>
      <c r="Q341" s="16"/>
      <c r="R341" s="11"/>
      <c r="S341" s="11"/>
      <c r="T341" s="79"/>
      <c r="U341" s="79"/>
      <c r="V341" s="7"/>
      <c r="W341" s="7"/>
      <c r="X341" s="1">
        <f t="shared" si="71"/>
        <v>1280</v>
      </c>
      <c r="Y341" s="1">
        <f t="shared" si="72"/>
        <v>384</v>
      </c>
      <c r="AA341" s="39">
        <f t="shared" si="65"/>
        <v>627.26400000000001</v>
      </c>
      <c r="AB341" s="40" t="e">
        <f t="shared" si="66"/>
        <v>#NUM!</v>
      </c>
      <c r="AD341" s="1">
        <f t="shared" si="73"/>
        <v>1280</v>
      </c>
      <c r="AE341" s="1">
        <f t="shared" si="74"/>
        <v>384</v>
      </c>
      <c r="AG341" s="47" t="e">
        <f t="shared" si="67"/>
        <v>#NUM!</v>
      </c>
      <c r="AH341" s="48" t="e">
        <f t="shared" si="68"/>
        <v>#NUM!</v>
      </c>
      <c r="AI341" s="62" t="e">
        <f t="shared" si="69"/>
        <v>#NUM!</v>
      </c>
      <c r="AJ341" s="63" t="e">
        <f t="shared" si="70"/>
        <v>#NUM!</v>
      </c>
    </row>
    <row r="342" spans="10:36">
      <c r="J342" s="87"/>
      <c r="K342" s="90"/>
      <c r="L342" s="15"/>
      <c r="M342" s="16"/>
      <c r="N342" s="15"/>
      <c r="O342" s="16"/>
      <c r="P342" s="15"/>
      <c r="Q342" s="16"/>
      <c r="R342" s="11"/>
      <c r="S342" s="11"/>
      <c r="T342" s="79"/>
      <c r="U342" s="79"/>
      <c r="V342" s="7"/>
      <c r="W342" s="7"/>
      <c r="X342" s="1">
        <f t="shared" si="71"/>
        <v>1280</v>
      </c>
      <c r="Y342" s="1">
        <f t="shared" si="72"/>
        <v>512</v>
      </c>
      <c r="AA342" s="39">
        <f t="shared" si="65"/>
        <v>655.93600000000004</v>
      </c>
      <c r="AB342" s="40" t="e">
        <f t="shared" si="66"/>
        <v>#NUM!</v>
      </c>
      <c r="AD342" s="1">
        <f t="shared" si="73"/>
        <v>1280</v>
      </c>
      <c r="AE342" s="1">
        <f t="shared" si="74"/>
        <v>512</v>
      </c>
      <c r="AG342" s="47" t="e">
        <f t="shared" si="67"/>
        <v>#NUM!</v>
      </c>
      <c r="AH342" s="48" t="e">
        <f t="shared" si="68"/>
        <v>#NUM!</v>
      </c>
      <c r="AI342" s="62" t="e">
        <f t="shared" si="69"/>
        <v>#NUM!</v>
      </c>
      <c r="AJ342" s="63" t="e">
        <f t="shared" si="70"/>
        <v>#NUM!</v>
      </c>
    </row>
    <row r="343" spans="10:36">
      <c r="J343" s="87"/>
      <c r="K343" s="90"/>
      <c r="L343" s="15"/>
      <c r="M343" s="16"/>
      <c r="N343" s="15"/>
      <c r="O343" s="16"/>
      <c r="P343" s="15"/>
      <c r="Q343" s="16"/>
      <c r="R343" s="11"/>
      <c r="S343" s="11"/>
      <c r="T343" s="79"/>
      <c r="U343" s="79"/>
      <c r="V343" s="7"/>
      <c r="W343" s="7"/>
      <c r="X343" s="1">
        <f t="shared" si="71"/>
        <v>1280</v>
      </c>
      <c r="Y343" s="1">
        <f t="shared" si="72"/>
        <v>640</v>
      </c>
      <c r="AA343" s="39">
        <f t="shared" si="65"/>
        <v>692.8</v>
      </c>
      <c r="AB343" s="40" t="e">
        <f t="shared" si="66"/>
        <v>#NUM!</v>
      </c>
      <c r="AD343" s="1">
        <f t="shared" si="73"/>
        <v>1280</v>
      </c>
      <c r="AE343" s="1">
        <f t="shared" si="74"/>
        <v>640</v>
      </c>
      <c r="AG343" s="47" t="e">
        <f t="shared" si="67"/>
        <v>#NUM!</v>
      </c>
      <c r="AH343" s="48" t="e">
        <f t="shared" si="68"/>
        <v>#NUM!</v>
      </c>
      <c r="AI343" s="62" t="e">
        <f t="shared" si="69"/>
        <v>#NUM!</v>
      </c>
      <c r="AJ343" s="63" t="e">
        <f t="shared" si="70"/>
        <v>#NUM!</v>
      </c>
    </row>
    <row r="344" spans="10:36">
      <c r="J344" s="87"/>
      <c r="K344" s="90"/>
      <c r="L344" s="15"/>
      <c r="M344" s="16"/>
      <c r="N344" s="15"/>
      <c r="O344" s="16"/>
      <c r="P344" s="15"/>
      <c r="Q344" s="16"/>
      <c r="R344" s="11"/>
      <c r="S344" s="11"/>
      <c r="T344" s="79"/>
      <c r="U344" s="79"/>
      <c r="V344" s="7"/>
      <c r="W344" s="7"/>
      <c r="X344" s="1">
        <f t="shared" si="71"/>
        <v>1280</v>
      </c>
      <c r="Y344" s="1">
        <f t="shared" si="72"/>
        <v>768</v>
      </c>
      <c r="AA344" s="39">
        <f t="shared" si="65"/>
        <v>737.85599999999999</v>
      </c>
      <c r="AB344" s="40">
        <f t="shared" si="66"/>
        <v>2786.9447882261502</v>
      </c>
      <c r="AD344" s="1">
        <f t="shared" si="73"/>
        <v>1280</v>
      </c>
      <c r="AE344" s="1">
        <f t="shared" si="74"/>
        <v>768</v>
      </c>
      <c r="AG344" s="47" t="e">
        <f t="shared" si="67"/>
        <v>#NUM!</v>
      </c>
      <c r="AH344" s="48" t="e">
        <f t="shared" si="68"/>
        <v>#NUM!</v>
      </c>
      <c r="AI344" s="62" t="e">
        <f t="shared" si="69"/>
        <v>#NUM!</v>
      </c>
      <c r="AJ344" s="63" t="e">
        <f t="shared" si="70"/>
        <v>#NUM!</v>
      </c>
    </row>
    <row r="345" spans="10:36">
      <c r="J345" s="87"/>
      <c r="K345" s="90"/>
      <c r="L345" s="15"/>
      <c r="M345" s="16"/>
      <c r="N345" s="15"/>
      <c r="O345" s="16"/>
      <c r="P345" s="15"/>
      <c r="Q345" s="16"/>
      <c r="R345" s="11"/>
      <c r="S345" s="11"/>
      <c r="T345" s="79"/>
      <c r="U345" s="79"/>
      <c r="V345" s="7"/>
      <c r="W345" s="7"/>
      <c r="X345" s="1">
        <f t="shared" si="71"/>
        <v>1280</v>
      </c>
      <c r="Y345" s="1">
        <f t="shared" si="72"/>
        <v>896</v>
      </c>
      <c r="AA345" s="39">
        <f t="shared" si="65"/>
        <v>791.10400000000004</v>
      </c>
      <c r="AB345" s="40">
        <f t="shared" si="66"/>
        <v>2579.3214277099441</v>
      </c>
      <c r="AD345" s="1">
        <f t="shared" si="73"/>
        <v>1280</v>
      </c>
      <c r="AE345" s="1">
        <f t="shared" si="74"/>
        <v>896</v>
      </c>
      <c r="AG345" s="47" t="e">
        <f t="shared" si="67"/>
        <v>#NUM!</v>
      </c>
      <c r="AH345" s="48" t="e">
        <f t="shared" si="68"/>
        <v>#NUM!</v>
      </c>
      <c r="AI345" s="62" t="e">
        <f t="shared" si="69"/>
        <v>#NUM!</v>
      </c>
      <c r="AJ345" s="63" t="e">
        <f t="shared" si="70"/>
        <v>#NUM!</v>
      </c>
    </row>
    <row r="346" spans="10:36">
      <c r="J346" s="87"/>
      <c r="K346" s="90"/>
      <c r="L346" s="15"/>
      <c r="M346" s="16"/>
      <c r="N346" s="15"/>
      <c r="O346" s="16"/>
      <c r="P346" s="15"/>
      <c r="Q346" s="16"/>
      <c r="R346" s="11"/>
      <c r="S346" s="11"/>
      <c r="T346" s="79"/>
      <c r="U346" s="79"/>
      <c r="V346" s="7"/>
      <c r="W346" s="7"/>
      <c r="X346" s="1">
        <f t="shared" si="71"/>
        <v>1280</v>
      </c>
      <c r="Y346" s="1">
        <f t="shared" si="72"/>
        <v>1024</v>
      </c>
      <c r="AA346" s="39">
        <f t="shared" si="65"/>
        <v>852.54399999999998</v>
      </c>
      <c r="AB346" s="40">
        <f t="shared" si="66"/>
        <v>2432.7745350709297</v>
      </c>
      <c r="AD346" s="1">
        <f t="shared" si="73"/>
        <v>1280</v>
      </c>
      <c r="AE346" s="1">
        <f t="shared" si="74"/>
        <v>1024</v>
      </c>
      <c r="AG346" s="47" t="e">
        <f t="shared" si="67"/>
        <v>#NUM!</v>
      </c>
      <c r="AH346" s="48" t="e">
        <f t="shared" si="68"/>
        <v>#NUM!</v>
      </c>
      <c r="AI346" s="62" t="e">
        <f t="shared" si="69"/>
        <v>#NUM!</v>
      </c>
      <c r="AJ346" s="63" t="e">
        <f t="shared" si="70"/>
        <v>#NUM!</v>
      </c>
    </row>
    <row r="347" spans="10:36">
      <c r="J347" s="87"/>
      <c r="K347" s="90"/>
      <c r="L347" s="15"/>
      <c r="M347" s="16"/>
      <c r="N347" s="15"/>
      <c r="O347" s="16"/>
      <c r="P347" s="15"/>
      <c r="Q347" s="16"/>
      <c r="R347" s="11"/>
      <c r="S347" s="11"/>
      <c r="T347" s="79"/>
      <c r="U347" s="79"/>
      <c r="V347" s="7"/>
      <c r="W347" s="7"/>
      <c r="X347" s="1">
        <f t="shared" si="71"/>
        <v>1280</v>
      </c>
      <c r="Y347" s="1">
        <f t="shared" si="72"/>
        <v>1152</v>
      </c>
      <c r="AA347" s="39">
        <f t="shared" si="65"/>
        <v>922.17600000000004</v>
      </c>
      <c r="AB347" s="40">
        <f t="shared" si="66"/>
        <v>2309.5686674085541</v>
      </c>
      <c r="AD347" s="1">
        <f t="shared" si="73"/>
        <v>1280</v>
      </c>
      <c r="AE347" s="1">
        <f t="shared" si="74"/>
        <v>1152</v>
      </c>
      <c r="AG347" s="47" t="e">
        <f t="shared" si="67"/>
        <v>#NUM!</v>
      </c>
      <c r="AH347" s="48" t="e">
        <f t="shared" si="68"/>
        <v>#NUM!</v>
      </c>
      <c r="AI347" s="62" t="e">
        <f t="shared" si="69"/>
        <v>#NUM!</v>
      </c>
      <c r="AJ347" s="63" t="e">
        <f t="shared" si="70"/>
        <v>#NUM!</v>
      </c>
    </row>
    <row r="348" spans="10:36">
      <c r="J348" s="87"/>
      <c r="K348" s="90"/>
      <c r="L348" s="15"/>
      <c r="M348" s="16"/>
      <c r="N348" s="15"/>
      <c r="O348" s="16"/>
      <c r="P348" s="15"/>
      <c r="Q348" s="16"/>
      <c r="R348" s="11"/>
      <c r="S348" s="11"/>
      <c r="T348" s="79"/>
      <c r="U348" s="79"/>
      <c r="V348" s="7"/>
      <c r="W348" s="7"/>
      <c r="X348" s="1">
        <f t="shared" si="71"/>
        <v>1280</v>
      </c>
      <c r="Y348" s="1">
        <f t="shared" si="72"/>
        <v>1280</v>
      </c>
      <c r="AA348" s="39">
        <f t="shared" si="65"/>
        <v>1000</v>
      </c>
      <c r="AB348" s="40">
        <f t="shared" si="66"/>
        <v>2201.000625782473</v>
      </c>
      <c r="AD348" s="1">
        <f t="shared" si="73"/>
        <v>1280</v>
      </c>
      <c r="AE348" s="1">
        <f t="shared" si="74"/>
        <v>1280</v>
      </c>
      <c r="AG348" s="47" t="e">
        <f t="shared" si="67"/>
        <v>#NUM!</v>
      </c>
      <c r="AH348" s="48" t="e">
        <f t="shared" si="68"/>
        <v>#NUM!</v>
      </c>
      <c r="AI348" s="62" t="e">
        <f t="shared" si="69"/>
        <v>#NUM!</v>
      </c>
      <c r="AJ348" s="63" t="e">
        <f t="shared" si="70"/>
        <v>#NUM!</v>
      </c>
    </row>
    <row r="349" spans="10:36">
      <c r="J349" s="87"/>
      <c r="K349" s="90"/>
      <c r="L349" s="15"/>
      <c r="M349" s="16"/>
      <c r="N349" s="15"/>
      <c r="O349" s="16"/>
      <c r="P349" s="15"/>
      <c r="Q349" s="16"/>
      <c r="R349" s="11"/>
      <c r="S349" s="11"/>
      <c r="T349" s="79"/>
      <c r="U349" s="79"/>
      <c r="V349" s="7"/>
      <c r="W349" s="7"/>
      <c r="X349" s="1">
        <f t="shared" si="71"/>
        <v>1280</v>
      </c>
      <c r="Y349" s="1">
        <f t="shared" si="72"/>
        <v>1408</v>
      </c>
      <c r="AA349" s="39">
        <f t="shared" si="65"/>
        <v>1086.0160000000001</v>
      </c>
      <c r="AB349" s="40">
        <f t="shared" si="66"/>
        <v>2103.8787762004517</v>
      </c>
      <c r="AD349" s="1">
        <f t="shared" si="73"/>
        <v>1280</v>
      </c>
      <c r="AE349" s="1">
        <f t="shared" si="74"/>
        <v>1408</v>
      </c>
      <c r="AG349" s="47" t="e">
        <f t="shared" si="67"/>
        <v>#NUM!</v>
      </c>
      <c r="AH349" s="48" t="e">
        <f t="shared" si="68"/>
        <v>#NUM!</v>
      </c>
      <c r="AI349" s="62" t="e">
        <f t="shared" si="69"/>
        <v>#NUM!</v>
      </c>
      <c r="AJ349" s="63" t="e">
        <f t="shared" si="70"/>
        <v>#NUM!</v>
      </c>
    </row>
    <row r="350" spans="10:36">
      <c r="J350" s="87"/>
      <c r="K350" s="90"/>
      <c r="L350" s="15"/>
      <c r="M350" s="16"/>
      <c r="N350" s="15"/>
      <c r="O350" s="16"/>
      <c r="P350" s="15"/>
      <c r="Q350" s="16"/>
      <c r="R350" s="11"/>
      <c r="S350" s="11"/>
      <c r="T350" s="79"/>
      <c r="U350" s="79"/>
      <c r="V350" s="7"/>
      <c r="W350" s="7"/>
      <c r="X350" s="1">
        <f t="shared" si="71"/>
        <v>1280</v>
      </c>
      <c r="Y350" s="1">
        <f t="shared" si="72"/>
        <v>1536</v>
      </c>
      <c r="AA350" s="39">
        <f t="shared" si="65"/>
        <v>1180.2239999999999</v>
      </c>
      <c r="AB350" s="40">
        <f t="shared" si="66"/>
        <v>2016.9601687500144</v>
      </c>
      <c r="AD350" s="1">
        <f t="shared" si="73"/>
        <v>1280</v>
      </c>
      <c r="AE350" s="1">
        <f t="shared" si="74"/>
        <v>1536</v>
      </c>
      <c r="AG350" s="47" t="e">
        <f t="shared" si="67"/>
        <v>#NUM!</v>
      </c>
      <c r="AH350" s="48" t="e">
        <f t="shared" si="68"/>
        <v>#NUM!</v>
      </c>
      <c r="AI350" s="62" t="e">
        <f t="shared" si="69"/>
        <v>#NUM!</v>
      </c>
      <c r="AJ350" s="63" t="e">
        <f t="shared" si="70"/>
        <v>#NUM!</v>
      </c>
    </row>
    <row r="351" spans="10:36">
      <c r="J351" s="87"/>
      <c r="K351" s="90"/>
      <c r="L351" s="15"/>
      <c r="M351" s="16"/>
      <c r="N351" s="15"/>
      <c r="O351" s="16"/>
      <c r="P351" s="15"/>
      <c r="Q351" s="16"/>
      <c r="R351" s="11"/>
      <c r="S351" s="11"/>
      <c r="T351" s="79"/>
      <c r="U351" s="79"/>
      <c r="V351" s="7"/>
      <c r="W351" s="7"/>
      <c r="X351" s="1">
        <f t="shared" si="71"/>
        <v>1280</v>
      </c>
      <c r="Y351" s="1">
        <f t="shared" si="72"/>
        <v>1664</v>
      </c>
      <c r="AA351" s="39">
        <f t="shared" si="65"/>
        <v>1282.624</v>
      </c>
      <c r="AB351" s="40">
        <f t="shared" si="66"/>
        <v>1939.9190244967133</v>
      </c>
      <c r="AD351" s="1">
        <f t="shared" si="73"/>
        <v>1280</v>
      </c>
      <c r="AE351" s="1">
        <f t="shared" si="74"/>
        <v>1664</v>
      </c>
      <c r="AG351" s="47" t="e">
        <f t="shared" si="67"/>
        <v>#NUM!</v>
      </c>
      <c r="AH351" s="48" t="e">
        <f t="shared" si="68"/>
        <v>#NUM!</v>
      </c>
      <c r="AI351" s="62" t="e">
        <f t="shared" si="69"/>
        <v>#NUM!</v>
      </c>
      <c r="AJ351" s="63" t="e">
        <f t="shared" si="70"/>
        <v>#NUM!</v>
      </c>
    </row>
    <row r="352" spans="10:36">
      <c r="J352" s="87"/>
      <c r="K352" s="90"/>
      <c r="L352" s="15"/>
      <c r="M352" s="16"/>
      <c r="N352" s="15"/>
      <c r="O352" s="16"/>
      <c r="P352" s="15"/>
      <c r="Q352" s="16"/>
      <c r="R352" s="11"/>
      <c r="S352" s="11"/>
      <c r="T352" s="79"/>
      <c r="U352" s="79"/>
      <c r="V352" s="7"/>
      <c r="W352" s="7"/>
      <c r="X352" s="1">
        <f t="shared" si="71"/>
        <v>1280</v>
      </c>
      <c r="Y352" s="1">
        <f t="shared" si="72"/>
        <v>1792</v>
      </c>
      <c r="AA352" s="39">
        <f t="shared" si="65"/>
        <v>1393.2159999999999</v>
      </c>
      <c r="AB352" s="40">
        <f t="shared" si="66"/>
        <v>1872.9626548583228</v>
      </c>
      <c r="AD352" s="1">
        <f t="shared" si="73"/>
        <v>1280</v>
      </c>
      <c r="AE352" s="1">
        <f t="shared" si="74"/>
        <v>1792</v>
      </c>
      <c r="AG352" s="47" t="e">
        <f t="shared" si="67"/>
        <v>#NUM!</v>
      </c>
      <c r="AH352" s="48" t="e">
        <f t="shared" si="68"/>
        <v>#NUM!</v>
      </c>
      <c r="AI352" s="62" t="e">
        <f t="shared" si="69"/>
        <v>#NUM!</v>
      </c>
      <c r="AJ352" s="63" t="e">
        <f t="shared" si="70"/>
        <v>#NUM!</v>
      </c>
    </row>
    <row r="353" spans="10:36">
      <c r="J353" s="87"/>
      <c r="K353" s="90"/>
      <c r="L353" s="15"/>
      <c r="M353" s="16"/>
      <c r="N353" s="15"/>
      <c r="O353" s="16"/>
      <c r="P353" s="15"/>
      <c r="Q353" s="16"/>
      <c r="R353" s="11"/>
      <c r="S353" s="11"/>
      <c r="T353" s="79"/>
      <c r="U353" s="79"/>
      <c r="V353" s="7"/>
      <c r="W353" s="7"/>
      <c r="X353" s="1">
        <f t="shared" si="71"/>
        <v>1280</v>
      </c>
      <c r="Y353" s="1">
        <f t="shared" si="72"/>
        <v>1920</v>
      </c>
      <c r="AA353" s="39">
        <f t="shared" si="65"/>
        <v>1512</v>
      </c>
      <c r="AB353" s="40">
        <f t="shared" si="66"/>
        <v>1816.6758685803793</v>
      </c>
      <c r="AD353" s="1">
        <f t="shared" si="73"/>
        <v>1280</v>
      </c>
      <c r="AE353" s="1">
        <f t="shared" si="74"/>
        <v>1920</v>
      </c>
      <c r="AG353" s="47">
        <f t="shared" si="67"/>
        <v>1374.8298789383816</v>
      </c>
      <c r="AH353" s="48">
        <f t="shared" si="68"/>
        <v>1883.0567070205393</v>
      </c>
      <c r="AI353" s="62">
        <f t="shared" si="69"/>
        <v>1829.9701210616195</v>
      </c>
      <c r="AJ353" s="63">
        <f t="shared" si="70"/>
        <v>1731.3432929794603</v>
      </c>
    </row>
    <row r="354" spans="10:36">
      <c r="J354" s="87"/>
      <c r="K354" s="90"/>
      <c r="L354" s="15"/>
      <c r="M354" s="16"/>
      <c r="N354" s="15"/>
      <c r="O354" s="16"/>
      <c r="P354" s="15"/>
      <c r="Q354" s="16"/>
      <c r="R354" s="11"/>
      <c r="S354" s="11"/>
      <c r="T354" s="79"/>
      <c r="U354" s="79"/>
      <c r="V354" s="7"/>
      <c r="W354" s="7"/>
      <c r="X354" s="1">
        <f t="shared" si="71"/>
        <v>1280</v>
      </c>
      <c r="Y354" s="1">
        <f t="shared" si="72"/>
        <v>2048</v>
      </c>
      <c r="AA354" s="39">
        <f t="shared" si="65"/>
        <v>1638.9760000000001</v>
      </c>
      <c r="AB354" s="40">
        <f t="shared" si="66"/>
        <v>1771.9683752345791</v>
      </c>
      <c r="AD354" s="1">
        <f t="shared" si="73"/>
        <v>1280</v>
      </c>
      <c r="AE354" s="1">
        <f t="shared" si="74"/>
        <v>2048</v>
      </c>
      <c r="AG354" s="47">
        <f t="shared" si="67"/>
        <v>1150.5821640164472</v>
      </c>
      <c r="AH354" s="48">
        <f t="shared" si="68"/>
        <v>2042.4566119945175</v>
      </c>
      <c r="AI354" s="62">
        <f t="shared" si="69"/>
        <v>2105.0082359835524</v>
      </c>
      <c r="AJ354" s="63">
        <f t="shared" si="70"/>
        <v>1724.3145880054822</v>
      </c>
    </row>
    <row r="355" spans="10:36">
      <c r="J355" s="87"/>
      <c r="K355" s="90"/>
      <c r="L355" s="15"/>
      <c r="M355" s="16"/>
      <c r="N355" s="15"/>
      <c r="O355" s="16"/>
      <c r="P355" s="15"/>
      <c r="Q355" s="16"/>
      <c r="R355" s="11"/>
      <c r="S355" s="11"/>
      <c r="T355" s="79"/>
      <c r="U355" s="79"/>
      <c r="V355" s="7"/>
      <c r="W355" s="7"/>
      <c r="X355" s="1">
        <f t="shared" si="71"/>
        <v>1280</v>
      </c>
      <c r="Y355" s="1">
        <f t="shared" si="72"/>
        <v>2176</v>
      </c>
      <c r="AA355" s="39">
        <f t="shared" si="65"/>
        <v>1774.144</v>
      </c>
      <c r="AB355" s="40">
        <f t="shared" si="66"/>
        <v>1740.0837062471173</v>
      </c>
      <c r="AD355" s="1">
        <f t="shared" si="73"/>
        <v>1280</v>
      </c>
      <c r="AE355" s="1">
        <f t="shared" si="74"/>
        <v>2176</v>
      </c>
      <c r="AG355" s="47">
        <f t="shared" si="67"/>
        <v>1020.5799653814099</v>
      </c>
      <c r="AH355" s="48">
        <f t="shared" si="68"/>
        <v>2175.9026782061965</v>
      </c>
      <c r="AI355" s="62">
        <f t="shared" si="69"/>
        <v>2289.0776346185899</v>
      </c>
      <c r="AJ355" s="63">
        <f t="shared" si="70"/>
        <v>1753.0701217938031</v>
      </c>
    </row>
    <row r="356" spans="10:36">
      <c r="J356" s="87"/>
      <c r="K356" s="90"/>
      <c r="L356" s="15"/>
      <c r="M356" s="16"/>
      <c r="N356" s="15"/>
      <c r="O356" s="16"/>
      <c r="P356" s="15"/>
      <c r="Q356" s="16"/>
      <c r="R356" s="11"/>
      <c r="S356" s="11"/>
      <c r="T356" s="79"/>
      <c r="U356" s="79"/>
      <c r="V356" s="7"/>
      <c r="W356" s="7"/>
      <c r="X356" s="1">
        <f t="shared" si="71"/>
        <v>1280</v>
      </c>
      <c r="Y356" s="1">
        <f t="shared" si="72"/>
        <v>2304</v>
      </c>
      <c r="AA356" s="39">
        <f t="shared" si="65"/>
        <v>1917.5039999999999</v>
      </c>
      <c r="AB356" s="40">
        <f t="shared" si="66"/>
        <v>1722.6612000005634</v>
      </c>
      <c r="AD356" s="1">
        <f t="shared" si="73"/>
        <v>1280</v>
      </c>
      <c r="AE356" s="1">
        <f t="shared" si="74"/>
        <v>2304</v>
      </c>
      <c r="AG356" s="47">
        <f t="shared" si="67"/>
        <v>926.52371474956794</v>
      </c>
      <c r="AH356" s="48">
        <f t="shared" si="68"/>
        <v>2302.8280950834774</v>
      </c>
      <c r="AI356" s="62">
        <f t="shared" si="69"/>
        <v>2440.4778852504319</v>
      </c>
      <c r="AJ356" s="63">
        <f t="shared" si="70"/>
        <v>1798.1767049165226</v>
      </c>
    </row>
    <row r="357" spans="10:36">
      <c r="J357" s="87"/>
      <c r="K357" s="90"/>
      <c r="L357" s="15"/>
      <c r="M357" s="16"/>
      <c r="N357" s="15"/>
      <c r="O357" s="16"/>
      <c r="P357" s="15"/>
      <c r="Q357" s="16"/>
      <c r="R357" s="11"/>
      <c r="S357" s="11"/>
      <c r="T357" s="79"/>
      <c r="U357" s="79"/>
      <c r="V357" s="7"/>
      <c r="W357" s="7"/>
      <c r="X357" s="1">
        <f t="shared" si="71"/>
        <v>1280</v>
      </c>
      <c r="Y357" s="1">
        <f t="shared" si="72"/>
        <v>2432</v>
      </c>
      <c r="AA357" s="39">
        <f t="shared" si="65"/>
        <v>2069.056</v>
      </c>
      <c r="AB357" s="40">
        <f t="shared" si="66"/>
        <v>1721.8641430333003</v>
      </c>
      <c r="AD357" s="1">
        <f t="shared" si="73"/>
        <v>1280</v>
      </c>
      <c r="AE357" s="1">
        <f t="shared" si="74"/>
        <v>2432</v>
      </c>
      <c r="AG357" s="47">
        <f t="shared" si="67"/>
        <v>855.07740143897945</v>
      </c>
      <c r="AH357" s="48">
        <f t="shared" si="68"/>
        <v>2427.6781995203401</v>
      </c>
      <c r="AI357" s="62">
        <f t="shared" si="69"/>
        <v>2572.5449985610203</v>
      </c>
      <c r="AJ357" s="63">
        <f t="shared" si="70"/>
        <v>1855.1890004796596</v>
      </c>
    </row>
    <row r="358" spans="10:36">
      <c r="J358" s="87"/>
      <c r="K358" s="90"/>
      <c r="L358" s="15"/>
      <c r="M358" s="16"/>
      <c r="N358" s="15"/>
      <c r="O358" s="16"/>
      <c r="P358" s="15"/>
      <c r="Q358" s="16"/>
      <c r="R358" s="11"/>
      <c r="S358" s="11"/>
      <c r="T358" s="79"/>
      <c r="U358" s="79"/>
      <c r="V358" s="7"/>
      <c r="W358" s="7"/>
      <c r="X358" s="1">
        <f t="shared" si="71"/>
        <v>1280</v>
      </c>
      <c r="Y358" s="1">
        <f t="shared" si="72"/>
        <v>2560</v>
      </c>
      <c r="AA358" s="39">
        <f t="shared" si="65"/>
        <v>2228.8000000000002</v>
      </c>
      <c r="AB358" s="40">
        <f t="shared" si="66"/>
        <v>1740.6150072356747</v>
      </c>
      <c r="AD358" s="1">
        <f t="shared" si="73"/>
        <v>1280</v>
      </c>
      <c r="AE358" s="1">
        <f t="shared" si="74"/>
        <v>2560</v>
      </c>
      <c r="AG358" s="47">
        <f t="shared" si="67"/>
        <v>800.8694234780412</v>
      </c>
      <c r="AH358" s="48">
        <f t="shared" si="68"/>
        <v>2552.2435255073196</v>
      </c>
      <c r="AI358" s="62">
        <f t="shared" si="69"/>
        <v>2690.650576521959</v>
      </c>
      <c r="AJ358" s="63">
        <f t="shared" si="70"/>
        <v>1922.3164744926803</v>
      </c>
    </row>
    <row r="359" spans="10:36">
      <c r="J359" s="87"/>
      <c r="K359" s="90"/>
      <c r="L359" s="15"/>
      <c r="M359" s="16"/>
      <c r="N359" s="15"/>
      <c r="O359" s="16"/>
      <c r="P359" s="15"/>
      <c r="Q359" s="16"/>
      <c r="R359" s="11"/>
      <c r="S359" s="11"/>
      <c r="T359" s="79"/>
      <c r="U359" s="79"/>
      <c r="V359" s="7"/>
      <c r="W359" s="7"/>
      <c r="X359" s="1">
        <f t="shared" si="71"/>
        <v>1280</v>
      </c>
      <c r="Y359" s="1">
        <f t="shared" si="72"/>
        <v>2688</v>
      </c>
      <c r="AA359" s="39">
        <f t="shared" si="65"/>
        <v>2396.7359999999999</v>
      </c>
      <c r="AB359" s="40">
        <f t="shared" si="66"/>
        <v>1783.0363414201718</v>
      </c>
      <c r="AD359" s="1">
        <f t="shared" si="73"/>
        <v>1280</v>
      </c>
      <c r="AE359" s="1">
        <f t="shared" si="74"/>
        <v>2688</v>
      </c>
      <c r="AG359" s="47">
        <f t="shared" si="67"/>
        <v>761.32407812631709</v>
      </c>
      <c r="AH359" s="48">
        <f t="shared" si="68"/>
        <v>2677.3826406245607</v>
      </c>
      <c r="AI359" s="62">
        <f t="shared" si="69"/>
        <v>2797.3703218736832</v>
      </c>
      <c r="AJ359" s="63">
        <f t="shared" si="70"/>
        <v>1998.7005593754391</v>
      </c>
    </row>
    <row r="360" spans="10:36">
      <c r="J360" s="87"/>
      <c r="K360" s="90"/>
      <c r="L360" s="15"/>
      <c r="M360" s="16"/>
      <c r="N360" s="15"/>
      <c r="O360" s="16"/>
      <c r="P360" s="15"/>
      <c r="Q360" s="16"/>
      <c r="R360" s="11"/>
      <c r="S360" s="11"/>
      <c r="T360" s="79"/>
      <c r="U360" s="79"/>
      <c r="V360" s="7"/>
      <c r="W360" s="7"/>
      <c r="X360" s="1">
        <f t="shared" si="71"/>
        <v>1280</v>
      </c>
      <c r="Y360" s="1">
        <f t="shared" si="72"/>
        <v>2816</v>
      </c>
      <c r="AA360" s="39">
        <f t="shared" si="65"/>
        <v>2572.864</v>
      </c>
      <c r="AB360" s="40">
        <f t="shared" si="66"/>
        <v>1855.3485956397033</v>
      </c>
      <c r="AD360" s="1">
        <f t="shared" si="73"/>
        <v>1280</v>
      </c>
      <c r="AE360" s="1">
        <f t="shared" si="74"/>
        <v>2816</v>
      </c>
      <c r="AG360" s="47">
        <f t="shared" si="67"/>
        <v>735.1698254342266</v>
      </c>
      <c r="AH360" s="48">
        <f t="shared" si="68"/>
        <v>2803.5193915219243</v>
      </c>
      <c r="AI360" s="62">
        <f t="shared" si="69"/>
        <v>2893.9757745657735</v>
      </c>
      <c r="AJ360" s="63">
        <f t="shared" si="70"/>
        <v>2083.9174084780752</v>
      </c>
    </row>
    <row r="361" spans="10:36">
      <c r="J361" s="87"/>
      <c r="K361" s="90"/>
      <c r="L361" s="15"/>
      <c r="M361" s="16"/>
      <c r="N361" s="15"/>
      <c r="O361" s="16"/>
      <c r="P361" s="15"/>
      <c r="Q361" s="16"/>
      <c r="R361" s="11"/>
      <c r="S361" s="11"/>
      <c r="T361" s="79"/>
      <c r="U361" s="79"/>
      <c r="V361" s="7"/>
      <c r="W361" s="7"/>
      <c r="X361" s="1">
        <f t="shared" si="71"/>
        <v>1280</v>
      </c>
      <c r="Y361" s="1">
        <f t="shared" si="72"/>
        <v>2944</v>
      </c>
      <c r="AA361" s="39">
        <f t="shared" si="65"/>
        <v>2757.1840000000002</v>
      </c>
      <c r="AB361" s="40">
        <f t="shared" si="66"/>
        <v>1967.9765554290934</v>
      </c>
      <c r="AD361" s="1">
        <f t="shared" si="73"/>
        <v>1280</v>
      </c>
      <c r="AE361" s="1">
        <f t="shared" si="74"/>
        <v>2944</v>
      </c>
      <c r="AG361" s="47">
        <f t="shared" si="67"/>
        <v>721.87016608598424</v>
      </c>
      <c r="AH361" s="48">
        <f t="shared" si="68"/>
        <v>2930.8326113046714</v>
      </c>
      <c r="AI361" s="62">
        <f t="shared" si="69"/>
        <v>2981.0034339140157</v>
      </c>
      <c r="AJ361" s="63">
        <f t="shared" si="70"/>
        <v>2177.7881886953278</v>
      </c>
    </row>
    <row r="362" spans="10:36">
      <c r="J362" s="87"/>
      <c r="K362" s="90"/>
      <c r="L362" s="15"/>
      <c r="M362" s="16"/>
      <c r="N362" s="15"/>
      <c r="O362" s="16"/>
      <c r="P362" s="15"/>
      <c r="Q362" s="16"/>
      <c r="R362" s="11"/>
      <c r="S362" s="11"/>
      <c r="T362" s="79"/>
      <c r="U362" s="79"/>
      <c r="V362" s="7"/>
      <c r="W362" s="7"/>
      <c r="X362" s="1">
        <f t="shared" si="71"/>
        <v>1280</v>
      </c>
      <c r="Y362" s="1">
        <f t="shared" si="72"/>
        <v>3072</v>
      </c>
      <c r="AA362" s="39">
        <f t="shared" si="65"/>
        <v>2949.6959999999999</v>
      </c>
      <c r="AB362" s="40">
        <f t="shared" si="66"/>
        <v>2141.8173227196903</v>
      </c>
      <c r="AD362" s="1">
        <f t="shared" si="73"/>
        <v>1280</v>
      </c>
      <c r="AE362" s="1">
        <f t="shared" si="74"/>
        <v>3072</v>
      </c>
      <c r="AG362" s="47">
        <f t="shared" si="67"/>
        <v>721.37615817031747</v>
      </c>
      <c r="AH362" s="48">
        <f t="shared" si="68"/>
        <v>3059.3386139432268</v>
      </c>
      <c r="AI362" s="62">
        <f t="shared" si="69"/>
        <v>3058.5022418296821</v>
      </c>
      <c r="AJ362" s="63">
        <f t="shared" si="70"/>
        <v>2280.296586056772</v>
      </c>
    </row>
    <row r="363" spans="10:36">
      <c r="J363" s="87"/>
      <c r="K363" s="90"/>
      <c r="L363" s="15"/>
      <c r="M363" s="16"/>
      <c r="N363" s="15"/>
      <c r="O363" s="16"/>
      <c r="P363" s="15"/>
      <c r="Q363" s="16"/>
      <c r="R363" s="11"/>
      <c r="S363" s="11"/>
      <c r="T363" s="79"/>
      <c r="U363" s="79"/>
      <c r="V363" s="7"/>
      <c r="W363" s="7"/>
      <c r="X363" s="1">
        <f t="shared" si="71"/>
        <v>1280</v>
      </c>
      <c r="Y363" s="1">
        <f t="shared" si="72"/>
        <v>3200</v>
      </c>
      <c r="AA363" s="39">
        <f t="shared" si="65"/>
        <v>3150.4</v>
      </c>
      <c r="AB363" s="40">
        <f t="shared" si="66"/>
        <v>2438.7693522267336</v>
      </c>
      <c r="AD363" s="1">
        <f t="shared" si="73"/>
        <v>1280</v>
      </c>
      <c r="AE363" s="1">
        <f t="shared" si="74"/>
        <v>3200</v>
      </c>
      <c r="AG363" s="47">
        <f t="shared" si="67"/>
        <v>734.01949049389646</v>
      </c>
      <c r="AH363" s="48">
        <f t="shared" si="68"/>
        <v>3188.9268365020339</v>
      </c>
      <c r="AI363" s="62">
        <f t="shared" si="69"/>
        <v>3126.1405095061036</v>
      </c>
      <c r="AJ363" s="63">
        <f t="shared" si="70"/>
        <v>2391.5531634979652</v>
      </c>
    </row>
    <row r="364" spans="10:36">
      <c r="J364" s="87"/>
      <c r="K364" s="90"/>
      <c r="L364" s="15"/>
      <c r="M364" s="16"/>
      <c r="N364" s="15"/>
      <c r="O364" s="16"/>
      <c r="P364" s="15"/>
      <c r="Q364" s="16"/>
      <c r="R364" s="11"/>
      <c r="S364" s="11"/>
      <c r="T364" s="79"/>
      <c r="U364" s="79"/>
      <c r="V364" s="7"/>
      <c r="W364" s="7"/>
      <c r="X364" s="1">
        <f t="shared" si="71"/>
        <v>1280</v>
      </c>
      <c r="Y364" s="1">
        <f t="shared" si="72"/>
        <v>3328</v>
      </c>
      <c r="AA364" s="39">
        <f t="shared" si="65"/>
        <v>3359.2959999999998</v>
      </c>
      <c r="AB364" s="40" t="e">
        <f t="shared" si="66"/>
        <v>#NUM!</v>
      </c>
      <c r="AD364" s="1">
        <f t="shared" si="73"/>
        <v>1280</v>
      </c>
      <c r="AE364" s="1">
        <f t="shared" si="74"/>
        <v>3328</v>
      </c>
      <c r="AG364" s="47">
        <f t="shared" si="67"/>
        <v>760.48276867147206</v>
      </c>
      <c r="AH364" s="48">
        <f t="shared" si="68"/>
        <v>3319.3697437761757</v>
      </c>
      <c r="AI364" s="62">
        <f t="shared" si="69"/>
        <v>3183.2356313285281</v>
      </c>
      <c r="AJ364" s="63">
        <f t="shared" si="70"/>
        <v>2511.785456223824</v>
      </c>
    </row>
    <row r="365" spans="10:36">
      <c r="J365" s="87"/>
      <c r="K365" s="90"/>
      <c r="L365" s="15"/>
      <c r="M365" s="16"/>
      <c r="N365" s="15"/>
      <c r="O365" s="16"/>
      <c r="P365" s="15"/>
      <c r="Q365" s="16"/>
      <c r="R365" s="11"/>
      <c r="S365" s="11"/>
      <c r="T365" s="79"/>
      <c r="U365" s="79"/>
      <c r="V365" s="7"/>
      <c r="W365" s="7"/>
      <c r="X365" s="1">
        <f t="shared" si="71"/>
        <v>1280</v>
      </c>
      <c r="Y365" s="1">
        <f t="shared" si="72"/>
        <v>3456</v>
      </c>
      <c r="AA365" s="39">
        <f t="shared" si="65"/>
        <v>3576.384</v>
      </c>
      <c r="AB365" s="40" t="e">
        <f t="shared" si="66"/>
        <v>#NUM!</v>
      </c>
      <c r="AD365" s="1">
        <f t="shared" si="73"/>
        <v>1280</v>
      </c>
      <c r="AE365" s="1">
        <f t="shared" si="74"/>
        <v>3456</v>
      </c>
      <c r="AG365" s="47">
        <f t="shared" si="67"/>
        <v>801.82734722669215</v>
      </c>
      <c r="AH365" s="48">
        <f t="shared" si="68"/>
        <v>3450.3135509244353</v>
      </c>
      <c r="AI365" s="62">
        <f t="shared" si="69"/>
        <v>3228.7262527733078</v>
      </c>
      <c r="AJ365" s="63">
        <f t="shared" si="70"/>
        <v>2641.3472490755639</v>
      </c>
    </row>
    <row r="366" spans="10:36">
      <c r="J366" s="87"/>
      <c r="K366" s="90"/>
      <c r="L366" s="15"/>
      <c r="M366" s="16"/>
      <c r="N366" s="15"/>
      <c r="O366" s="16"/>
      <c r="P366" s="15"/>
      <c r="Q366" s="16"/>
      <c r="R366" s="11"/>
      <c r="S366" s="11"/>
      <c r="T366" s="79"/>
      <c r="U366" s="79"/>
      <c r="V366" s="7"/>
      <c r="W366" s="7"/>
      <c r="X366" s="1">
        <f t="shared" si="71"/>
        <v>1280</v>
      </c>
      <c r="Y366" s="1">
        <f t="shared" si="72"/>
        <v>3584</v>
      </c>
      <c r="AA366" s="39">
        <f t="shared" si="65"/>
        <v>3801.6640000000002</v>
      </c>
      <c r="AB366" s="40" t="e">
        <f t="shared" si="66"/>
        <v>#NUM!</v>
      </c>
      <c r="AD366" s="1">
        <f t="shared" si="73"/>
        <v>1280</v>
      </c>
      <c r="AE366" s="1">
        <f t="shared" si="74"/>
        <v>3584</v>
      </c>
      <c r="AG366" s="47">
        <f t="shared" si="67"/>
        <v>859.58320945356127</v>
      </c>
      <c r="AH366" s="48">
        <f t="shared" si="68"/>
        <v>3581.2482635154793</v>
      </c>
      <c r="AI366" s="62">
        <f t="shared" si="69"/>
        <v>3261.0823905464385</v>
      </c>
      <c r="AJ366" s="63">
        <f t="shared" si="70"/>
        <v>2780.7485364845206</v>
      </c>
    </row>
    <row r="367" spans="10:36">
      <c r="J367" s="87"/>
      <c r="K367" s="90"/>
      <c r="L367" s="15"/>
      <c r="M367" s="16"/>
      <c r="N367" s="15"/>
      <c r="O367" s="16"/>
      <c r="P367" s="15"/>
      <c r="Q367" s="16"/>
      <c r="R367" s="11"/>
      <c r="S367" s="11"/>
      <c r="T367" s="79"/>
      <c r="U367" s="79"/>
      <c r="V367" s="7"/>
      <c r="W367" s="7"/>
      <c r="X367" s="1">
        <f t="shared" si="71"/>
        <v>1280</v>
      </c>
      <c r="Y367" s="1">
        <f t="shared" si="72"/>
        <v>3712</v>
      </c>
      <c r="AA367" s="39">
        <f t="shared" si="65"/>
        <v>4035.136</v>
      </c>
      <c r="AB367" s="40" t="e">
        <f t="shared" si="66"/>
        <v>#NUM!</v>
      </c>
      <c r="AD367" s="1">
        <f t="shared" si="73"/>
        <v>1280</v>
      </c>
      <c r="AE367" s="1">
        <f t="shared" si="74"/>
        <v>3712</v>
      </c>
      <c r="AG367" s="47">
        <f t="shared" si="67"/>
        <v>935.93087341476098</v>
      </c>
      <c r="AH367" s="48">
        <f t="shared" si="68"/>
        <v>3711.4470421950791</v>
      </c>
      <c r="AI367" s="62">
        <f t="shared" si="69"/>
        <v>3278.1235265852383</v>
      </c>
      <c r="AJ367" s="63">
        <f t="shared" si="70"/>
        <v>2930.7161578049204</v>
      </c>
    </row>
    <row r="368" spans="10:36">
      <c r="J368" s="87"/>
      <c r="K368" s="90"/>
      <c r="L368" s="15"/>
      <c r="M368" s="16"/>
      <c r="N368" s="15"/>
      <c r="O368" s="16"/>
      <c r="P368" s="15"/>
      <c r="Q368" s="16"/>
      <c r="R368" s="11"/>
      <c r="S368" s="11"/>
      <c r="T368" s="79"/>
      <c r="U368" s="79"/>
      <c r="V368" s="7"/>
      <c r="W368" s="7"/>
      <c r="X368" s="1">
        <f t="shared" si="71"/>
        <v>1280</v>
      </c>
      <c r="Y368" s="1">
        <f t="shared" si="72"/>
        <v>3840</v>
      </c>
      <c r="AA368" s="39">
        <f t="shared" si="65"/>
        <v>4276.8</v>
      </c>
      <c r="AB368" s="40" t="e">
        <f t="shared" si="66"/>
        <v>#NUM!</v>
      </c>
      <c r="AD368" s="1">
        <f t="shared" si="73"/>
        <v>1280</v>
      </c>
      <c r="AE368" s="1">
        <f t="shared" si="74"/>
        <v>3840</v>
      </c>
      <c r="AG368" s="47">
        <f t="shared" si="67"/>
        <v>1034.0529797776167</v>
      </c>
      <c r="AH368" s="48">
        <f t="shared" si="68"/>
        <v>3839.8490067407943</v>
      </c>
      <c r="AI368" s="62">
        <f t="shared" si="69"/>
        <v>3276.6670202223831</v>
      </c>
      <c r="AJ368" s="63">
        <f t="shared" si="70"/>
        <v>3092.3109932592056</v>
      </c>
    </row>
    <row r="369" spans="10:36">
      <c r="J369" s="87"/>
      <c r="K369" s="90"/>
      <c r="L369" s="15"/>
      <c r="M369" s="16"/>
      <c r="N369" s="15"/>
      <c r="O369" s="16"/>
      <c r="P369" s="15"/>
      <c r="Q369" s="16"/>
      <c r="R369" s="11"/>
      <c r="S369" s="11"/>
      <c r="T369" s="79"/>
      <c r="U369" s="79"/>
      <c r="V369" s="7"/>
      <c r="W369" s="7"/>
      <c r="X369" s="1">
        <f t="shared" si="71"/>
        <v>1280</v>
      </c>
      <c r="Y369" s="1">
        <f t="shared" si="72"/>
        <v>3968</v>
      </c>
      <c r="AA369" s="39">
        <f t="shared" si="65"/>
        <v>4526.6559999999999</v>
      </c>
      <c r="AB369" s="40" t="e">
        <f t="shared" si="66"/>
        <v>#NUM!</v>
      </c>
      <c r="AD369" s="1">
        <f t="shared" si="73"/>
        <v>1280</v>
      </c>
      <c r="AE369" s="1">
        <f t="shared" si="74"/>
        <v>3968</v>
      </c>
      <c r="AG369" s="47">
        <f t="shared" si="67"/>
        <v>1158.8552639369482</v>
      </c>
      <c r="AH369" s="48">
        <f t="shared" si="68"/>
        <v>3964.8189120210168</v>
      </c>
      <c r="AI369" s="62">
        <f t="shared" si="69"/>
        <v>3251.8071360630515</v>
      </c>
      <c r="AJ369" s="63">
        <f t="shared" si="70"/>
        <v>3267.1682879789823</v>
      </c>
    </row>
    <row r="370" spans="10:36">
      <c r="J370" s="87"/>
      <c r="K370" s="90"/>
      <c r="L370" s="15"/>
      <c r="M370" s="16"/>
      <c r="N370" s="15"/>
      <c r="O370" s="16"/>
      <c r="P370" s="15"/>
      <c r="Q370" s="16"/>
      <c r="R370" s="11"/>
      <c r="S370" s="11"/>
      <c r="T370" s="79"/>
      <c r="U370" s="79"/>
      <c r="V370" s="7"/>
      <c r="W370" s="7"/>
      <c r="X370" s="1">
        <f t="shared" si="71"/>
        <v>1280</v>
      </c>
      <c r="Y370" s="1">
        <f t="shared" si="72"/>
        <v>4096</v>
      </c>
      <c r="AA370" s="39">
        <f t="shared" si="65"/>
        <v>4784.7039999999997</v>
      </c>
      <c r="AB370" s="40" t="e">
        <f t="shared" si="66"/>
        <v>#NUM!</v>
      </c>
      <c r="AD370" s="1">
        <f t="shared" si="73"/>
        <v>1280</v>
      </c>
      <c r="AE370" s="1">
        <f t="shared" si="74"/>
        <v>4096</v>
      </c>
      <c r="AG370" s="47">
        <f t="shared" si="67"/>
        <v>1318.6482935510564</v>
      </c>
      <c r="AH370" s="48">
        <f t="shared" si="68"/>
        <v>4083.586568816314</v>
      </c>
      <c r="AI370" s="62">
        <f t="shared" si="69"/>
        <v>3195.233306448943</v>
      </c>
      <c r="AJ370" s="63">
        <f t="shared" si="70"/>
        <v>3458.0582311836852</v>
      </c>
    </row>
    <row r="371" spans="10:36">
      <c r="J371" s="87"/>
      <c r="K371" s="90"/>
      <c r="L371" s="15"/>
      <c r="M371" s="16"/>
      <c r="N371" s="15"/>
      <c r="O371" s="16"/>
      <c r="P371" s="15"/>
      <c r="Q371" s="16"/>
      <c r="R371" s="11"/>
      <c r="S371" s="11"/>
      <c r="T371" s="79"/>
      <c r="U371" s="79"/>
      <c r="V371" s="7"/>
      <c r="W371" s="7"/>
      <c r="X371" s="1">
        <f t="shared" si="71"/>
        <v>1408</v>
      </c>
      <c r="Y371" s="1">
        <f t="shared" si="72"/>
        <v>0</v>
      </c>
      <c r="AA371" s="39">
        <f t="shared" si="65"/>
        <v>504.38400000000001</v>
      </c>
      <c r="AB371" s="40" t="e">
        <f t="shared" si="66"/>
        <v>#NUM!</v>
      </c>
      <c r="AD371" s="1">
        <f t="shared" si="73"/>
        <v>1408</v>
      </c>
      <c r="AE371" s="1">
        <f t="shared" si="74"/>
        <v>0</v>
      </c>
      <c r="AG371" s="47" t="e">
        <f t="shared" si="67"/>
        <v>#NUM!</v>
      </c>
      <c r="AH371" s="48" t="e">
        <f t="shared" si="68"/>
        <v>#NUM!</v>
      </c>
      <c r="AI371" s="62" t="e">
        <f t="shared" si="69"/>
        <v>#NUM!</v>
      </c>
      <c r="AJ371" s="63" t="e">
        <f t="shared" si="70"/>
        <v>#NUM!</v>
      </c>
    </row>
    <row r="372" spans="10:36">
      <c r="J372" s="87"/>
      <c r="K372" s="90"/>
      <c r="L372" s="15"/>
      <c r="M372" s="16"/>
      <c r="N372" s="15"/>
      <c r="O372" s="16"/>
      <c r="P372" s="15"/>
      <c r="Q372" s="16"/>
      <c r="R372" s="11"/>
      <c r="S372" s="11"/>
      <c r="T372" s="79"/>
      <c r="U372" s="79"/>
      <c r="V372" s="7"/>
      <c r="W372" s="7"/>
      <c r="X372" s="1">
        <f t="shared" si="71"/>
        <v>1408</v>
      </c>
      <c r="Y372" s="1">
        <f t="shared" si="72"/>
        <v>128</v>
      </c>
      <c r="AA372" s="39">
        <f t="shared" si="65"/>
        <v>508.48</v>
      </c>
      <c r="AB372" s="40" t="e">
        <f t="shared" si="66"/>
        <v>#NUM!</v>
      </c>
      <c r="AD372" s="1">
        <f t="shared" si="73"/>
        <v>1408</v>
      </c>
      <c r="AE372" s="1">
        <f t="shared" si="74"/>
        <v>128</v>
      </c>
      <c r="AG372" s="47" t="e">
        <f t="shared" si="67"/>
        <v>#NUM!</v>
      </c>
      <c r="AH372" s="48" t="e">
        <f t="shared" si="68"/>
        <v>#NUM!</v>
      </c>
      <c r="AI372" s="62" t="e">
        <f t="shared" si="69"/>
        <v>#NUM!</v>
      </c>
      <c r="AJ372" s="63" t="e">
        <f t="shared" si="70"/>
        <v>#NUM!</v>
      </c>
    </row>
    <row r="373" spans="10:36">
      <c r="J373" s="87"/>
      <c r="K373" s="90"/>
      <c r="L373" s="15"/>
      <c r="M373" s="16"/>
      <c r="N373" s="15"/>
      <c r="O373" s="16"/>
      <c r="P373" s="15"/>
      <c r="Q373" s="16"/>
      <c r="R373" s="11"/>
      <c r="S373" s="11"/>
      <c r="T373" s="79"/>
      <c r="U373" s="79"/>
      <c r="V373" s="7"/>
      <c r="W373" s="7"/>
      <c r="X373" s="1">
        <f t="shared" si="71"/>
        <v>1408</v>
      </c>
      <c r="Y373" s="1">
        <f t="shared" si="72"/>
        <v>256</v>
      </c>
      <c r="AA373" s="39">
        <f t="shared" si="65"/>
        <v>520.76800000000003</v>
      </c>
      <c r="AB373" s="40" t="e">
        <f t="shared" si="66"/>
        <v>#NUM!</v>
      </c>
      <c r="AD373" s="1">
        <f t="shared" si="73"/>
        <v>1408</v>
      </c>
      <c r="AE373" s="1">
        <f t="shared" si="74"/>
        <v>256</v>
      </c>
      <c r="AG373" s="47" t="e">
        <f t="shared" si="67"/>
        <v>#NUM!</v>
      </c>
      <c r="AH373" s="48" t="e">
        <f t="shared" si="68"/>
        <v>#NUM!</v>
      </c>
      <c r="AI373" s="62" t="e">
        <f t="shared" si="69"/>
        <v>#NUM!</v>
      </c>
      <c r="AJ373" s="63" t="e">
        <f t="shared" si="70"/>
        <v>#NUM!</v>
      </c>
    </row>
    <row r="374" spans="10:36">
      <c r="J374" s="87"/>
      <c r="K374" s="90"/>
      <c r="L374" s="15"/>
      <c r="M374" s="16"/>
      <c r="N374" s="15"/>
      <c r="O374" s="16"/>
      <c r="P374" s="15"/>
      <c r="Q374" s="16"/>
      <c r="R374" s="11"/>
      <c r="S374" s="11"/>
      <c r="T374" s="79"/>
      <c r="U374" s="79"/>
      <c r="V374" s="7"/>
      <c r="W374" s="7"/>
      <c r="X374" s="1">
        <f t="shared" si="71"/>
        <v>1408</v>
      </c>
      <c r="Y374" s="1">
        <f t="shared" si="72"/>
        <v>384</v>
      </c>
      <c r="AA374" s="39">
        <f t="shared" si="65"/>
        <v>541.24800000000005</v>
      </c>
      <c r="AB374" s="40" t="e">
        <f t="shared" si="66"/>
        <v>#NUM!</v>
      </c>
      <c r="AD374" s="1">
        <f t="shared" si="73"/>
        <v>1408</v>
      </c>
      <c r="AE374" s="1">
        <f t="shared" si="74"/>
        <v>384</v>
      </c>
      <c r="AG374" s="47" t="e">
        <f t="shared" si="67"/>
        <v>#NUM!</v>
      </c>
      <c r="AH374" s="48" t="e">
        <f t="shared" si="68"/>
        <v>#NUM!</v>
      </c>
      <c r="AI374" s="62" t="e">
        <f t="shared" si="69"/>
        <v>#NUM!</v>
      </c>
      <c r="AJ374" s="63" t="e">
        <f t="shared" si="70"/>
        <v>#NUM!</v>
      </c>
    </row>
    <row r="375" spans="10:36">
      <c r="J375" s="87"/>
      <c r="K375" s="90"/>
      <c r="L375" s="15"/>
      <c r="M375" s="16"/>
      <c r="N375" s="15"/>
      <c r="O375" s="16"/>
      <c r="P375" s="15"/>
      <c r="Q375" s="16"/>
      <c r="R375" s="11"/>
      <c r="S375" s="11"/>
      <c r="T375" s="79"/>
      <c r="U375" s="79"/>
      <c r="V375" s="7"/>
      <c r="W375" s="7"/>
      <c r="X375" s="1">
        <f t="shared" si="71"/>
        <v>1408</v>
      </c>
      <c r="Y375" s="1">
        <f t="shared" si="72"/>
        <v>512</v>
      </c>
      <c r="AA375" s="39">
        <f t="shared" si="65"/>
        <v>569.91999999999996</v>
      </c>
      <c r="AB375" s="40" t="e">
        <f t="shared" si="66"/>
        <v>#NUM!</v>
      </c>
      <c r="AD375" s="1">
        <f t="shared" si="73"/>
        <v>1408</v>
      </c>
      <c r="AE375" s="1">
        <f t="shared" si="74"/>
        <v>512</v>
      </c>
      <c r="AG375" s="47" t="e">
        <f t="shared" si="67"/>
        <v>#NUM!</v>
      </c>
      <c r="AH375" s="48" t="e">
        <f t="shared" si="68"/>
        <v>#NUM!</v>
      </c>
      <c r="AI375" s="62" t="e">
        <f t="shared" si="69"/>
        <v>#NUM!</v>
      </c>
      <c r="AJ375" s="63" t="e">
        <f t="shared" si="70"/>
        <v>#NUM!</v>
      </c>
    </row>
    <row r="376" spans="10:36">
      <c r="J376" s="87"/>
      <c r="K376" s="90"/>
      <c r="L376" s="15"/>
      <c r="M376" s="16"/>
      <c r="N376" s="15"/>
      <c r="O376" s="16"/>
      <c r="P376" s="15"/>
      <c r="Q376" s="16"/>
      <c r="R376" s="11"/>
      <c r="S376" s="11"/>
      <c r="T376" s="79"/>
      <c r="U376" s="79"/>
      <c r="V376" s="7"/>
      <c r="W376" s="7"/>
      <c r="X376" s="1">
        <f t="shared" si="71"/>
        <v>1408</v>
      </c>
      <c r="Y376" s="1">
        <f t="shared" si="72"/>
        <v>640</v>
      </c>
      <c r="AA376" s="39">
        <f t="shared" si="65"/>
        <v>606.78399999999999</v>
      </c>
      <c r="AB376" s="40">
        <f t="shared" si="66"/>
        <v>2796.4977215262688</v>
      </c>
      <c r="AD376" s="1">
        <f t="shared" si="73"/>
        <v>1408</v>
      </c>
      <c r="AE376" s="1">
        <f t="shared" si="74"/>
        <v>640</v>
      </c>
      <c r="AG376" s="47" t="e">
        <f t="shared" si="67"/>
        <v>#NUM!</v>
      </c>
      <c r="AH376" s="48" t="e">
        <f t="shared" si="68"/>
        <v>#NUM!</v>
      </c>
      <c r="AI376" s="62" t="e">
        <f t="shared" si="69"/>
        <v>#NUM!</v>
      </c>
      <c r="AJ376" s="63" t="e">
        <f t="shared" si="70"/>
        <v>#NUM!</v>
      </c>
    </row>
    <row r="377" spans="10:36">
      <c r="J377" s="87"/>
      <c r="K377" s="90"/>
      <c r="L377" s="15"/>
      <c r="M377" s="16"/>
      <c r="N377" s="15"/>
      <c r="O377" s="16"/>
      <c r="P377" s="15"/>
      <c r="Q377" s="16"/>
      <c r="R377" s="11"/>
      <c r="S377" s="11"/>
      <c r="T377" s="79"/>
      <c r="U377" s="79"/>
      <c r="V377" s="7"/>
      <c r="W377" s="7"/>
      <c r="X377" s="1">
        <f t="shared" si="71"/>
        <v>1408</v>
      </c>
      <c r="Y377" s="1">
        <f t="shared" si="72"/>
        <v>768</v>
      </c>
      <c r="AA377" s="39">
        <f t="shared" si="65"/>
        <v>651.84</v>
      </c>
      <c r="AB377" s="40">
        <f t="shared" si="66"/>
        <v>2593.8859588736191</v>
      </c>
      <c r="AD377" s="1">
        <f t="shared" si="73"/>
        <v>1408</v>
      </c>
      <c r="AE377" s="1">
        <f t="shared" si="74"/>
        <v>768</v>
      </c>
      <c r="AG377" s="47" t="e">
        <f t="shared" si="67"/>
        <v>#NUM!</v>
      </c>
      <c r="AH377" s="48" t="e">
        <f t="shared" si="68"/>
        <v>#NUM!</v>
      </c>
      <c r="AI377" s="62" t="e">
        <f t="shared" si="69"/>
        <v>#NUM!</v>
      </c>
      <c r="AJ377" s="63" t="e">
        <f t="shared" si="70"/>
        <v>#NUM!</v>
      </c>
    </row>
    <row r="378" spans="10:36">
      <c r="J378" s="87"/>
      <c r="K378" s="90"/>
      <c r="L378" s="15"/>
      <c r="M378" s="16"/>
      <c r="N378" s="15"/>
      <c r="O378" s="16"/>
      <c r="P378" s="15"/>
      <c r="Q378" s="16"/>
      <c r="R378" s="11"/>
      <c r="S378" s="11"/>
      <c r="T378" s="79"/>
      <c r="U378" s="79"/>
      <c r="V378" s="7"/>
      <c r="W378" s="7"/>
      <c r="X378" s="1">
        <f t="shared" si="71"/>
        <v>1408</v>
      </c>
      <c r="Y378" s="1">
        <f t="shared" si="72"/>
        <v>896</v>
      </c>
      <c r="AA378" s="39">
        <f t="shared" si="65"/>
        <v>705.08799999999997</v>
      </c>
      <c r="AB378" s="40">
        <f t="shared" si="66"/>
        <v>2447.1284848574669</v>
      </c>
      <c r="AD378" s="1">
        <f t="shared" si="73"/>
        <v>1408</v>
      </c>
      <c r="AE378" s="1">
        <f t="shared" si="74"/>
        <v>896</v>
      </c>
      <c r="AG378" s="47" t="e">
        <f t="shared" si="67"/>
        <v>#NUM!</v>
      </c>
      <c r="AH378" s="48" t="e">
        <f t="shared" si="68"/>
        <v>#NUM!</v>
      </c>
      <c r="AI378" s="62" t="e">
        <f t="shared" si="69"/>
        <v>#NUM!</v>
      </c>
      <c r="AJ378" s="63" t="e">
        <f t="shared" si="70"/>
        <v>#NUM!</v>
      </c>
    </row>
    <row r="379" spans="10:36">
      <c r="J379" s="87"/>
      <c r="K379" s="90"/>
      <c r="L379" s="15"/>
      <c r="M379" s="16"/>
      <c r="N379" s="15"/>
      <c r="O379" s="16"/>
      <c r="P379" s="15"/>
      <c r="Q379" s="16"/>
      <c r="R379" s="11"/>
      <c r="S379" s="11"/>
      <c r="T379" s="79"/>
      <c r="U379" s="79"/>
      <c r="V379" s="7"/>
      <c r="W379" s="7"/>
      <c r="X379" s="1">
        <f t="shared" si="71"/>
        <v>1408</v>
      </c>
      <c r="Y379" s="1">
        <f t="shared" si="72"/>
        <v>1024</v>
      </c>
      <c r="AA379" s="39">
        <f t="shared" si="65"/>
        <v>766.52800000000002</v>
      </c>
      <c r="AB379" s="40">
        <f t="shared" si="66"/>
        <v>2321.0222203812559</v>
      </c>
      <c r="AD379" s="1">
        <f t="shared" si="73"/>
        <v>1408</v>
      </c>
      <c r="AE379" s="1">
        <f t="shared" si="74"/>
        <v>1024</v>
      </c>
      <c r="AG379" s="47" t="e">
        <f t="shared" si="67"/>
        <v>#NUM!</v>
      </c>
      <c r="AH379" s="48" t="e">
        <f t="shared" si="68"/>
        <v>#NUM!</v>
      </c>
      <c r="AI379" s="62" t="e">
        <f t="shared" si="69"/>
        <v>#NUM!</v>
      </c>
      <c r="AJ379" s="63" t="e">
        <f t="shared" si="70"/>
        <v>#NUM!</v>
      </c>
    </row>
    <row r="380" spans="10:36">
      <c r="J380" s="87"/>
      <c r="K380" s="90"/>
      <c r="L380" s="15"/>
      <c r="M380" s="16"/>
      <c r="N380" s="15"/>
      <c r="O380" s="16"/>
      <c r="P380" s="15"/>
      <c r="Q380" s="16"/>
      <c r="R380" s="11"/>
      <c r="S380" s="11"/>
      <c r="T380" s="79"/>
      <c r="U380" s="79"/>
      <c r="V380" s="7"/>
      <c r="W380" s="7"/>
      <c r="X380" s="1">
        <f t="shared" si="71"/>
        <v>1408</v>
      </c>
      <c r="Y380" s="1">
        <f t="shared" si="72"/>
        <v>1152</v>
      </c>
      <c r="AA380" s="39">
        <f t="shared" si="65"/>
        <v>836.16</v>
      </c>
      <c r="AB380" s="40">
        <f t="shared" si="66"/>
        <v>2207.5730605286062</v>
      </c>
      <c r="AD380" s="1">
        <f t="shared" si="73"/>
        <v>1408</v>
      </c>
      <c r="AE380" s="1">
        <f t="shared" si="74"/>
        <v>1152</v>
      </c>
      <c r="AG380" s="47" t="e">
        <f t="shared" si="67"/>
        <v>#NUM!</v>
      </c>
      <c r="AH380" s="48" t="e">
        <f t="shared" si="68"/>
        <v>#NUM!</v>
      </c>
      <c r="AI380" s="62" t="e">
        <f t="shared" si="69"/>
        <v>#NUM!</v>
      </c>
      <c r="AJ380" s="63" t="e">
        <f t="shared" si="70"/>
        <v>#NUM!</v>
      </c>
    </row>
    <row r="381" spans="10:36">
      <c r="J381" s="87"/>
      <c r="K381" s="90"/>
      <c r="L381" s="15"/>
      <c r="M381" s="16"/>
      <c r="N381" s="15"/>
      <c r="O381" s="16"/>
      <c r="P381" s="15"/>
      <c r="Q381" s="16"/>
      <c r="R381" s="11"/>
      <c r="S381" s="11"/>
      <c r="T381" s="79"/>
      <c r="U381" s="79"/>
      <c r="V381" s="7"/>
      <c r="W381" s="7"/>
      <c r="X381" s="1">
        <f t="shared" si="71"/>
        <v>1408</v>
      </c>
      <c r="Y381" s="1">
        <f t="shared" si="72"/>
        <v>1280</v>
      </c>
      <c r="AA381" s="39">
        <f t="shared" si="65"/>
        <v>913.98400000000004</v>
      </c>
      <c r="AB381" s="40">
        <f t="shared" si="66"/>
        <v>2103.8787762004517</v>
      </c>
      <c r="AD381" s="1">
        <f t="shared" si="73"/>
        <v>1408</v>
      </c>
      <c r="AE381" s="1">
        <f t="shared" si="74"/>
        <v>1280</v>
      </c>
      <c r="AG381" s="47" t="e">
        <f t="shared" si="67"/>
        <v>#NUM!</v>
      </c>
      <c r="AH381" s="48" t="e">
        <f t="shared" si="68"/>
        <v>#NUM!</v>
      </c>
      <c r="AI381" s="62" t="e">
        <f t="shared" si="69"/>
        <v>#NUM!</v>
      </c>
      <c r="AJ381" s="63" t="e">
        <f t="shared" si="70"/>
        <v>#NUM!</v>
      </c>
    </row>
    <row r="382" spans="10:36">
      <c r="J382" s="87"/>
      <c r="K382" s="90"/>
      <c r="L382" s="15"/>
      <c r="M382" s="16"/>
      <c r="N382" s="15"/>
      <c r="O382" s="16"/>
      <c r="P382" s="15"/>
      <c r="Q382" s="16"/>
      <c r="R382" s="11"/>
      <c r="S382" s="11"/>
      <c r="T382" s="79"/>
      <c r="U382" s="79"/>
      <c r="V382" s="7"/>
      <c r="W382" s="7"/>
      <c r="X382" s="1">
        <f t="shared" si="71"/>
        <v>1408</v>
      </c>
      <c r="Y382" s="1">
        <f t="shared" si="72"/>
        <v>1408</v>
      </c>
      <c r="AA382" s="39">
        <f t="shared" si="65"/>
        <v>1000</v>
      </c>
      <c r="AB382" s="40">
        <f t="shared" si="66"/>
        <v>2008.8067796842031</v>
      </c>
      <c r="AD382" s="1">
        <f t="shared" si="73"/>
        <v>1408</v>
      </c>
      <c r="AE382" s="1">
        <f t="shared" si="74"/>
        <v>1408</v>
      </c>
      <c r="AG382" s="47" t="e">
        <f t="shared" si="67"/>
        <v>#NUM!</v>
      </c>
      <c r="AH382" s="48" t="e">
        <f t="shared" si="68"/>
        <v>#NUM!</v>
      </c>
      <c r="AI382" s="62" t="e">
        <f t="shared" si="69"/>
        <v>#NUM!</v>
      </c>
      <c r="AJ382" s="63" t="e">
        <f t="shared" si="70"/>
        <v>#NUM!</v>
      </c>
    </row>
    <row r="383" spans="10:36">
      <c r="J383" s="87"/>
      <c r="K383" s="90"/>
      <c r="L383" s="15"/>
      <c r="M383" s="16"/>
      <c r="N383" s="15"/>
      <c r="O383" s="16"/>
      <c r="P383" s="15"/>
      <c r="Q383" s="16"/>
      <c r="R383" s="11"/>
      <c r="S383" s="11"/>
      <c r="T383" s="79"/>
      <c r="U383" s="79"/>
      <c r="V383" s="7"/>
      <c r="W383" s="7"/>
      <c r="X383" s="1">
        <f t="shared" si="71"/>
        <v>1408</v>
      </c>
      <c r="Y383" s="1">
        <f t="shared" si="72"/>
        <v>1536</v>
      </c>
      <c r="AA383" s="39">
        <f t="shared" si="65"/>
        <v>1094.2080000000001</v>
      </c>
      <c r="AB383" s="40">
        <f t="shared" si="66"/>
        <v>1922.0367108588532</v>
      </c>
      <c r="AD383" s="1">
        <f t="shared" si="73"/>
        <v>1408</v>
      </c>
      <c r="AE383" s="1">
        <f t="shared" si="74"/>
        <v>1536</v>
      </c>
      <c r="AG383" s="47" t="e">
        <f t="shared" si="67"/>
        <v>#NUM!</v>
      </c>
      <c r="AH383" s="48" t="e">
        <f t="shared" si="68"/>
        <v>#NUM!</v>
      </c>
      <c r="AI383" s="62" t="e">
        <f t="shared" si="69"/>
        <v>#NUM!</v>
      </c>
      <c r="AJ383" s="63" t="e">
        <f t="shared" si="70"/>
        <v>#NUM!</v>
      </c>
    </row>
    <row r="384" spans="10:36">
      <c r="J384" s="87"/>
      <c r="K384" s="90"/>
      <c r="L384" s="15"/>
      <c r="M384" s="16"/>
      <c r="N384" s="15"/>
      <c r="O384" s="16"/>
      <c r="P384" s="15"/>
      <c r="Q384" s="16"/>
      <c r="R384" s="11"/>
      <c r="S384" s="11"/>
      <c r="T384" s="79"/>
      <c r="U384" s="79"/>
      <c r="V384" s="7"/>
      <c r="W384" s="7"/>
      <c r="X384" s="1">
        <f t="shared" si="71"/>
        <v>1408</v>
      </c>
      <c r="Y384" s="1">
        <f t="shared" si="72"/>
        <v>1664</v>
      </c>
      <c r="AA384" s="39">
        <f t="shared" si="65"/>
        <v>1196.6079999999999</v>
      </c>
      <c r="AB384" s="40">
        <f t="shared" si="66"/>
        <v>1843.7019007470435</v>
      </c>
      <c r="AD384" s="1">
        <f t="shared" si="73"/>
        <v>1408</v>
      </c>
      <c r="AE384" s="1">
        <f t="shared" si="74"/>
        <v>1664</v>
      </c>
      <c r="AG384" s="47" t="e">
        <f t="shared" si="67"/>
        <v>#NUM!</v>
      </c>
      <c r="AH384" s="48" t="e">
        <f t="shared" si="68"/>
        <v>#NUM!</v>
      </c>
      <c r="AI384" s="62" t="e">
        <f t="shared" si="69"/>
        <v>#NUM!</v>
      </c>
      <c r="AJ384" s="63" t="e">
        <f t="shared" si="70"/>
        <v>#NUM!</v>
      </c>
    </row>
    <row r="385" spans="10:36">
      <c r="J385" s="87"/>
      <c r="K385" s="90"/>
      <c r="L385" s="15"/>
      <c r="M385" s="16"/>
      <c r="N385" s="15"/>
      <c r="O385" s="16"/>
      <c r="P385" s="15"/>
      <c r="Q385" s="16"/>
      <c r="R385" s="11"/>
      <c r="S385" s="11"/>
      <c r="T385" s="79"/>
      <c r="U385" s="79"/>
      <c r="V385" s="7"/>
      <c r="W385" s="7"/>
      <c r="X385" s="1">
        <f t="shared" si="71"/>
        <v>1408</v>
      </c>
      <c r="Y385" s="1">
        <f t="shared" si="72"/>
        <v>1792</v>
      </c>
      <c r="AA385" s="39">
        <f t="shared" si="65"/>
        <v>1307.2</v>
      </c>
      <c r="AB385" s="40">
        <f t="shared" si="66"/>
        <v>1774.2381307937501</v>
      </c>
      <c r="AD385" s="1">
        <f t="shared" si="73"/>
        <v>1408</v>
      </c>
      <c r="AE385" s="1">
        <f t="shared" si="74"/>
        <v>1792</v>
      </c>
      <c r="AG385" s="47">
        <f t="shared" si="67"/>
        <v>1330.7806459733331</v>
      </c>
      <c r="AH385" s="48">
        <f t="shared" si="68"/>
        <v>1761.206451342222</v>
      </c>
      <c r="AI385" s="62">
        <f t="shared" si="69"/>
        <v>1792.0993540266659</v>
      </c>
      <c r="AJ385" s="63">
        <f t="shared" si="70"/>
        <v>1607.4335486577777</v>
      </c>
    </row>
    <row r="386" spans="10:36">
      <c r="J386" s="87"/>
      <c r="K386" s="90"/>
      <c r="L386" s="15"/>
      <c r="M386" s="16"/>
      <c r="N386" s="15"/>
      <c r="O386" s="16"/>
      <c r="P386" s="15"/>
      <c r="Q386" s="16"/>
      <c r="R386" s="11"/>
      <c r="S386" s="11"/>
      <c r="T386" s="79"/>
      <c r="U386" s="79"/>
      <c r="V386" s="7"/>
      <c r="W386" s="7"/>
      <c r="X386" s="1">
        <f t="shared" si="71"/>
        <v>1408</v>
      </c>
      <c r="Y386" s="1">
        <f t="shared" si="72"/>
        <v>1920</v>
      </c>
      <c r="AA386" s="39">
        <f t="shared" si="65"/>
        <v>1425.9839999999999</v>
      </c>
      <c r="AB386" s="40">
        <f t="shared" si="66"/>
        <v>1714.3213341802702</v>
      </c>
      <c r="AD386" s="1">
        <f t="shared" si="73"/>
        <v>1408</v>
      </c>
      <c r="AE386" s="1">
        <f t="shared" si="74"/>
        <v>1920</v>
      </c>
      <c r="AG386" s="47">
        <f t="shared" si="67"/>
        <v>1099.7461357427151</v>
      </c>
      <c r="AH386" s="48">
        <f t="shared" si="68"/>
        <v>1917.4072880857614</v>
      </c>
      <c r="AI386" s="62">
        <f t="shared" si="69"/>
        <v>2070.6474642572853</v>
      </c>
      <c r="AJ386" s="63">
        <f t="shared" si="70"/>
        <v>1593.773511914238</v>
      </c>
    </row>
    <row r="387" spans="10:36">
      <c r="J387" s="87"/>
      <c r="K387" s="90"/>
      <c r="L387" s="15"/>
      <c r="M387" s="16"/>
      <c r="N387" s="15"/>
      <c r="O387" s="16"/>
      <c r="P387" s="15"/>
      <c r="Q387" s="16"/>
      <c r="R387" s="11"/>
      <c r="S387" s="11"/>
      <c r="T387" s="79"/>
      <c r="U387" s="79"/>
      <c r="V387" s="7"/>
      <c r="W387" s="7"/>
      <c r="X387" s="1">
        <f t="shared" si="71"/>
        <v>1408</v>
      </c>
      <c r="Y387" s="1">
        <f t="shared" si="72"/>
        <v>2048</v>
      </c>
      <c r="AA387" s="39">
        <f t="shared" si="65"/>
        <v>1552.96</v>
      </c>
      <c r="AB387" s="40">
        <f t="shared" si="66"/>
        <v>1664.8523533331604</v>
      </c>
      <c r="AD387" s="1">
        <f t="shared" si="73"/>
        <v>1408</v>
      </c>
      <c r="AE387" s="1">
        <f t="shared" si="74"/>
        <v>2048</v>
      </c>
      <c r="AG387" s="47">
        <f t="shared" si="67"/>
        <v>962.92674246027423</v>
      </c>
      <c r="AH387" s="48">
        <f t="shared" si="68"/>
        <v>2047.6644191799082</v>
      </c>
      <c r="AI387" s="62">
        <f t="shared" si="69"/>
        <v>2258.2572575397262</v>
      </c>
      <c r="AJ387" s="63">
        <f t="shared" si="70"/>
        <v>1615.8875808200912</v>
      </c>
    </row>
    <row r="388" spans="10:36">
      <c r="J388" s="87"/>
      <c r="K388" s="90"/>
      <c r="L388" s="15"/>
      <c r="M388" s="16"/>
      <c r="N388" s="15"/>
      <c r="O388" s="16"/>
      <c r="P388" s="15"/>
      <c r="Q388" s="16"/>
      <c r="R388" s="11"/>
      <c r="S388" s="11"/>
      <c r="T388" s="79"/>
      <c r="U388" s="79"/>
      <c r="V388" s="7"/>
      <c r="W388" s="7"/>
      <c r="X388" s="1">
        <f t="shared" si="71"/>
        <v>1408</v>
      </c>
      <c r="Y388" s="1">
        <f t="shared" si="72"/>
        <v>2176</v>
      </c>
      <c r="AA388" s="39">
        <f t="shared" si="65"/>
        <v>1688.1279999999999</v>
      </c>
      <c r="AB388" s="40">
        <f t="shared" si="66"/>
        <v>1626.9741970319712</v>
      </c>
      <c r="AD388" s="1">
        <f t="shared" si="73"/>
        <v>1408</v>
      </c>
      <c r="AE388" s="1">
        <f t="shared" si="74"/>
        <v>2176</v>
      </c>
      <c r="AG388" s="47">
        <f t="shared" si="67"/>
        <v>861.4936859404379</v>
      </c>
      <c r="AH388" s="48">
        <f t="shared" si="68"/>
        <v>2171.5874380198538</v>
      </c>
      <c r="AI388" s="62">
        <f t="shared" si="69"/>
        <v>2413.7575140595623</v>
      </c>
      <c r="AJ388" s="63">
        <f t="shared" si="70"/>
        <v>1654.1661619801457</v>
      </c>
    </row>
    <row r="389" spans="10:36">
      <c r="J389" s="87"/>
      <c r="K389" s="90"/>
      <c r="L389" s="15"/>
      <c r="M389" s="16"/>
      <c r="N389" s="15"/>
      <c r="O389" s="16"/>
      <c r="P389" s="15"/>
      <c r="Q389" s="16"/>
      <c r="R389" s="11"/>
      <c r="S389" s="11"/>
      <c r="T389" s="79"/>
      <c r="U389" s="79"/>
      <c r="V389" s="7"/>
      <c r="W389" s="7"/>
      <c r="X389" s="1">
        <f t="shared" si="71"/>
        <v>1408</v>
      </c>
      <c r="Y389" s="1">
        <f t="shared" si="72"/>
        <v>2304</v>
      </c>
      <c r="AA389" s="39">
        <f t="shared" si="65"/>
        <v>1831.4880000000001</v>
      </c>
      <c r="AB389" s="40">
        <f t="shared" si="66"/>
        <v>1602.12028204999</v>
      </c>
      <c r="AD389" s="1">
        <f t="shared" si="73"/>
        <v>1408</v>
      </c>
      <c r="AE389" s="1">
        <f t="shared" si="74"/>
        <v>2304</v>
      </c>
      <c r="AG389" s="47">
        <f t="shared" si="67"/>
        <v>781.98884503476756</v>
      </c>
      <c r="AH389" s="48">
        <f t="shared" si="68"/>
        <v>2293.6623849884108</v>
      </c>
      <c r="AI389" s="62">
        <f t="shared" si="69"/>
        <v>2550.6063549652326</v>
      </c>
      <c r="AJ389" s="63">
        <f t="shared" si="70"/>
        <v>1704.1232150115889</v>
      </c>
    </row>
    <row r="390" spans="10:36">
      <c r="J390" s="87"/>
      <c r="K390" s="90"/>
      <c r="L390" s="15"/>
      <c r="M390" s="16"/>
      <c r="N390" s="15"/>
      <c r="O390" s="16"/>
      <c r="P390" s="15"/>
      <c r="Q390" s="16"/>
      <c r="R390" s="11"/>
      <c r="S390" s="11"/>
      <c r="T390" s="79"/>
      <c r="U390" s="79"/>
      <c r="V390" s="7"/>
      <c r="W390" s="7"/>
      <c r="X390" s="1">
        <f t="shared" si="71"/>
        <v>1408</v>
      </c>
      <c r="Y390" s="1">
        <f t="shared" si="72"/>
        <v>2432</v>
      </c>
      <c r="AA390" s="39">
        <f t="shared" si="65"/>
        <v>1983.04</v>
      </c>
      <c r="AB390" s="40">
        <f t="shared" si="66"/>
        <v>1592.1021491599611</v>
      </c>
      <c r="AD390" s="1">
        <f t="shared" si="73"/>
        <v>1408</v>
      </c>
      <c r="AE390" s="1">
        <f t="shared" si="74"/>
        <v>2432</v>
      </c>
      <c r="AG390" s="47">
        <f t="shared" si="67"/>
        <v>718.95916272559316</v>
      </c>
      <c r="AH390" s="48">
        <f t="shared" si="68"/>
        <v>2415.7069457581351</v>
      </c>
      <c r="AI390" s="62">
        <f t="shared" si="69"/>
        <v>2674.2568372744072</v>
      </c>
      <c r="AJ390" s="63">
        <f t="shared" si="70"/>
        <v>1763.9410542418643</v>
      </c>
    </row>
    <row r="391" spans="10:36">
      <c r="J391" s="87"/>
      <c r="K391" s="90"/>
      <c r="L391" s="15"/>
      <c r="M391" s="16"/>
      <c r="N391" s="15"/>
      <c r="O391" s="16"/>
      <c r="P391" s="15"/>
      <c r="Q391" s="16"/>
      <c r="R391" s="11"/>
      <c r="S391" s="11"/>
      <c r="T391" s="79"/>
      <c r="U391" s="79"/>
      <c r="V391" s="7"/>
      <c r="W391" s="7"/>
      <c r="X391" s="1">
        <f t="shared" si="71"/>
        <v>1408</v>
      </c>
      <c r="Y391" s="1">
        <f t="shared" si="72"/>
        <v>2560</v>
      </c>
      <c r="AA391" s="39">
        <f t="shared" si="65"/>
        <v>2142.7840000000001</v>
      </c>
      <c r="AB391" s="40">
        <f t="shared" si="66"/>
        <v>1599.2585073097894</v>
      </c>
      <c r="AD391" s="1">
        <f t="shared" si="73"/>
        <v>1408</v>
      </c>
      <c r="AE391" s="1">
        <f t="shared" si="74"/>
        <v>2560</v>
      </c>
      <c r="AG391" s="47">
        <f t="shared" si="67"/>
        <v>669.74383135830476</v>
      </c>
      <c r="AH391" s="48">
        <f t="shared" si="68"/>
        <v>2538.6080562138977</v>
      </c>
      <c r="AI391" s="62">
        <f t="shared" si="69"/>
        <v>2787.3697686416954</v>
      </c>
      <c r="AJ391" s="63">
        <f t="shared" si="70"/>
        <v>1832.7327437861015</v>
      </c>
    </row>
    <row r="392" spans="10:36">
      <c r="J392" s="87"/>
      <c r="K392" s="90"/>
      <c r="L392" s="15"/>
      <c r="M392" s="16"/>
      <c r="N392" s="15"/>
      <c r="O392" s="16"/>
      <c r="P392" s="15"/>
      <c r="Q392" s="16"/>
      <c r="R392" s="11"/>
      <c r="S392" s="11"/>
      <c r="T392" s="79"/>
      <c r="U392" s="79"/>
      <c r="V392" s="7"/>
      <c r="W392" s="7"/>
      <c r="X392" s="1">
        <f t="shared" si="71"/>
        <v>1408</v>
      </c>
      <c r="Y392" s="1">
        <f t="shared" si="72"/>
        <v>2688</v>
      </c>
      <c r="AA392" s="39">
        <f t="shared" ref="AA392:AA455" si="75">(Y392*Y392-X392*X392+$B$9*$B$9)/(2*$B$9)</f>
        <v>2310.7199999999998</v>
      </c>
      <c r="AB392" s="40">
        <f t="shared" ref="AB392:AB455" si="76">3000-SQRT(Y392*Y392-AA392*AA392)</f>
        <v>1626.7130374171606</v>
      </c>
      <c r="AD392" s="1">
        <f t="shared" si="73"/>
        <v>1408</v>
      </c>
      <c r="AE392" s="1">
        <f t="shared" si="74"/>
        <v>2688</v>
      </c>
      <c r="AG392" s="47">
        <f t="shared" ref="AG392:AG455" si="77">2000-AD392*SIN(ACOS(($B$12*$B$12+AD392*AD392-AE392*AE392)/(2*$B$12*AD392))+$B$15)</f>
        <v>632.96805738698095</v>
      </c>
      <c r="AH392" s="48">
        <f t="shared" ref="AH392:AH455" si="78">3000-AD392*COS(ACOS(($B$12*$B$12+AD392*AD392-AE392*AE392)/(2*$B$12*AD392))+$B$15)</f>
        <v>2662.8239808710059</v>
      </c>
      <c r="AI392" s="62">
        <f t="shared" si="69"/>
        <v>2891.3199426130191</v>
      </c>
      <c r="AJ392" s="63">
        <f t="shared" si="70"/>
        <v>1910.0400191289937</v>
      </c>
    </row>
    <row r="393" spans="10:36">
      <c r="J393" s="87"/>
      <c r="K393" s="90"/>
      <c r="L393" s="15"/>
      <c r="M393" s="16"/>
      <c r="N393" s="15"/>
      <c r="O393" s="16"/>
      <c r="P393" s="15"/>
      <c r="Q393" s="16"/>
      <c r="R393" s="11"/>
      <c r="S393" s="11"/>
      <c r="T393" s="79"/>
      <c r="U393" s="79"/>
      <c r="V393" s="7"/>
      <c r="W393" s="7"/>
      <c r="X393" s="1">
        <f t="shared" si="71"/>
        <v>1408</v>
      </c>
      <c r="Y393" s="1">
        <f t="shared" si="72"/>
        <v>2816</v>
      </c>
      <c r="AA393" s="39">
        <f t="shared" si="75"/>
        <v>2486.848</v>
      </c>
      <c r="AB393" s="40">
        <f t="shared" si="76"/>
        <v>1678.8478418834563</v>
      </c>
      <c r="AD393" s="1">
        <f t="shared" si="73"/>
        <v>1408</v>
      </c>
      <c r="AE393" s="1">
        <f t="shared" si="74"/>
        <v>2816</v>
      </c>
      <c r="AG393" s="47">
        <f t="shared" si="77"/>
        <v>607.96391270799791</v>
      </c>
      <c r="AH393" s="48">
        <f t="shared" si="78"/>
        <v>2788.5773624306671</v>
      </c>
      <c r="AI393" s="62">
        <f t="shared" ref="AI393:AI456" si="79">2000+AD393*SIN(ACOS(-($B$12*$B$12+AD393*AD393-AE393*AE393)/(2*$B$12*AD393))+$B$15)</f>
        <v>2986.7752872920018</v>
      </c>
      <c r="AJ393" s="63">
        <f t="shared" ref="AJ393:AJ456" si="80">3000+AD393*COS(ACOS(-($B$12*$B$12+AD393*AD393-AE393*AE393)/(2*$B$12*AD393))+$B$15)</f>
        <v>1995.6402375693324</v>
      </c>
    </row>
    <row r="394" spans="10:36">
      <c r="J394" s="87"/>
      <c r="K394" s="90"/>
      <c r="L394" s="15"/>
      <c r="M394" s="16"/>
      <c r="N394" s="15"/>
      <c r="O394" s="16"/>
      <c r="P394" s="15"/>
      <c r="Q394" s="16"/>
      <c r="R394" s="11"/>
      <c r="S394" s="11"/>
      <c r="T394" s="79"/>
      <c r="U394" s="79"/>
      <c r="V394" s="7"/>
      <c r="W394" s="7"/>
      <c r="X394" s="1">
        <f t="shared" ref="X394:X457" si="81">IF(Y393&gt;=4000,IF(X393&gt;=5000,0,X393+$B$18),X393)</f>
        <v>1408</v>
      </c>
      <c r="Y394" s="1">
        <f t="shared" ref="Y394:Y457" si="82">IF(Y393&gt;=4000,0,Y393+$B$18)</f>
        <v>2944</v>
      </c>
      <c r="AA394" s="39">
        <f t="shared" si="75"/>
        <v>2671.1680000000001</v>
      </c>
      <c r="AB394" s="40">
        <f t="shared" si="76"/>
        <v>1762.261127791488</v>
      </c>
      <c r="AD394" s="1">
        <f t="shared" ref="AD394:AD457" si="83">IF(AE393&gt;=4000,IF(AD393&gt;=5000,0,AD393+$B$18),AD393)</f>
        <v>1408</v>
      </c>
      <c r="AE394" s="1">
        <f t="shared" ref="AE394:AE457" si="84">IF(AE393&gt;=4000,0,AE393+$B$18)</f>
        <v>2944</v>
      </c>
      <c r="AG394" s="47">
        <f t="shared" si="77"/>
        <v>594.51141108856496</v>
      </c>
      <c r="AH394" s="48">
        <f t="shared" si="78"/>
        <v>2915.9415296371444</v>
      </c>
      <c r="AI394" s="62">
        <f t="shared" si="79"/>
        <v>3073.9557889114349</v>
      </c>
      <c r="AJ394" s="63">
        <f t="shared" si="80"/>
        <v>2089.4600703628548</v>
      </c>
    </row>
    <row r="395" spans="10:36">
      <c r="J395" s="87"/>
      <c r="K395" s="90"/>
      <c r="L395" s="15"/>
      <c r="M395" s="16"/>
      <c r="N395" s="15"/>
      <c r="O395" s="16"/>
      <c r="P395" s="15"/>
      <c r="Q395" s="16"/>
      <c r="R395" s="11"/>
      <c r="S395" s="11"/>
      <c r="T395" s="79"/>
      <c r="U395" s="79"/>
      <c r="V395" s="7"/>
      <c r="W395" s="7"/>
      <c r="X395" s="1">
        <f t="shared" si="81"/>
        <v>1408</v>
      </c>
      <c r="Y395" s="1">
        <f t="shared" si="82"/>
        <v>3072</v>
      </c>
      <c r="AA395" s="39">
        <f t="shared" si="75"/>
        <v>2863.68</v>
      </c>
      <c r="AB395" s="40">
        <f t="shared" si="76"/>
        <v>1888.0104058040827</v>
      </c>
      <c r="AD395" s="1">
        <f t="shared" si="83"/>
        <v>1408</v>
      </c>
      <c r="AE395" s="1">
        <f t="shared" si="84"/>
        <v>3072</v>
      </c>
      <c r="AG395" s="47">
        <f t="shared" si="77"/>
        <v>592.71550456408704</v>
      </c>
      <c r="AH395" s="48">
        <f t="shared" si="78"/>
        <v>3044.8814984786372</v>
      </c>
      <c r="AI395" s="62">
        <f t="shared" si="79"/>
        <v>3152.7564954359132</v>
      </c>
      <c r="AJ395" s="63">
        <f t="shared" si="80"/>
        <v>2191.5345015213625</v>
      </c>
    </row>
    <row r="396" spans="10:36">
      <c r="J396" s="87"/>
      <c r="K396" s="90"/>
      <c r="L396" s="15"/>
      <c r="M396" s="16"/>
      <c r="N396" s="15"/>
      <c r="O396" s="16"/>
      <c r="P396" s="15"/>
      <c r="Q396" s="16"/>
      <c r="R396" s="11"/>
      <c r="S396" s="11"/>
      <c r="T396" s="79"/>
      <c r="U396" s="79"/>
      <c r="V396" s="7"/>
      <c r="W396" s="7"/>
      <c r="X396" s="1">
        <f t="shared" si="81"/>
        <v>1408</v>
      </c>
      <c r="Y396" s="1">
        <f t="shared" si="82"/>
        <v>3200</v>
      </c>
      <c r="AA396" s="39">
        <f t="shared" si="75"/>
        <v>3064.384</v>
      </c>
      <c r="AB396" s="40">
        <f t="shared" si="76"/>
        <v>2078.2892533207614</v>
      </c>
      <c r="AD396" s="1">
        <f t="shared" si="83"/>
        <v>1408</v>
      </c>
      <c r="AE396" s="1">
        <f t="shared" si="84"/>
        <v>3200</v>
      </c>
      <c r="AG396" s="47">
        <f t="shared" si="77"/>
        <v>602.95178985787743</v>
      </c>
      <c r="AH396" s="48">
        <f t="shared" si="78"/>
        <v>3175.2720700473737</v>
      </c>
      <c r="AI396" s="62">
        <f t="shared" si="79"/>
        <v>3222.8018101421226</v>
      </c>
      <c r="AJ396" s="63">
        <f t="shared" si="80"/>
        <v>2301.9887299526254</v>
      </c>
    </row>
    <row r="397" spans="10:36">
      <c r="J397" s="87"/>
      <c r="K397" s="90"/>
      <c r="L397" s="15"/>
      <c r="M397" s="16"/>
      <c r="N397" s="15"/>
      <c r="O397" s="16"/>
      <c r="P397" s="15"/>
      <c r="Q397" s="16"/>
      <c r="R397" s="11"/>
      <c r="S397" s="11"/>
      <c r="T397" s="79"/>
      <c r="U397" s="79"/>
      <c r="V397" s="7"/>
      <c r="W397" s="7"/>
      <c r="X397" s="1">
        <f t="shared" si="81"/>
        <v>1408</v>
      </c>
      <c r="Y397" s="1">
        <f t="shared" si="82"/>
        <v>3328</v>
      </c>
      <c r="AA397" s="39">
        <f t="shared" si="75"/>
        <v>3273.28</v>
      </c>
      <c r="AB397" s="40">
        <f t="shared" si="76"/>
        <v>2398.9824947640891</v>
      </c>
      <c r="AD397" s="1">
        <f t="shared" si="83"/>
        <v>1408</v>
      </c>
      <c r="AE397" s="1">
        <f t="shared" si="84"/>
        <v>3328</v>
      </c>
      <c r="AG397" s="47">
        <f t="shared" si="77"/>
        <v>625.85469996451297</v>
      </c>
      <c r="AH397" s="48">
        <f t="shared" si="78"/>
        <v>3306.9017666784953</v>
      </c>
      <c r="AI397" s="62">
        <f t="shared" si="79"/>
        <v>3283.4573000354867</v>
      </c>
      <c r="AJ397" s="63">
        <f t="shared" si="80"/>
        <v>2421.0342333215044</v>
      </c>
    </row>
    <row r="398" spans="10:36">
      <c r="J398" s="87"/>
      <c r="K398" s="90"/>
      <c r="L398" s="15"/>
      <c r="M398" s="16"/>
      <c r="N398" s="15"/>
      <c r="O398" s="16"/>
      <c r="P398" s="15"/>
      <c r="Q398" s="16"/>
      <c r="R398" s="11"/>
      <c r="S398" s="11"/>
      <c r="T398" s="79"/>
      <c r="U398" s="79"/>
      <c r="V398" s="7"/>
      <c r="W398" s="7"/>
      <c r="X398" s="1">
        <f t="shared" si="81"/>
        <v>1408</v>
      </c>
      <c r="Y398" s="1">
        <f t="shared" si="82"/>
        <v>3456</v>
      </c>
      <c r="AA398" s="39">
        <f t="shared" si="75"/>
        <v>3490.3679999999999</v>
      </c>
      <c r="AB398" s="40" t="e">
        <f t="shared" si="76"/>
        <v>#NUM!</v>
      </c>
      <c r="AD398" s="1">
        <f t="shared" si="83"/>
        <v>1408</v>
      </c>
      <c r="AE398" s="1">
        <f t="shared" si="84"/>
        <v>3456</v>
      </c>
      <c r="AG398" s="47">
        <f t="shared" si="77"/>
        <v>662.34001846236401</v>
      </c>
      <c r="AH398" s="48">
        <f t="shared" si="78"/>
        <v>3439.4653271792113</v>
      </c>
      <c r="AI398" s="62">
        <f t="shared" si="79"/>
        <v>3333.8071815376356</v>
      </c>
      <c r="AJ398" s="63">
        <f t="shared" si="80"/>
        <v>2548.9762728207879</v>
      </c>
    </row>
    <row r="399" spans="10:36">
      <c r="J399" s="87"/>
      <c r="K399" s="90"/>
      <c r="L399" s="15"/>
      <c r="M399" s="16"/>
      <c r="N399" s="15"/>
      <c r="O399" s="16"/>
      <c r="P399" s="15"/>
      <c r="Q399" s="16"/>
      <c r="R399" s="11"/>
      <c r="S399" s="11"/>
      <c r="T399" s="79"/>
      <c r="U399" s="79"/>
      <c r="V399" s="7"/>
      <c r="W399" s="7"/>
      <c r="X399" s="1">
        <f t="shared" si="81"/>
        <v>1408</v>
      </c>
      <c r="Y399" s="1">
        <f t="shared" si="82"/>
        <v>3584</v>
      </c>
      <c r="AA399" s="39">
        <f t="shared" si="75"/>
        <v>3715.6480000000001</v>
      </c>
      <c r="AB399" s="40" t="e">
        <f t="shared" si="76"/>
        <v>#NUM!</v>
      </c>
      <c r="AD399" s="1">
        <f t="shared" si="83"/>
        <v>1408</v>
      </c>
      <c r="AE399" s="1">
        <f t="shared" si="84"/>
        <v>3584</v>
      </c>
      <c r="AG399" s="47">
        <f t="shared" si="77"/>
        <v>713.66499406475327</v>
      </c>
      <c r="AH399" s="48">
        <f t="shared" si="78"/>
        <v>3572.5436686450817</v>
      </c>
      <c r="AI399" s="62">
        <f t="shared" si="79"/>
        <v>3372.5942059352465</v>
      </c>
      <c r="AJ399" s="63">
        <f t="shared" si="80"/>
        <v>2686.2339313549178</v>
      </c>
    </row>
    <row r="400" spans="10:36">
      <c r="J400" s="87"/>
      <c r="K400" s="90"/>
      <c r="L400" s="15"/>
      <c r="M400" s="16"/>
      <c r="N400" s="15"/>
      <c r="O400" s="16"/>
      <c r="P400" s="15"/>
      <c r="Q400" s="16"/>
      <c r="R400" s="11"/>
      <c r="S400" s="11"/>
      <c r="T400" s="79"/>
      <c r="U400" s="79"/>
      <c r="V400" s="7"/>
      <c r="W400" s="7"/>
      <c r="X400" s="1">
        <f t="shared" si="81"/>
        <v>1408</v>
      </c>
      <c r="Y400" s="1">
        <f t="shared" si="82"/>
        <v>3712</v>
      </c>
      <c r="AA400" s="39">
        <f t="shared" si="75"/>
        <v>3949.12</v>
      </c>
      <c r="AB400" s="40" t="e">
        <f t="shared" si="76"/>
        <v>#NUM!</v>
      </c>
      <c r="AD400" s="1">
        <f t="shared" si="83"/>
        <v>1408</v>
      </c>
      <c r="AE400" s="1">
        <f t="shared" si="84"/>
        <v>3712</v>
      </c>
      <c r="AG400" s="47">
        <f t="shared" si="77"/>
        <v>781.54175170034478</v>
      </c>
      <c r="AH400" s="48">
        <f t="shared" si="78"/>
        <v>3705.5660827665511</v>
      </c>
      <c r="AI400" s="62">
        <f t="shared" si="79"/>
        <v>3398.1062482996549</v>
      </c>
      <c r="AJ400" s="63">
        <f t="shared" si="80"/>
        <v>2833.377917233448</v>
      </c>
    </row>
    <row r="401" spans="10:36">
      <c r="J401" s="87"/>
      <c r="K401" s="90"/>
      <c r="L401" s="15"/>
      <c r="M401" s="16"/>
      <c r="N401" s="15"/>
      <c r="O401" s="16"/>
      <c r="P401" s="15"/>
      <c r="Q401" s="16"/>
      <c r="R401" s="11"/>
      <c r="S401" s="11"/>
      <c r="T401" s="79"/>
      <c r="U401" s="79"/>
      <c r="V401" s="7"/>
      <c r="W401" s="7"/>
      <c r="X401" s="1">
        <f t="shared" si="81"/>
        <v>1408</v>
      </c>
      <c r="Y401" s="1">
        <f t="shared" si="82"/>
        <v>3840</v>
      </c>
      <c r="AA401" s="39">
        <f t="shared" si="75"/>
        <v>4190.7839999999997</v>
      </c>
      <c r="AB401" s="40" t="e">
        <f t="shared" si="76"/>
        <v>#NUM!</v>
      </c>
      <c r="AD401" s="1">
        <f t="shared" si="83"/>
        <v>1408</v>
      </c>
      <c r="AE401" s="1">
        <f t="shared" si="84"/>
        <v>3840</v>
      </c>
      <c r="AG401" s="47">
        <f t="shared" si="77"/>
        <v>868.34110962448676</v>
      </c>
      <c r="AH401" s="48">
        <f t="shared" si="78"/>
        <v>3837.7422967918374</v>
      </c>
      <c r="AI401" s="62">
        <f t="shared" si="79"/>
        <v>3407.9724903755127</v>
      </c>
      <c r="AJ401" s="63">
        <f t="shared" si="80"/>
        <v>2991.198503208162</v>
      </c>
    </row>
    <row r="402" spans="10:36">
      <c r="J402" s="87"/>
      <c r="K402" s="90"/>
      <c r="L402" s="15"/>
      <c r="M402" s="16"/>
      <c r="N402" s="15"/>
      <c r="O402" s="16"/>
      <c r="P402" s="15"/>
      <c r="Q402" s="16"/>
      <c r="R402" s="11"/>
      <c r="S402" s="11"/>
      <c r="T402" s="79"/>
      <c r="U402" s="79"/>
      <c r="V402" s="7"/>
      <c r="W402" s="7"/>
      <c r="X402" s="1">
        <f t="shared" si="81"/>
        <v>1408</v>
      </c>
      <c r="Y402" s="1">
        <f t="shared" si="82"/>
        <v>3968</v>
      </c>
      <c r="AA402" s="39">
        <f t="shared" si="75"/>
        <v>4440.6400000000003</v>
      </c>
      <c r="AB402" s="40" t="e">
        <f t="shared" si="76"/>
        <v>#NUM!</v>
      </c>
      <c r="AD402" s="1">
        <f t="shared" si="83"/>
        <v>1408</v>
      </c>
      <c r="AE402" s="1">
        <f t="shared" si="84"/>
        <v>3968</v>
      </c>
      <c r="AG402" s="47">
        <f t="shared" si="77"/>
        <v>977.4718553643728</v>
      </c>
      <c r="AH402" s="48">
        <f t="shared" si="78"/>
        <v>3967.9360482118755</v>
      </c>
      <c r="AI402" s="62">
        <f t="shared" si="79"/>
        <v>3398.7841446356269</v>
      </c>
      <c r="AJ402" s="63">
        <f t="shared" si="80"/>
        <v>3160.8319517881241</v>
      </c>
    </row>
    <row r="403" spans="10:36">
      <c r="J403" s="87"/>
      <c r="K403" s="90"/>
      <c r="L403" s="15"/>
      <c r="M403" s="16"/>
      <c r="N403" s="15"/>
      <c r="O403" s="16"/>
      <c r="P403" s="15"/>
      <c r="Q403" s="16"/>
      <c r="R403" s="11"/>
      <c r="S403" s="11"/>
      <c r="T403" s="79"/>
      <c r="U403" s="79"/>
      <c r="V403" s="7"/>
      <c r="W403" s="7"/>
      <c r="X403" s="1">
        <f t="shared" si="81"/>
        <v>1408</v>
      </c>
      <c r="Y403" s="1">
        <f t="shared" si="82"/>
        <v>4096</v>
      </c>
      <c r="AA403" s="39">
        <f t="shared" si="75"/>
        <v>4698.6880000000001</v>
      </c>
      <c r="AB403" s="40" t="e">
        <f t="shared" si="76"/>
        <v>#NUM!</v>
      </c>
      <c r="AD403" s="1">
        <f t="shared" si="83"/>
        <v>1408</v>
      </c>
      <c r="AE403" s="1">
        <f t="shared" si="84"/>
        <v>4096</v>
      </c>
      <c r="AG403" s="47">
        <f t="shared" si="77"/>
        <v>1114.1486215908471</v>
      </c>
      <c r="AH403" s="48">
        <f t="shared" si="78"/>
        <v>4094.4091261363842</v>
      </c>
      <c r="AI403" s="62">
        <f t="shared" si="79"/>
        <v>3365.3265784091527</v>
      </c>
      <c r="AJ403" s="63">
        <f t="shared" si="80"/>
        <v>3344.0164738636158</v>
      </c>
    </row>
    <row r="404" spans="10:36">
      <c r="J404" s="87"/>
      <c r="K404" s="90"/>
      <c r="L404" s="15"/>
      <c r="M404" s="16"/>
      <c r="N404" s="15"/>
      <c r="O404" s="16"/>
      <c r="P404" s="15"/>
      <c r="Q404" s="16"/>
      <c r="R404" s="11"/>
      <c r="S404" s="11"/>
      <c r="T404" s="79"/>
      <c r="U404" s="79"/>
      <c r="V404" s="7"/>
      <c r="W404" s="7"/>
      <c r="X404" s="1">
        <f t="shared" si="81"/>
        <v>1536</v>
      </c>
      <c r="Y404" s="1">
        <f t="shared" si="82"/>
        <v>0</v>
      </c>
      <c r="AA404" s="39">
        <f t="shared" si="75"/>
        <v>410.17599999999999</v>
      </c>
      <c r="AB404" s="40" t="e">
        <f t="shared" si="76"/>
        <v>#NUM!</v>
      </c>
      <c r="AD404" s="1">
        <f t="shared" si="83"/>
        <v>1536</v>
      </c>
      <c r="AE404" s="1">
        <f t="shared" si="84"/>
        <v>0</v>
      </c>
      <c r="AG404" s="47" t="e">
        <f t="shared" si="77"/>
        <v>#NUM!</v>
      </c>
      <c r="AH404" s="48" t="e">
        <f t="shared" si="78"/>
        <v>#NUM!</v>
      </c>
      <c r="AI404" s="62" t="e">
        <f t="shared" si="79"/>
        <v>#NUM!</v>
      </c>
      <c r="AJ404" s="63" t="e">
        <f t="shared" si="80"/>
        <v>#NUM!</v>
      </c>
    </row>
    <row r="405" spans="10:36">
      <c r="J405" s="87"/>
      <c r="K405" s="90"/>
      <c r="L405" s="15"/>
      <c r="M405" s="16"/>
      <c r="N405" s="15"/>
      <c r="O405" s="16"/>
      <c r="P405" s="15"/>
      <c r="Q405" s="16"/>
      <c r="R405" s="11"/>
      <c r="S405" s="11"/>
      <c r="T405" s="79"/>
      <c r="U405" s="79"/>
      <c r="V405" s="7"/>
      <c r="W405" s="7"/>
      <c r="X405" s="1">
        <f t="shared" si="81"/>
        <v>1536</v>
      </c>
      <c r="Y405" s="1">
        <f t="shared" si="82"/>
        <v>128</v>
      </c>
      <c r="AA405" s="39">
        <f t="shared" si="75"/>
        <v>414.27199999999999</v>
      </c>
      <c r="AB405" s="40" t="e">
        <f t="shared" si="76"/>
        <v>#NUM!</v>
      </c>
      <c r="AD405" s="1">
        <f t="shared" si="83"/>
        <v>1536</v>
      </c>
      <c r="AE405" s="1">
        <f t="shared" si="84"/>
        <v>128</v>
      </c>
      <c r="AG405" s="47" t="e">
        <f t="shared" si="77"/>
        <v>#NUM!</v>
      </c>
      <c r="AH405" s="48" t="e">
        <f t="shared" si="78"/>
        <v>#NUM!</v>
      </c>
      <c r="AI405" s="62" t="e">
        <f t="shared" si="79"/>
        <v>#NUM!</v>
      </c>
      <c r="AJ405" s="63" t="e">
        <f t="shared" si="80"/>
        <v>#NUM!</v>
      </c>
    </row>
    <row r="406" spans="10:36">
      <c r="J406" s="87"/>
      <c r="K406" s="90"/>
      <c r="L406" s="15"/>
      <c r="M406" s="16"/>
      <c r="N406" s="15"/>
      <c r="O406" s="16"/>
      <c r="P406" s="15"/>
      <c r="Q406" s="16"/>
      <c r="R406" s="11"/>
      <c r="S406" s="11"/>
      <c r="T406" s="79"/>
      <c r="U406" s="79"/>
      <c r="V406" s="7"/>
      <c r="W406" s="7"/>
      <c r="X406" s="1">
        <f t="shared" si="81"/>
        <v>1536</v>
      </c>
      <c r="Y406" s="1">
        <f t="shared" si="82"/>
        <v>256</v>
      </c>
      <c r="AA406" s="39">
        <f t="shared" si="75"/>
        <v>426.56</v>
      </c>
      <c r="AB406" s="40" t="e">
        <f t="shared" si="76"/>
        <v>#NUM!</v>
      </c>
      <c r="AD406" s="1">
        <f t="shared" si="83"/>
        <v>1536</v>
      </c>
      <c r="AE406" s="1">
        <f t="shared" si="84"/>
        <v>256</v>
      </c>
      <c r="AG406" s="47" t="e">
        <f t="shared" si="77"/>
        <v>#NUM!</v>
      </c>
      <c r="AH406" s="48" t="e">
        <f t="shared" si="78"/>
        <v>#NUM!</v>
      </c>
      <c r="AI406" s="62" t="e">
        <f t="shared" si="79"/>
        <v>#NUM!</v>
      </c>
      <c r="AJ406" s="63" t="e">
        <f t="shared" si="80"/>
        <v>#NUM!</v>
      </c>
    </row>
    <row r="407" spans="10:36">
      <c r="J407" s="87"/>
      <c r="K407" s="90"/>
      <c r="L407" s="15"/>
      <c r="M407" s="16"/>
      <c r="N407" s="15"/>
      <c r="O407" s="16"/>
      <c r="P407" s="15"/>
      <c r="Q407" s="16"/>
      <c r="R407" s="11"/>
      <c r="S407" s="11"/>
      <c r="T407" s="79"/>
      <c r="U407" s="79"/>
      <c r="V407" s="7"/>
      <c r="W407" s="7"/>
      <c r="X407" s="1">
        <f t="shared" si="81"/>
        <v>1536</v>
      </c>
      <c r="Y407" s="1">
        <f t="shared" si="82"/>
        <v>384</v>
      </c>
      <c r="AA407" s="39">
        <f t="shared" si="75"/>
        <v>447.04</v>
      </c>
      <c r="AB407" s="40" t="e">
        <f t="shared" si="76"/>
        <v>#NUM!</v>
      </c>
      <c r="AD407" s="1">
        <f t="shared" si="83"/>
        <v>1536</v>
      </c>
      <c r="AE407" s="1">
        <f t="shared" si="84"/>
        <v>384</v>
      </c>
      <c r="AG407" s="47" t="e">
        <f t="shared" si="77"/>
        <v>#NUM!</v>
      </c>
      <c r="AH407" s="48" t="e">
        <f t="shared" si="78"/>
        <v>#NUM!</v>
      </c>
      <c r="AI407" s="62" t="e">
        <f t="shared" si="79"/>
        <v>#NUM!</v>
      </c>
      <c r="AJ407" s="63" t="e">
        <f t="shared" si="80"/>
        <v>#NUM!</v>
      </c>
    </row>
    <row r="408" spans="10:36">
      <c r="J408" s="87"/>
      <c r="K408" s="90"/>
      <c r="L408" s="15"/>
      <c r="M408" s="16"/>
      <c r="N408" s="15"/>
      <c r="O408" s="16"/>
      <c r="P408" s="15"/>
      <c r="Q408" s="16"/>
      <c r="R408" s="11"/>
      <c r="S408" s="11"/>
      <c r="T408" s="79"/>
      <c r="U408" s="79"/>
      <c r="V408" s="7"/>
      <c r="W408" s="7"/>
      <c r="X408" s="1">
        <f t="shared" si="81"/>
        <v>1536</v>
      </c>
      <c r="Y408" s="1">
        <f t="shared" si="82"/>
        <v>512</v>
      </c>
      <c r="AA408" s="39">
        <f t="shared" si="75"/>
        <v>475.71199999999999</v>
      </c>
      <c r="AB408" s="40">
        <f t="shared" si="76"/>
        <v>2810.6799190365691</v>
      </c>
      <c r="AD408" s="1">
        <f t="shared" si="83"/>
        <v>1536</v>
      </c>
      <c r="AE408" s="1">
        <f t="shared" si="84"/>
        <v>512</v>
      </c>
      <c r="AG408" s="47" t="e">
        <f t="shared" si="77"/>
        <v>#NUM!</v>
      </c>
      <c r="AH408" s="48" t="e">
        <f t="shared" si="78"/>
        <v>#NUM!</v>
      </c>
      <c r="AI408" s="62" t="e">
        <f t="shared" si="79"/>
        <v>#NUM!</v>
      </c>
      <c r="AJ408" s="63" t="e">
        <f t="shared" si="80"/>
        <v>#NUM!</v>
      </c>
    </row>
    <row r="409" spans="10:36">
      <c r="J409" s="87"/>
      <c r="K409" s="90"/>
      <c r="L409" s="15"/>
      <c r="M409" s="16"/>
      <c r="N409" s="15"/>
      <c r="O409" s="16"/>
      <c r="P409" s="15"/>
      <c r="Q409" s="16"/>
      <c r="R409" s="11"/>
      <c r="S409" s="11"/>
      <c r="T409" s="79"/>
      <c r="U409" s="79"/>
      <c r="V409" s="7"/>
      <c r="W409" s="7"/>
      <c r="X409" s="1">
        <f t="shared" si="81"/>
        <v>1536</v>
      </c>
      <c r="Y409" s="1">
        <f t="shared" si="82"/>
        <v>640</v>
      </c>
      <c r="AA409" s="39">
        <f t="shared" si="75"/>
        <v>512.57600000000002</v>
      </c>
      <c r="AB409" s="40">
        <f t="shared" si="76"/>
        <v>2616.769202406696</v>
      </c>
      <c r="AD409" s="1">
        <f t="shared" si="83"/>
        <v>1536</v>
      </c>
      <c r="AE409" s="1">
        <f t="shared" si="84"/>
        <v>640</v>
      </c>
      <c r="AG409" s="47" t="e">
        <f t="shared" si="77"/>
        <v>#NUM!</v>
      </c>
      <c r="AH409" s="48" t="e">
        <f t="shared" si="78"/>
        <v>#NUM!</v>
      </c>
      <c r="AI409" s="62" t="e">
        <f t="shared" si="79"/>
        <v>#NUM!</v>
      </c>
      <c r="AJ409" s="63" t="e">
        <f t="shared" si="80"/>
        <v>#NUM!</v>
      </c>
    </row>
    <row r="410" spans="10:36">
      <c r="J410" s="87"/>
      <c r="K410" s="90"/>
      <c r="L410" s="15"/>
      <c r="M410" s="16"/>
      <c r="N410" s="15"/>
      <c r="O410" s="16"/>
      <c r="P410" s="15"/>
      <c r="Q410" s="16"/>
      <c r="R410" s="11"/>
      <c r="S410" s="11"/>
      <c r="T410" s="79"/>
      <c r="U410" s="79"/>
      <c r="V410" s="7"/>
      <c r="W410" s="7"/>
      <c r="X410" s="1">
        <f t="shared" si="81"/>
        <v>1536</v>
      </c>
      <c r="Y410" s="1">
        <f t="shared" si="82"/>
        <v>768</v>
      </c>
      <c r="AA410" s="39">
        <f t="shared" si="75"/>
        <v>557.63199999999995</v>
      </c>
      <c r="AB410" s="40">
        <f t="shared" si="76"/>
        <v>2471.9180436939737</v>
      </c>
      <c r="AD410" s="1">
        <f t="shared" si="83"/>
        <v>1536</v>
      </c>
      <c r="AE410" s="1">
        <f t="shared" si="84"/>
        <v>768</v>
      </c>
      <c r="AG410" s="47" t="e">
        <f t="shared" si="77"/>
        <v>#NUM!</v>
      </c>
      <c r="AH410" s="48" t="e">
        <f t="shared" si="78"/>
        <v>#NUM!</v>
      </c>
      <c r="AI410" s="62" t="e">
        <f t="shared" si="79"/>
        <v>#NUM!</v>
      </c>
      <c r="AJ410" s="63" t="e">
        <f t="shared" si="80"/>
        <v>#NUM!</v>
      </c>
    </row>
    <row r="411" spans="10:36">
      <c r="J411" s="87"/>
      <c r="K411" s="90"/>
      <c r="L411" s="15"/>
      <c r="M411" s="16"/>
      <c r="N411" s="15"/>
      <c r="O411" s="16"/>
      <c r="P411" s="15"/>
      <c r="Q411" s="16"/>
      <c r="R411" s="11"/>
      <c r="S411" s="11"/>
      <c r="T411" s="79"/>
      <c r="U411" s="79"/>
      <c r="V411" s="7"/>
      <c r="W411" s="7"/>
      <c r="X411" s="1">
        <f t="shared" si="81"/>
        <v>1536</v>
      </c>
      <c r="Y411" s="1">
        <f t="shared" si="82"/>
        <v>896</v>
      </c>
      <c r="AA411" s="39">
        <f t="shared" si="75"/>
        <v>610.88</v>
      </c>
      <c r="AB411" s="40">
        <f t="shared" si="76"/>
        <v>2344.5294624470143</v>
      </c>
      <c r="AD411" s="1">
        <f t="shared" si="83"/>
        <v>1536</v>
      </c>
      <c r="AE411" s="1">
        <f t="shared" si="84"/>
        <v>896</v>
      </c>
      <c r="AG411" s="47" t="e">
        <f t="shared" si="77"/>
        <v>#NUM!</v>
      </c>
      <c r="AH411" s="48" t="e">
        <f t="shared" si="78"/>
        <v>#NUM!</v>
      </c>
      <c r="AI411" s="62" t="e">
        <f t="shared" si="79"/>
        <v>#NUM!</v>
      </c>
      <c r="AJ411" s="63" t="e">
        <f t="shared" si="80"/>
        <v>#NUM!</v>
      </c>
    </row>
    <row r="412" spans="10:36">
      <c r="J412" s="87"/>
      <c r="K412" s="90"/>
      <c r="L412" s="15"/>
      <c r="M412" s="16"/>
      <c r="N412" s="15"/>
      <c r="O412" s="16"/>
      <c r="P412" s="15"/>
      <c r="Q412" s="16"/>
      <c r="R412" s="11"/>
      <c r="S412" s="11"/>
      <c r="T412" s="79"/>
      <c r="U412" s="79"/>
      <c r="V412" s="7"/>
      <c r="W412" s="7"/>
      <c r="X412" s="1">
        <f t="shared" si="81"/>
        <v>1536</v>
      </c>
      <c r="Y412" s="1">
        <f t="shared" si="82"/>
        <v>1024</v>
      </c>
      <c r="AA412" s="39">
        <f t="shared" si="75"/>
        <v>672.32</v>
      </c>
      <c r="AB412" s="40">
        <f t="shared" si="76"/>
        <v>2227.6258564659224</v>
      </c>
      <c r="AD412" s="1">
        <f t="shared" si="83"/>
        <v>1536</v>
      </c>
      <c r="AE412" s="1">
        <f t="shared" si="84"/>
        <v>1024</v>
      </c>
      <c r="AG412" s="47" t="e">
        <f t="shared" si="77"/>
        <v>#NUM!</v>
      </c>
      <c r="AH412" s="48" t="e">
        <f t="shared" si="78"/>
        <v>#NUM!</v>
      </c>
      <c r="AI412" s="62" t="e">
        <f t="shared" si="79"/>
        <v>#NUM!</v>
      </c>
      <c r="AJ412" s="63" t="e">
        <f t="shared" si="80"/>
        <v>#NUM!</v>
      </c>
    </row>
    <row r="413" spans="10:36">
      <c r="J413" s="87"/>
      <c r="K413" s="90"/>
      <c r="L413" s="15"/>
      <c r="M413" s="16"/>
      <c r="N413" s="15"/>
      <c r="O413" s="16"/>
      <c r="P413" s="15"/>
      <c r="Q413" s="16"/>
      <c r="R413" s="11"/>
      <c r="S413" s="11"/>
      <c r="T413" s="79"/>
      <c r="U413" s="79"/>
      <c r="V413" s="7"/>
      <c r="W413" s="7"/>
      <c r="X413" s="1">
        <f t="shared" si="81"/>
        <v>1536</v>
      </c>
      <c r="Y413" s="1">
        <f t="shared" si="82"/>
        <v>1152</v>
      </c>
      <c r="AA413" s="39">
        <f t="shared" si="75"/>
        <v>741.952</v>
      </c>
      <c r="AB413" s="40">
        <f t="shared" si="76"/>
        <v>2118.7445150831682</v>
      </c>
      <c r="AD413" s="1">
        <f t="shared" si="83"/>
        <v>1536</v>
      </c>
      <c r="AE413" s="1">
        <f t="shared" si="84"/>
        <v>1152</v>
      </c>
      <c r="AG413" s="47" t="e">
        <f t="shared" si="77"/>
        <v>#NUM!</v>
      </c>
      <c r="AH413" s="48" t="e">
        <f t="shared" si="78"/>
        <v>#NUM!</v>
      </c>
      <c r="AI413" s="62" t="e">
        <f t="shared" si="79"/>
        <v>#NUM!</v>
      </c>
      <c r="AJ413" s="63" t="e">
        <f t="shared" si="80"/>
        <v>#NUM!</v>
      </c>
    </row>
    <row r="414" spans="10:36">
      <c r="J414" s="87"/>
      <c r="K414" s="90"/>
      <c r="L414" s="15"/>
      <c r="M414" s="16"/>
      <c r="N414" s="15"/>
      <c r="O414" s="16"/>
      <c r="P414" s="15"/>
      <c r="Q414" s="16"/>
      <c r="R414" s="11"/>
      <c r="S414" s="11"/>
      <c r="T414" s="79"/>
      <c r="U414" s="79"/>
      <c r="V414" s="7"/>
      <c r="W414" s="7"/>
      <c r="X414" s="1">
        <f t="shared" si="81"/>
        <v>1536</v>
      </c>
      <c r="Y414" s="1">
        <f t="shared" si="82"/>
        <v>1280</v>
      </c>
      <c r="AA414" s="39">
        <f t="shared" si="75"/>
        <v>819.77599999999995</v>
      </c>
      <c r="AB414" s="40">
        <f t="shared" si="76"/>
        <v>2016.9601687500144</v>
      </c>
      <c r="AD414" s="1">
        <f t="shared" si="83"/>
        <v>1536</v>
      </c>
      <c r="AE414" s="1">
        <f t="shared" si="84"/>
        <v>1280</v>
      </c>
      <c r="AG414" s="47" t="e">
        <f t="shared" si="77"/>
        <v>#NUM!</v>
      </c>
      <c r="AH414" s="48" t="e">
        <f t="shared" si="78"/>
        <v>#NUM!</v>
      </c>
      <c r="AI414" s="62" t="e">
        <f t="shared" si="79"/>
        <v>#NUM!</v>
      </c>
      <c r="AJ414" s="63" t="e">
        <f t="shared" si="80"/>
        <v>#NUM!</v>
      </c>
    </row>
    <row r="415" spans="10:36">
      <c r="J415" s="87"/>
      <c r="K415" s="90"/>
      <c r="L415" s="15"/>
      <c r="M415" s="16"/>
      <c r="N415" s="15"/>
      <c r="O415" s="16"/>
      <c r="P415" s="15"/>
      <c r="Q415" s="16"/>
      <c r="R415" s="11"/>
      <c r="S415" s="11"/>
      <c r="T415" s="79"/>
      <c r="U415" s="79"/>
      <c r="V415" s="7"/>
      <c r="W415" s="7"/>
      <c r="X415" s="1">
        <f t="shared" si="81"/>
        <v>1536</v>
      </c>
      <c r="Y415" s="1">
        <f t="shared" si="82"/>
        <v>1408</v>
      </c>
      <c r="AA415" s="39">
        <f t="shared" si="75"/>
        <v>905.79200000000003</v>
      </c>
      <c r="AB415" s="40">
        <f t="shared" si="76"/>
        <v>1922.036710858853</v>
      </c>
      <c r="AD415" s="1">
        <f t="shared" si="83"/>
        <v>1536</v>
      </c>
      <c r="AE415" s="1">
        <f t="shared" si="84"/>
        <v>1408</v>
      </c>
      <c r="AG415" s="47" t="e">
        <f t="shared" si="77"/>
        <v>#NUM!</v>
      </c>
      <c r="AH415" s="48" t="e">
        <f t="shared" si="78"/>
        <v>#NUM!</v>
      </c>
      <c r="AI415" s="62" t="e">
        <f t="shared" si="79"/>
        <v>#NUM!</v>
      </c>
      <c r="AJ415" s="63" t="e">
        <f t="shared" si="80"/>
        <v>#NUM!</v>
      </c>
    </row>
    <row r="416" spans="10:36">
      <c r="J416" s="87"/>
      <c r="K416" s="90"/>
      <c r="L416" s="15"/>
      <c r="M416" s="16"/>
      <c r="N416" s="15"/>
      <c r="O416" s="16"/>
      <c r="P416" s="15"/>
      <c r="Q416" s="16"/>
      <c r="R416" s="11"/>
      <c r="S416" s="11"/>
      <c r="T416" s="79"/>
      <c r="U416" s="79"/>
      <c r="V416" s="7"/>
      <c r="W416" s="7"/>
      <c r="X416" s="1">
        <f t="shared" si="81"/>
        <v>1536</v>
      </c>
      <c r="Y416" s="1">
        <f t="shared" si="82"/>
        <v>1536</v>
      </c>
      <c r="AA416" s="39">
        <f t="shared" si="75"/>
        <v>1000</v>
      </c>
      <c r="AB416" s="40">
        <f t="shared" si="76"/>
        <v>1834.1114976122287</v>
      </c>
      <c r="AD416" s="1">
        <f t="shared" si="83"/>
        <v>1536</v>
      </c>
      <c r="AE416" s="1">
        <f t="shared" si="84"/>
        <v>1536</v>
      </c>
      <c r="AG416" s="47" t="e">
        <f t="shared" si="77"/>
        <v>#NUM!</v>
      </c>
      <c r="AH416" s="48" t="e">
        <f t="shared" si="78"/>
        <v>#NUM!</v>
      </c>
      <c r="AI416" s="62" t="e">
        <f t="shared" si="79"/>
        <v>#NUM!</v>
      </c>
      <c r="AJ416" s="63" t="e">
        <f t="shared" si="80"/>
        <v>#NUM!</v>
      </c>
    </row>
    <row r="417" spans="10:36">
      <c r="J417" s="87"/>
      <c r="K417" s="90"/>
      <c r="L417" s="15"/>
      <c r="M417" s="16"/>
      <c r="N417" s="15"/>
      <c r="O417" s="16"/>
      <c r="P417" s="15"/>
      <c r="Q417" s="16"/>
      <c r="R417" s="11"/>
      <c r="S417" s="11"/>
      <c r="T417" s="79"/>
      <c r="U417" s="79"/>
      <c r="V417" s="7"/>
      <c r="W417" s="7"/>
      <c r="X417" s="1">
        <f t="shared" si="81"/>
        <v>1536</v>
      </c>
      <c r="Y417" s="1">
        <f t="shared" si="82"/>
        <v>1664</v>
      </c>
      <c r="AA417" s="39">
        <f t="shared" si="75"/>
        <v>1102.4000000000001</v>
      </c>
      <c r="AB417" s="40">
        <f t="shared" si="76"/>
        <v>1753.5609762206577</v>
      </c>
      <c r="AD417" s="1">
        <f t="shared" si="83"/>
        <v>1536</v>
      </c>
      <c r="AE417" s="1">
        <f t="shared" si="84"/>
        <v>1664</v>
      </c>
      <c r="AG417" s="47">
        <f t="shared" si="77"/>
        <v>1288.2914421423848</v>
      </c>
      <c r="AH417" s="48">
        <f t="shared" si="78"/>
        <v>1638.836185952538</v>
      </c>
      <c r="AI417" s="62">
        <f t="shared" si="79"/>
        <v>1752.6685578576153</v>
      </c>
      <c r="AJ417" s="63">
        <f t="shared" si="80"/>
        <v>1484.0438140474612</v>
      </c>
    </row>
    <row r="418" spans="10:36">
      <c r="J418" s="87"/>
      <c r="K418" s="90"/>
      <c r="L418" s="15"/>
      <c r="M418" s="16"/>
      <c r="N418" s="15"/>
      <c r="O418" s="16"/>
      <c r="P418" s="15"/>
      <c r="Q418" s="16"/>
      <c r="R418" s="11"/>
      <c r="S418" s="11"/>
      <c r="T418" s="79"/>
      <c r="U418" s="79"/>
      <c r="V418" s="7"/>
      <c r="W418" s="7"/>
      <c r="X418" s="1">
        <f t="shared" si="81"/>
        <v>1536</v>
      </c>
      <c r="Y418" s="1">
        <f t="shared" si="82"/>
        <v>1792</v>
      </c>
      <c r="AA418" s="39">
        <f t="shared" si="75"/>
        <v>1212.992</v>
      </c>
      <c r="AB418" s="40">
        <f t="shared" si="76"/>
        <v>1680.9418481598318</v>
      </c>
      <c r="AD418" s="1">
        <f t="shared" si="83"/>
        <v>1536</v>
      </c>
      <c r="AE418" s="1">
        <f t="shared" si="84"/>
        <v>1792</v>
      </c>
      <c r="AG418" s="47">
        <f t="shared" si="77"/>
        <v>1052.2715836244738</v>
      </c>
      <c r="AH418" s="48">
        <f t="shared" si="78"/>
        <v>1791.2374721251749</v>
      </c>
      <c r="AI418" s="62">
        <f t="shared" si="79"/>
        <v>2032.9252163755268</v>
      </c>
      <c r="AJ418" s="63">
        <f t="shared" si="80"/>
        <v>1464.3529278748242</v>
      </c>
    </row>
    <row r="419" spans="10:36">
      <c r="J419" s="87"/>
      <c r="K419" s="90"/>
      <c r="L419" s="15"/>
      <c r="M419" s="16"/>
      <c r="N419" s="15"/>
      <c r="O419" s="16"/>
      <c r="P419" s="15"/>
      <c r="Q419" s="16"/>
      <c r="R419" s="11"/>
      <c r="S419" s="11"/>
      <c r="T419" s="79"/>
      <c r="U419" s="79"/>
      <c r="V419" s="7"/>
      <c r="W419" s="7"/>
      <c r="X419" s="1">
        <f t="shared" si="81"/>
        <v>1536</v>
      </c>
      <c r="Y419" s="1">
        <f t="shared" si="82"/>
        <v>1920</v>
      </c>
      <c r="AA419" s="39">
        <f t="shared" si="75"/>
        <v>1331.7760000000001</v>
      </c>
      <c r="AB419" s="40">
        <f t="shared" si="76"/>
        <v>1616.9697451523341</v>
      </c>
      <c r="AD419" s="1">
        <f t="shared" si="83"/>
        <v>1536</v>
      </c>
      <c r="AE419" s="1">
        <f t="shared" si="84"/>
        <v>1920</v>
      </c>
      <c r="AG419" s="47">
        <f t="shared" si="77"/>
        <v>909.89797603438683</v>
      </c>
      <c r="AH419" s="48">
        <f t="shared" si="78"/>
        <v>1917.884674655204</v>
      </c>
      <c r="AI419" s="62">
        <f t="shared" si="79"/>
        <v>2222.8124239656136</v>
      </c>
      <c r="AJ419" s="63">
        <f t="shared" si="80"/>
        <v>1480.2465253447954</v>
      </c>
    </row>
    <row r="420" spans="10:36">
      <c r="J420" s="87"/>
      <c r="K420" s="90"/>
      <c r="L420" s="15"/>
      <c r="M420" s="16"/>
      <c r="N420" s="15"/>
      <c r="O420" s="16"/>
      <c r="P420" s="15"/>
      <c r="Q420" s="16"/>
      <c r="R420" s="11"/>
      <c r="S420" s="11"/>
      <c r="T420" s="79"/>
      <c r="U420" s="79"/>
      <c r="V420" s="7"/>
      <c r="W420" s="7"/>
      <c r="X420" s="1">
        <f t="shared" si="81"/>
        <v>1536</v>
      </c>
      <c r="Y420" s="1">
        <f t="shared" si="82"/>
        <v>2048</v>
      </c>
      <c r="AA420" s="39">
        <f t="shared" si="75"/>
        <v>1458.752</v>
      </c>
      <c r="AB420" s="40">
        <f t="shared" si="76"/>
        <v>1562.5207471076321</v>
      </c>
      <c r="AD420" s="1">
        <f t="shared" si="83"/>
        <v>1536</v>
      </c>
      <c r="AE420" s="1">
        <f t="shared" si="84"/>
        <v>2048</v>
      </c>
      <c r="AG420" s="47">
        <f t="shared" si="77"/>
        <v>802.22093449629938</v>
      </c>
      <c r="AH420" s="48">
        <f t="shared" si="78"/>
        <v>2038.4276885012332</v>
      </c>
      <c r="AI420" s="62">
        <f t="shared" si="79"/>
        <v>2381.2798655037004</v>
      </c>
      <c r="AJ420" s="63">
        <f t="shared" si="80"/>
        <v>1512.0747114987662</v>
      </c>
    </row>
    <row r="421" spans="10:36">
      <c r="J421" s="87"/>
      <c r="K421" s="90"/>
      <c r="L421" s="15"/>
      <c r="M421" s="16"/>
      <c r="N421" s="15"/>
      <c r="O421" s="16"/>
      <c r="P421" s="15"/>
      <c r="Q421" s="16"/>
      <c r="R421" s="11"/>
      <c r="S421" s="11"/>
      <c r="T421" s="79"/>
      <c r="U421" s="79"/>
      <c r="V421" s="7"/>
      <c r="W421" s="7"/>
      <c r="X421" s="1">
        <f t="shared" si="81"/>
        <v>1536</v>
      </c>
      <c r="Y421" s="1">
        <f t="shared" si="82"/>
        <v>2176</v>
      </c>
      <c r="AA421" s="39">
        <f t="shared" si="75"/>
        <v>1593.92</v>
      </c>
      <c r="AB421" s="40">
        <f t="shared" si="76"/>
        <v>1518.6509413375929</v>
      </c>
      <c r="AD421" s="1">
        <f t="shared" si="83"/>
        <v>1536</v>
      </c>
      <c r="AE421" s="1">
        <f t="shared" si="84"/>
        <v>2176</v>
      </c>
      <c r="AG421" s="47">
        <f t="shared" si="77"/>
        <v>715.76924259234875</v>
      </c>
      <c r="AH421" s="48">
        <f t="shared" si="78"/>
        <v>2157.3569191358833</v>
      </c>
      <c r="AI421" s="62">
        <f t="shared" si="79"/>
        <v>2521.7987574076515</v>
      </c>
      <c r="AJ421" s="63">
        <f t="shared" si="80"/>
        <v>1555.3470808641159</v>
      </c>
    </row>
    <row r="422" spans="10:36">
      <c r="J422" s="87"/>
      <c r="K422" s="90"/>
      <c r="L422" s="15"/>
      <c r="M422" s="16"/>
      <c r="N422" s="15"/>
      <c r="O422" s="16"/>
      <c r="P422" s="15"/>
      <c r="Q422" s="16"/>
      <c r="R422" s="11"/>
      <c r="S422" s="11"/>
      <c r="T422" s="79"/>
      <c r="U422" s="79"/>
      <c r="V422" s="7"/>
      <c r="W422" s="7"/>
      <c r="X422" s="1">
        <f t="shared" si="81"/>
        <v>1536</v>
      </c>
      <c r="Y422" s="1">
        <f t="shared" si="82"/>
        <v>2304</v>
      </c>
      <c r="AA422" s="39">
        <f t="shared" si="75"/>
        <v>1737.28</v>
      </c>
      <c r="AB422" s="40">
        <f t="shared" si="76"/>
        <v>1486.6348089109488</v>
      </c>
      <c r="AD422" s="1">
        <f t="shared" si="83"/>
        <v>1536</v>
      </c>
      <c r="AE422" s="1">
        <f t="shared" si="84"/>
        <v>2304</v>
      </c>
      <c r="AG422" s="47">
        <f t="shared" si="77"/>
        <v>645.06837409074137</v>
      </c>
      <c r="AH422" s="48">
        <f t="shared" si="78"/>
        <v>2276.4972086364196</v>
      </c>
      <c r="AI422" s="62">
        <f t="shared" si="79"/>
        <v>2649.8436259092587</v>
      </c>
      <c r="AJ422" s="63">
        <f t="shared" si="80"/>
        <v>1608.2387913635803</v>
      </c>
    </row>
    <row r="423" spans="10:36">
      <c r="J423" s="87"/>
      <c r="K423" s="90"/>
      <c r="L423" s="15"/>
      <c r="M423" s="16"/>
      <c r="N423" s="15"/>
      <c r="O423" s="16"/>
      <c r="P423" s="15"/>
      <c r="Q423" s="16"/>
      <c r="R423" s="11"/>
      <c r="S423" s="11"/>
      <c r="T423" s="79"/>
      <c r="U423" s="79"/>
      <c r="V423" s="7"/>
      <c r="W423" s="7"/>
      <c r="X423" s="1">
        <f t="shared" si="81"/>
        <v>1536</v>
      </c>
      <c r="Y423" s="1">
        <f t="shared" si="82"/>
        <v>2432</v>
      </c>
      <c r="AA423" s="39">
        <f t="shared" si="75"/>
        <v>1888.8320000000001</v>
      </c>
      <c r="AB423" s="40">
        <f t="shared" si="76"/>
        <v>1468.028173961414</v>
      </c>
      <c r="AD423" s="1">
        <f t="shared" si="83"/>
        <v>1536</v>
      </c>
      <c r="AE423" s="1">
        <f t="shared" si="84"/>
        <v>2432</v>
      </c>
      <c r="AG423" s="47">
        <f t="shared" si="77"/>
        <v>587.41968299693599</v>
      </c>
      <c r="AH423" s="48">
        <f t="shared" si="78"/>
        <v>2396.7481056676879</v>
      </c>
      <c r="AI423" s="62">
        <f t="shared" si="79"/>
        <v>2768.113117003064</v>
      </c>
      <c r="AJ423" s="63">
        <f t="shared" si="80"/>
        <v>1669.8502943323117</v>
      </c>
    </row>
    <row r="424" spans="10:36">
      <c r="J424" s="87"/>
      <c r="K424" s="90"/>
      <c r="L424" s="15"/>
      <c r="M424" s="16"/>
      <c r="N424" s="15"/>
      <c r="O424" s="16"/>
      <c r="P424" s="15"/>
      <c r="Q424" s="16"/>
      <c r="R424" s="11"/>
      <c r="S424" s="11"/>
      <c r="T424" s="79"/>
      <c r="U424" s="79"/>
      <c r="V424" s="7"/>
      <c r="W424" s="7"/>
      <c r="X424" s="1">
        <f t="shared" si="81"/>
        <v>1536</v>
      </c>
      <c r="Y424" s="1">
        <f t="shared" si="82"/>
        <v>2560</v>
      </c>
      <c r="AA424" s="39">
        <f t="shared" si="75"/>
        <v>2048.576</v>
      </c>
      <c r="AB424" s="40">
        <f t="shared" si="76"/>
        <v>1464.7683001501043</v>
      </c>
      <c r="AD424" s="1">
        <f t="shared" si="83"/>
        <v>1536</v>
      </c>
      <c r="AE424" s="1">
        <f t="shared" si="84"/>
        <v>2560</v>
      </c>
      <c r="AG424" s="47">
        <f t="shared" si="77"/>
        <v>541.39203665834998</v>
      </c>
      <c r="AH424" s="48">
        <f t="shared" si="78"/>
        <v>2518.5866544472165</v>
      </c>
      <c r="AI424" s="62">
        <f t="shared" si="79"/>
        <v>2878.0383633416495</v>
      </c>
      <c r="AJ424" s="63">
        <f t="shared" si="80"/>
        <v>1739.7045455527832</v>
      </c>
    </row>
    <row r="425" spans="10:36">
      <c r="J425" s="87"/>
      <c r="K425" s="90"/>
      <c r="L425" s="15"/>
      <c r="M425" s="16"/>
      <c r="N425" s="15"/>
      <c r="O425" s="16"/>
      <c r="P425" s="15"/>
      <c r="Q425" s="16"/>
      <c r="R425" s="11"/>
      <c r="S425" s="11"/>
      <c r="T425" s="79"/>
      <c r="U425" s="79"/>
      <c r="V425" s="7"/>
      <c r="W425" s="7"/>
      <c r="X425" s="1">
        <f t="shared" si="81"/>
        <v>1536</v>
      </c>
      <c r="Y425" s="1">
        <f t="shared" si="82"/>
        <v>2688</v>
      </c>
      <c r="AA425" s="39">
        <f t="shared" si="75"/>
        <v>2216.5120000000002</v>
      </c>
      <c r="AB425" s="40">
        <f t="shared" si="76"/>
        <v>1479.3361469884283</v>
      </c>
      <c r="AD425" s="1">
        <f t="shared" si="83"/>
        <v>1536</v>
      </c>
      <c r="AE425" s="1">
        <f t="shared" si="84"/>
        <v>2688</v>
      </c>
      <c r="AG425" s="47">
        <f t="shared" si="77"/>
        <v>506.23996043271609</v>
      </c>
      <c r="AH425" s="48">
        <f t="shared" si="78"/>
        <v>2642.2613465224276</v>
      </c>
      <c r="AI425" s="62">
        <f t="shared" si="79"/>
        <v>2980.3648395672835</v>
      </c>
      <c r="AJ425" s="63">
        <f t="shared" si="80"/>
        <v>1817.5530534775719</v>
      </c>
    </row>
    <row r="426" spans="10:36">
      <c r="J426" s="87"/>
      <c r="K426" s="90"/>
      <c r="L426" s="15"/>
      <c r="M426" s="16"/>
      <c r="N426" s="15"/>
      <c r="O426" s="16"/>
      <c r="P426" s="15"/>
      <c r="Q426" s="16"/>
      <c r="R426" s="11"/>
      <c r="S426" s="11"/>
      <c r="T426" s="79"/>
      <c r="U426" s="79"/>
      <c r="V426" s="7"/>
      <c r="W426" s="7"/>
      <c r="X426" s="1">
        <f t="shared" si="81"/>
        <v>1536</v>
      </c>
      <c r="Y426" s="1">
        <f t="shared" si="82"/>
        <v>2816</v>
      </c>
      <c r="AA426" s="39">
        <f t="shared" si="75"/>
        <v>2392.64</v>
      </c>
      <c r="AB426" s="40">
        <f t="shared" si="76"/>
        <v>1515.032043982093</v>
      </c>
      <c r="AD426" s="1">
        <f t="shared" si="83"/>
        <v>1536</v>
      </c>
      <c r="AE426" s="1">
        <f t="shared" si="84"/>
        <v>2816</v>
      </c>
      <c r="AG426" s="47">
        <f t="shared" si="77"/>
        <v>481.64027203585579</v>
      </c>
      <c r="AH426" s="48">
        <f t="shared" si="78"/>
        <v>2767.8799093213806</v>
      </c>
      <c r="AI426" s="62">
        <f t="shared" si="79"/>
        <v>3075.415727964144</v>
      </c>
      <c r="AJ426" s="63">
        <f t="shared" si="80"/>
        <v>1903.2880906786188</v>
      </c>
    </row>
    <row r="427" spans="10:36">
      <c r="J427" s="87"/>
      <c r="K427" s="90"/>
      <c r="L427" s="15"/>
      <c r="M427" s="16"/>
      <c r="N427" s="15"/>
      <c r="O427" s="16"/>
      <c r="P427" s="15"/>
      <c r="Q427" s="16"/>
      <c r="R427" s="11"/>
      <c r="S427" s="11"/>
      <c r="T427" s="79"/>
      <c r="U427" s="79"/>
      <c r="V427" s="7"/>
      <c r="W427" s="7"/>
      <c r="X427" s="1">
        <f t="shared" si="81"/>
        <v>1536</v>
      </c>
      <c r="Y427" s="1">
        <f t="shared" si="82"/>
        <v>2944</v>
      </c>
      <c r="AA427" s="39">
        <f t="shared" si="75"/>
        <v>2576.96</v>
      </c>
      <c r="AB427" s="40">
        <f t="shared" si="76"/>
        <v>1576.4786062724593</v>
      </c>
      <c r="AD427" s="1">
        <f t="shared" si="83"/>
        <v>1536</v>
      </c>
      <c r="AE427" s="1">
        <f t="shared" si="84"/>
        <v>2944</v>
      </c>
      <c r="AG427" s="47">
        <f t="shared" si="77"/>
        <v>467.56212311493846</v>
      </c>
      <c r="AH427" s="48">
        <f t="shared" si="78"/>
        <v>2895.452625628353</v>
      </c>
      <c r="AI427" s="62">
        <f t="shared" si="79"/>
        <v>3163.2218768850612</v>
      </c>
      <c r="AJ427" s="63">
        <f t="shared" si="80"/>
        <v>1996.899374371646</v>
      </c>
    </row>
    <row r="428" spans="10:36">
      <c r="J428" s="87"/>
      <c r="K428" s="90"/>
      <c r="L428" s="15"/>
      <c r="M428" s="16"/>
      <c r="N428" s="15"/>
      <c r="O428" s="16"/>
      <c r="P428" s="15"/>
      <c r="Q428" s="16"/>
      <c r="R428" s="11"/>
      <c r="S428" s="11"/>
      <c r="T428" s="79"/>
      <c r="U428" s="79"/>
      <c r="V428" s="7"/>
      <c r="W428" s="7"/>
      <c r="X428" s="1">
        <f t="shared" si="81"/>
        <v>1536</v>
      </c>
      <c r="Y428" s="1">
        <f t="shared" si="82"/>
        <v>3072</v>
      </c>
      <c r="AA428" s="39">
        <f t="shared" si="75"/>
        <v>2769.4720000000002</v>
      </c>
      <c r="AB428" s="40">
        <f t="shared" si="76"/>
        <v>1670.6359260097336</v>
      </c>
      <c r="AD428" s="1">
        <f t="shared" si="83"/>
        <v>1536</v>
      </c>
      <c r="AE428" s="1">
        <f t="shared" si="84"/>
        <v>3072</v>
      </c>
      <c r="AG428" s="47">
        <f t="shared" si="77"/>
        <v>464.20206612254788</v>
      </c>
      <c r="AH428" s="48">
        <f t="shared" si="78"/>
        <v>3024.9139779591501</v>
      </c>
      <c r="AI428" s="62">
        <f t="shared" si="79"/>
        <v>3243.5867338774519</v>
      </c>
      <c r="AJ428" s="63">
        <f t="shared" si="80"/>
        <v>2098.4524220408489</v>
      </c>
    </row>
    <row r="429" spans="10:36">
      <c r="J429" s="87"/>
      <c r="K429" s="90"/>
      <c r="L429" s="15"/>
      <c r="M429" s="16"/>
      <c r="N429" s="15"/>
      <c r="O429" s="16"/>
      <c r="P429" s="15"/>
      <c r="Q429" s="16"/>
      <c r="R429" s="11"/>
      <c r="S429" s="11"/>
      <c r="T429" s="79"/>
      <c r="U429" s="79"/>
      <c r="V429" s="7"/>
      <c r="W429" s="7"/>
      <c r="X429" s="1">
        <f t="shared" si="81"/>
        <v>1536</v>
      </c>
      <c r="Y429" s="1">
        <f t="shared" si="82"/>
        <v>3200</v>
      </c>
      <c r="AA429" s="39">
        <f t="shared" si="75"/>
        <v>2970.1759999999999</v>
      </c>
      <c r="AB429" s="40">
        <f t="shared" si="76"/>
        <v>1809.1790524919368</v>
      </c>
      <c r="AD429" s="1">
        <f t="shared" si="83"/>
        <v>1536</v>
      </c>
      <c r="AE429" s="1">
        <f t="shared" si="84"/>
        <v>3200</v>
      </c>
      <c r="AG429" s="47">
        <f t="shared" si="77"/>
        <v>471.9558947400435</v>
      </c>
      <c r="AH429" s="48">
        <f t="shared" si="78"/>
        <v>3156.1320350866517</v>
      </c>
      <c r="AI429" s="62">
        <f t="shared" si="79"/>
        <v>3316.1145052599559</v>
      </c>
      <c r="AJ429" s="63">
        <f t="shared" si="80"/>
        <v>2208.079164913348</v>
      </c>
    </row>
    <row r="430" spans="10:36">
      <c r="J430" s="87"/>
      <c r="K430" s="90"/>
      <c r="L430" s="15"/>
      <c r="M430" s="16"/>
      <c r="N430" s="15"/>
      <c r="O430" s="16"/>
      <c r="P430" s="15"/>
      <c r="Q430" s="16"/>
      <c r="R430" s="11"/>
      <c r="S430" s="11"/>
      <c r="T430" s="79"/>
      <c r="U430" s="79"/>
      <c r="V430" s="7"/>
      <c r="W430" s="7"/>
      <c r="X430" s="1">
        <f t="shared" si="81"/>
        <v>1536</v>
      </c>
      <c r="Y430" s="1">
        <f t="shared" si="82"/>
        <v>3328</v>
      </c>
      <c r="AA430" s="39">
        <f t="shared" si="75"/>
        <v>3179.0720000000001</v>
      </c>
      <c r="AB430" s="40">
        <f t="shared" si="76"/>
        <v>2015.5787391487324</v>
      </c>
      <c r="AD430" s="1">
        <f t="shared" si="83"/>
        <v>1536</v>
      </c>
      <c r="AE430" s="1">
        <f t="shared" si="84"/>
        <v>3328</v>
      </c>
      <c r="AG430" s="47">
        <f t="shared" si="77"/>
        <v>491.41546661152643</v>
      </c>
      <c r="AH430" s="48">
        <f t="shared" si="78"/>
        <v>3288.9095111294905</v>
      </c>
      <c r="AI430" s="62">
        <f t="shared" si="79"/>
        <v>3380.2133333884735</v>
      </c>
      <c r="AJ430" s="63">
        <f t="shared" si="80"/>
        <v>2325.9768888705084</v>
      </c>
    </row>
    <row r="431" spans="10:36">
      <c r="J431" s="87"/>
      <c r="K431" s="90"/>
      <c r="L431" s="15"/>
      <c r="M431" s="16"/>
      <c r="N431" s="15"/>
      <c r="O431" s="16"/>
      <c r="P431" s="15"/>
      <c r="Q431" s="16"/>
      <c r="R431" s="11"/>
      <c r="S431" s="11"/>
      <c r="T431" s="79"/>
      <c r="U431" s="79"/>
      <c r="V431" s="7"/>
      <c r="W431" s="7"/>
      <c r="X431" s="1">
        <f t="shared" si="81"/>
        <v>1536</v>
      </c>
      <c r="Y431" s="1">
        <f t="shared" si="82"/>
        <v>3456</v>
      </c>
      <c r="AA431" s="39">
        <f t="shared" si="75"/>
        <v>3396.16</v>
      </c>
      <c r="AB431" s="40">
        <f t="shared" si="76"/>
        <v>2359.661609459497</v>
      </c>
      <c r="AD431" s="1">
        <f t="shared" si="83"/>
        <v>1536</v>
      </c>
      <c r="AE431" s="1">
        <f t="shared" si="84"/>
        <v>3456</v>
      </c>
      <c r="AG431" s="47">
        <f t="shared" si="77"/>
        <v>523.38701801050252</v>
      </c>
      <c r="AH431" s="48">
        <f t="shared" si="78"/>
        <v>3422.9776606631654</v>
      </c>
      <c r="AI431" s="62">
        <f t="shared" si="79"/>
        <v>3435.0769819894977</v>
      </c>
      <c r="AJ431" s="63">
        <f t="shared" si="80"/>
        <v>2452.414339336834</v>
      </c>
    </row>
    <row r="432" spans="10:36">
      <c r="J432" s="87"/>
      <c r="K432" s="90"/>
      <c r="L432" s="15"/>
      <c r="M432" s="16"/>
      <c r="N432" s="15"/>
      <c r="O432" s="16"/>
      <c r="P432" s="15"/>
      <c r="Q432" s="16"/>
      <c r="R432" s="11"/>
      <c r="S432" s="11"/>
      <c r="T432" s="79"/>
      <c r="U432" s="79"/>
      <c r="V432" s="7"/>
      <c r="W432" s="7"/>
      <c r="X432" s="1">
        <f t="shared" si="81"/>
        <v>1536</v>
      </c>
      <c r="Y432" s="1">
        <f t="shared" si="82"/>
        <v>3584</v>
      </c>
      <c r="AA432" s="39">
        <f t="shared" si="75"/>
        <v>3621.44</v>
      </c>
      <c r="AB432" s="40" t="e">
        <f t="shared" si="76"/>
        <v>#NUM!</v>
      </c>
      <c r="AD432" s="1">
        <f t="shared" si="83"/>
        <v>1536</v>
      </c>
      <c r="AE432" s="1">
        <f t="shared" si="84"/>
        <v>3584</v>
      </c>
      <c r="AG432" s="47">
        <f t="shared" si="77"/>
        <v>568.93332243717282</v>
      </c>
      <c r="AH432" s="48">
        <f t="shared" si="78"/>
        <v>3557.9822258542754</v>
      </c>
      <c r="AI432" s="62">
        <f t="shared" si="79"/>
        <v>3479.642677562827</v>
      </c>
      <c r="AJ432" s="63">
        <f t="shared" si="80"/>
        <v>2587.7457741457242</v>
      </c>
    </row>
    <row r="433" spans="10:36">
      <c r="J433" s="87"/>
      <c r="K433" s="90"/>
      <c r="L433" s="15"/>
      <c r="M433" s="16"/>
      <c r="N433" s="15"/>
      <c r="O433" s="16"/>
      <c r="P433" s="15"/>
      <c r="Q433" s="16"/>
      <c r="R433" s="11"/>
      <c r="S433" s="11"/>
      <c r="T433" s="79"/>
      <c r="U433" s="79"/>
      <c r="V433" s="7"/>
      <c r="W433" s="7"/>
      <c r="X433" s="1">
        <f t="shared" si="81"/>
        <v>1536</v>
      </c>
      <c r="Y433" s="1">
        <f t="shared" si="82"/>
        <v>3712</v>
      </c>
      <c r="AA433" s="39">
        <f t="shared" si="75"/>
        <v>3854.9119999999998</v>
      </c>
      <c r="AB433" s="40" t="e">
        <f t="shared" si="76"/>
        <v>#NUM!</v>
      </c>
      <c r="AD433" s="1">
        <f t="shared" si="83"/>
        <v>1536</v>
      </c>
      <c r="AE433" s="1">
        <f t="shared" si="84"/>
        <v>3712</v>
      </c>
      <c r="AG433" s="47">
        <f t="shared" si="77"/>
        <v>629.44853289449202</v>
      </c>
      <c r="AH433" s="48">
        <f t="shared" si="78"/>
        <v>3693.4584890351689</v>
      </c>
      <c r="AI433" s="62">
        <f t="shared" si="79"/>
        <v>3512.5162671055077</v>
      </c>
      <c r="AJ433" s="63">
        <f t="shared" si="80"/>
        <v>2732.4359109648308</v>
      </c>
    </row>
    <row r="434" spans="10:36">
      <c r="J434" s="87"/>
      <c r="K434" s="90"/>
      <c r="L434" s="15"/>
      <c r="M434" s="16"/>
      <c r="N434" s="15"/>
      <c r="O434" s="16"/>
      <c r="P434" s="15"/>
      <c r="Q434" s="16"/>
      <c r="R434" s="11"/>
      <c r="S434" s="11"/>
      <c r="T434" s="79"/>
      <c r="U434" s="79"/>
      <c r="V434" s="7"/>
      <c r="W434" s="7"/>
      <c r="X434" s="1">
        <f t="shared" si="81"/>
        <v>1536</v>
      </c>
      <c r="Y434" s="1">
        <f t="shared" si="82"/>
        <v>3840</v>
      </c>
      <c r="AA434" s="39">
        <f t="shared" si="75"/>
        <v>4096.576</v>
      </c>
      <c r="AB434" s="40" t="e">
        <f t="shared" si="76"/>
        <v>#NUM!</v>
      </c>
      <c r="AD434" s="1">
        <f t="shared" si="83"/>
        <v>1536</v>
      </c>
      <c r="AE434" s="1">
        <f t="shared" si="84"/>
        <v>3840</v>
      </c>
      <c r="AG434" s="47">
        <f t="shared" si="77"/>
        <v>706.78507733335755</v>
      </c>
      <c r="AH434" s="48">
        <f t="shared" si="78"/>
        <v>3828.7889742222142</v>
      </c>
      <c r="AI434" s="62">
        <f t="shared" si="79"/>
        <v>3531.8453226666425</v>
      </c>
      <c r="AJ434" s="63">
        <f t="shared" si="80"/>
        <v>2887.1022257777859</v>
      </c>
    </row>
    <row r="435" spans="10:36">
      <c r="J435" s="87"/>
      <c r="K435" s="90"/>
      <c r="L435" s="15"/>
      <c r="M435" s="16"/>
      <c r="N435" s="15"/>
      <c r="O435" s="16"/>
      <c r="P435" s="15"/>
      <c r="Q435" s="16"/>
      <c r="R435" s="11"/>
      <c r="S435" s="11"/>
      <c r="T435" s="79"/>
      <c r="U435" s="79"/>
      <c r="V435" s="7"/>
      <c r="W435" s="7"/>
      <c r="X435" s="1">
        <f t="shared" si="81"/>
        <v>1536</v>
      </c>
      <c r="Y435" s="1">
        <f t="shared" si="82"/>
        <v>3968</v>
      </c>
      <c r="AA435" s="39">
        <f t="shared" si="75"/>
        <v>4346.4319999999998</v>
      </c>
      <c r="AB435" s="40" t="e">
        <f t="shared" si="76"/>
        <v>#NUM!</v>
      </c>
      <c r="AD435" s="1">
        <f t="shared" si="83"/>
        <v>1536</v>
      </c>
      <c r="AE435" s="1">
        <f t="shared" si="84"/>
        <v>3968</v>
      </c>
      <c r="AG435" s="47">
        <f t="shared" si="77"/>
        <v>803.47329676245954</v>
      </c>
      <c r="AH435" s="48">
        <f t="shared" si="78"/>
        <v>3963.1302344125133</v>
      </c>
      <c r="AI435" s="62">
        <f t="shared" si="79"/>
        <v>3535.0995032375404</v>
      </c>
      <c r="AJ435" s="63">
        <f t="shared" si="80"/>
        <v>3052.5881655874864</v>
      </c>
    </row>
    <row r="436" spans="10:36">
      <c r="J436" s="87"/>
      <c r="K436" s="90"/>
      <c r="L436" s="15"/>
      <c r="M436" s="16"/>
      <c r="N436" s="15"/>
      <c r="O436" s="16"/>
      <c r="P436" s="15"/>
      <c r="Q436" s="16"/>
      <c r="R436" s="11"/>
      <c r="S436" s="11"/>
      <c r="T436" s="79"/>
      <c r="U436" s="79"/>
      <c r="V436" s="7"/>
      <c r="W436" s="7"/>
      <c r="X436" s="1">
        <f t="shared" si="81"/>
        <v>1536</v>
      </c>
      <c r="Y436" s="1">
        <f t="shared" si="82"/>
        <v>4096</v>
      </c>
      <c r="AA436" s="39">
        <f t="shared" si="75"/>
        <v>4604.4799999999996</v>
      </c>
      <c r="AB436" s="40" t="e">
        <f t="shared" si="76"/>
        <v>#NUM!</v>
      </c>
      <c r="AD436" s="1">
        <f t="shared" si="83"/>
        <v>1536</v>
      </c>
      <c r="AE436" s="1">
        <f t="shared" si="84"/>
        <v>4096</v>
      </c>
      <c r="AG436" s="47">
        <f t="shared" si="77"/>
        <v>923.12444280821069</v>
      </c>
      <c r="AH436" s="48">
        <f t="shared" si="78"/>
        <v>4095.2785190639288</v>
      </c>
      <c r="AI436" s="62">
        <f t="shared" si="79"/>
        <v>3518.6675571917885</v>
      </c>
      <c r="AJ436" s="63">
        <f t="shared" si="80"/>
        <v>3230.09748093607</v>
      </c>
    </row>
    <row r="437" spans="10:36">
      <c r="J437" s="87"/>
      <c r="K437" s="90"/>
      <c r="L437" s="15"/>
      <c r="M437" s="16"/>
      <c r="N437" s="15"/>
      <c r="O437" s="16"/>
      <c r="P437" s="15"/>
      <c r="Q437" s="16"/>
      <c r="R437" s="11"/>
      <c r="S437" s="11"/>
      <c r="T437" s="79"/>
      <c r="U437" s="79"/>
      <c r="V437" s="7"/>
      <c r="W437" s="7"/>
      <c r="X437" s="1">
        <f t="shared" si="81"/>
        <v>1664</v>
      </c>
      <c r="Y437" s="1">
        <f t="shared" si="82"/>
        <v>0</v>
      </c>
      <c r="AA437" s="39">
        <f t="shared" si="75"/>
        <v>307.77600000000001</v>
      </c>
      <c r="AB437" s="40" t="e">
        <f t="shared" si="76"/>
        <v>#NUM!</v>
      </c>
      <c r="AD437" s="1">
        <f t="shared" si="83"/>
        <v>1664</v>
      </c>
      <c r="AE437" s="1">
        <f t="shared" si="84"/>
        <v>0</v>
      </c>
      <c r="AG437" s="47" t="e">
        <f t="shared" si="77"/>
        <v>#NUM!</v>
      </c>
      <c r="AH437" s="48" t="e">
        <f t="shared" si="78"/>
        <v>#NUM!</v>
      </c>
      <c r="AI437" s="62" t="e">
        <f t="shared" si="79"/>
        <v>#NUM!</v>
      </c>
      <c r="AJ437" s="63" t="e">
        <f t="shared" si="80"/>
        <v>#NUM!</v>
      </c>
    </row>
    <row r="438" spans="10:36">
      <c r="J438" s="87"/>
      <c r="K438" s="90"/>
      <c r="L438" s="15"/>
      <c r="M438" s="16"/>
      <c r="N438" s="15"/>
      <c r="O438" s="16"/>
      <c r="P438" s="15"/>
      <c r="Q438" s="16"/>
      <c r="R438" s="11"/>
      <c r="S438" s="11"/>
      <c r="T438" s="79"/>
      <c r="U438" s="79"/>
      <c r="V438" s="7"/>
      <c r="W438" s="7"/>
      <c r="X438" s="1">
        <f t="shared" si="81"/>
        <v>1664</v>
      </c>
      <c r="Y438" s="1">
        <f t="shared" si="82"/>
        <v>128</v>
      </c>
      <c r="AA438" s="39">
        <f t="shared" si="75"/>
        <v>311.87200000000001</v>
      </c>
      <c r="AB438" s="40" t="e">
        <f t="shared" si="76"/>
        <v>#NUM!</v>
      </c>
      <c r="AD438" s="1">
        <f t="shared" si="83"/>
        <v>1664</v>
      </c>
      <c r="AE438" s="1">
        <f t="shared" si="84"/>
        <v>128</v>
      </c>
      <c r="AG438" s="47" t="e">
        <f t="shared" si="77"/>
        <v>#NUM!</v>
      </c>
      <c r="AH438" s="48" t="e">
        <f t="shared" si="78"/>
        <v>#NUM!</v>
      </c>
      <c r="AI438" s="62" t="e">
        <f t="shared" si="79"/>
        <v>#NUM!</v>
      </c>
      <c r="AJ438" s="63" t="e">
        <f t="shared" si="80"/>
        <v>#NUM!</v>
      </c>
    </row>
    <row r="439" spans="10:36">
      <c r="J439" s="87"/>
      <c r="K439" s="90"/>
      <c r="L439" s="15"/>
      <c r="M439" s="16"/>
      <c r="N439" s="15"/>
      <c r="O439" s="16"/>
      <c r="P439" s="15"/>
      <c r="Q439" s="16"/>
      <c r="R439" s="11"/>
      <c r="S439" s="11"/>
      <c r="T439" s="79"/>
      <c r="U439" s="79"/>
      <c r="V439" s="7"/>
      <c r="W439" s="7"/>
      <c r="X439" s="1">
        <f t="shared" si="81"/>
        <v>1664</v>
      </c>
      <c r="Y439" s="1">
        <f t="shared" si="82"/>
        <v>256</v>
      </c>
      <c r="AA439" s="39">
        <f t="shared" si="75"/>
        <v>324.16000000000003</v>
      </c>
      <c r="AB439" s="40" t="e">
        <f t="shared" si="76"/>
        <v>#NUM!</v>
      </c>
      <c r="AD439" s="1">
        <f t="shared" si="83"/>
        <v>1664</v>
      </c>
      <c r="AE439" s="1">
        <f t="shared" si="84"/>
        <v>256</v>
      </c>
      <c r="AG439" s="47" t="e">
        <f t="shared" si="77"/>
        <v>#NUM!</v>
      </c>
      <c r="AH439" s="48" t="e">
        <f t="shared" si="78"/>
        <v>#NUM!</v>
      </c>
      <c r="AI439" s="62" t="e">
        <f t="shared" si="79"/>
        <v>#NUM!</v>
      </c>
      <c r="AJ439" s="63" t="e">
        <f t="shared" si="80"/>
        <v>#NUM!</v>
      </c>
    </row>
    <row r="440" spans="10:36">
      <c r="J440" s="87"/>
      <c r="K440" s="90"/>
      <c r="L440" s="15"/>
      <c r="M440" s="16"/>
      <c r="N440" s="15"/>
      <c r="O440" s="16"/>
      <c r="P440" s="15"/>
      <c r="Q440" s="16"/>
      <c r="R440" s="11"/>
      <c r="S440" s="11"/>
      <c r="T440" s="79"/>
      <c r="U440" s="79"/>
      <c r="V440" s="7"/>
      <c r="W440" s="7"/>
      <c r="X440" s="1">
        <f t="shared" si="81"/>
        <v>1664</v>
      </c>
      <c r="Y440" s="1">
        <f t="shared" si="82"/>
        <v>384</v>
      </c>
      <c r="AA440" s="39">
        <f t="shared" si="75"/>
        <v>344.64</v>
      </c>
      <c r="AB440" s="40">
        <f t="shared" si="76"/>
        <v>2830.6504490705688</v>
      </c>
      <c r="AD440" s="1">
        <f t="shared" si="83"/>
        <v>1664</v>
      </c>
      <c r="AE440" s="1">
        <f t="shared" si="84"/>
        <v>384</v>
      </c>
      <c r="AG440" s="47" t="e">
        <f t="shared" si="77"/>
        <v>#NUM!</v>
      </c>
      <c r="AH440" s="48" t="e">
        <f t="shared" si="78"/>
        <v>#NUM!</v>
      </c>
      <c r="AI440" s="62" t="e">
        <f t="shared" si="79"/>
        <v>#NUM!</v>
      </c>
      <c r="AJ440" s="63" t="e">
        <f t="shared" si="80"/>
        <v>#NUM!</v>
      </c>
    </row>
    <row r="441" spans="10:36">
      <c r="J441" s="87"/>
      <c r="K441" s="90"/>
      <c r="L441" s="15"/>
      <c r="M441" s="16"/>
      <c r="N441" s="15"/>
      <c r="O441" s="16"/>
      <c r="P441" s="15"/>
      <c r="Q441" s="16"/>
      <c r="R441" s="11"/>
      <c r="S441" s="11"/>
      <c r="T441" s="79"/>
      <c r="U441" s="79"/>
      <c r="V441" s="7"/>
      <c r="W441" s="7"/>
      <c r="X441" s="1">
        <f t="shared" si="81"/>
        <v>1664</v>
      </c>
      <c r="Y441" s="1">
        <f t="shared" si="82"/>
        <v>512</v>
      </c>
      <c r="AA441" s="39">
        <f t="shared" si="75"/>
        <v>373.31200000000001</v>
      </c>
      <c r="AB441" s="40">
        <f t="shared" si="76"/>
        <v>2649.5971594635685</v>
      </c>
      <c r="AD441" s="1">
        <f t="shared" si="83"/>
        <v>1664</v>
      </c>
      <c r="AE441" s="1">
        <f t="shared" si="84"/>
        <v>512</v>
      </c>
      <c r="AG441" s="47" t="e">
        <f t="shared" si="77"/>
        <v>#NUM!</v>
      </c>
      <c r="AH441" s="48" t="e">
        <f t="shared" si="78"/>
        <v>#NUM!</v>
      </c>
      <c r="AI441" s="62" t="e">
        <f t="shared" si="79"/>
        <v>#NUM!</v>
      </c>
      <c r="AJ441" s="63" t="e">
        <f t="shared" si="80"/>
        <v>#NUM!</v>
      </c>
    </row>
    <row r="442" spans="10:36">
      <c r="J442" s="87"/>
      <c r="K442" s="90"/>
      <c r="L442" s="15"/>
      <c r="M442" s="16"/>
      <c r="N442" s="15"/>
      <c r="O442" s="16"/>
      <c r="P442" s="15"/>
      <c r="Q442" s="16"/>
      <c r="R442" s="11"/>
      <c r="S442" s="11"/>
      <c r="T442" s="79"/>
      <c r="U442" s="79"/>
      <c r="V442" s="7"/>
      <c r="W442" s="7"/>
      <c r="X442" s="1">
        <f t="shared" si="81"/>
        <v>1664</v>
      </c>
      <c r="Y442" s="1">
        <f t="shared" si="82"/>
        <v>640</v>
      </c>
      <c r="AA442" s="39">
        <f t="shared" si="75"/>
        <v>410.17599999999999</v>
      </c>
      <c r="AB442" s="40">
        <f t="shared" si="76"/>
        <v>2508.7203962874096</v>
      </c>
      <c r="AD442" s="1">
        <f t="shared" si="83"/>
        <v>1664</v>
      </c>
      <c r="AE442" s="1">
        <f t="shared" si="84"/>
        <v>640</v>
      </c>
      <c r="AG442" s="47" t="e">
        <f t="shared" si="77"/>
        <v>#NUM!</v>
      </c>
      <c r="AH442" s="48" t="e">
        <f t="shared" si="78"/>
        <v>#NUM!</v>
      </c>
      <c r="AI442" s="62" t="e">
        <f t="shared" si="79"/>
        <v>#NUM!</v>
      </c>
      <c r="AJ442" s="63" t="e">
        <f t="shared" si="80"/>
        <v>#NUM!</v>
      </c>
    </row>
    <row r="443" spans="10:36">
      <c r="J443" s="87"/>
      <c r="K443" s="90"/>
      <c r="L443" s="15"/>
      <c r="M443" s="16"/>
      <c r="N443" s="15"/>
      <c r="O443" s="16"/>
      <c r="P443" s="15"/>
      <c r="Q443" s="16"/>
      <c r="R443" s="11"/>
      <c r="S443" s="11"/>
      <c r="T443" s="79"/>
      <c r="U443" s="79"/>
      <c r="V443" s="7"/>
      <c r="W443" s="7"/>
      <c r="X443" s="1">
        <f t="shared" si="81"/>
        <v>1664</v>
      </c>
      <c r="Y443" s="1">
        <f t="shared" si="82"/>
        <v>768</v>
      </c>
      <c r="AA443" s="39">
        <f t="shared" si="75"/>
        <v>455.23200000000003</v>
      </c>
      <c r="AB443" s="40">
        <f t="shared" si="76"/>
        <v>2381.4631569776948</v>
      </c>
      <c r="AD443" s="1">
        <f t="shared" si="83"/>
        <v>1664</v>
      </c>
      <c r="AE443" s="1">
        <f t="shared" si="84"/>
        <v>768</v>
      </c>
      <c r="AG443" s="47" t="e">
        <f t="shared" si="77"/>
        <v>#NUM!</v>
      </c>
      <c r="AH443" s="48" t="e">
        <f t="shared" si="78"/>
        <v>#NUM!</v>
      </c>
      <c r="AI443" s="62" t="e">
        <f t="shared" si="79"/>
        <v>#NUM!</v>
      </c>
      <c r="AJ443" s="63" t="e">
        <f t="shared" si="80"/>
        <v>#NUM!</v>
      </c>
    </row>
    <row r="444" spans="10:36">
      <c r="J444" s="87"/>
      <c r="K444" s="90"/>
      <c r="L444" s="15"/>
      <c r="M444" s="16"/>
      <c r="N444" s="15"/>
      <c r="O444" s="16"/>
      <c r="P444" s="15"/>
      <c r="Q444" s="16"/>
      <c r="R444" s="11"/>
      <c r="S444" s="11"/>
      <c r="T444" s="79"/>
      <c r="U444" s="79"/>
      <c r="V444" s="7"/>
      <c r="W444" s="7"/>
      <c r="X444" s="1">
        <f t="shared" si="81"/>
        <v>1664</v>
      </c>
      <c r="Y444" s="1">
        <f t="shared" si="82"/>
        <v>896</v>
      </c>
      <c r="AA444" s="39">
        <f t="shared" si="75"/>
        <v>508.48</v>
      </c>
      <c r="AB444" s="40">
        <f t="shared" si="76"/>
        <v>2262.2574367707934</v>
      </c>
      <c r="AD444" s="1">
        <f t="shared" si="83"/>
        <v>1664</v>
      </c>
      <c r="AE444" s="1">
        <f t="shared" si="84"/>
        <v>896</v>
      </c>
      <c r="AG444" s="47" t="e">
        <f t="shared" si="77"/>
        <v>#NUM!</v>
      </c>
      <c r="AH444" s="48" t="e">
        <f t="shared" si="78"/>
        <v>#NUM!</v>
      </c>
      <c r="AI444" s="62" t="e">
        <f t="shared" si="79"/>
        <v>#NUM!</v>
      </c>
      <c r="AJ444" s="63" t="e">
        <f t="shared" si="80"/>
        <v>#NUM!</v>
      </c>
    </row>
    <row r="445" spans="10:36">
      <c r="J445" s="87"/>
      <c r="K445" s="90"/>
      <c r="L445" s="15"/>
      <c r="M445" s="16"/>
      <c r="N445" s="15"/>
      <c r="O445" s="16"/>
      <c r="P445" s="15"/>
      <c r="Q445" s="16"/>
      <c r="R445" s="11"/>
      <c r="S445" s="11"/>
      <c r="T445" s="79"/>
      <c r="U445" s="79"/>
      <c r="V445" s="7"/>
      <c r="W445" s="7"/>
      <c r="X445" s="1">
        <f t="shared" si="81"/>
        <v>1664</v>
      </c>
      <c r="Y445" s="1">
        <f t="shared" si="82"/>
        <v>1024</v>
      </c>
      <c r="AA445" s="39">
        <f t="shared" si="75"/>
        <v>569.91999999999996</v>
      </c>
      <c r="AB445" s="40">
        <f t="shared" si="76"/>
        <v>2149.2549185566804</v>
      </c>
      <c r="AD445" s="1">
        <f t="shared" si="83"/>
        <v>1664</v>
      </c>
      <c r="AE445" s="1">
        <f t="shared" si="84"/>
        <v>1024</v>
      </c>
      <c r="AG445" s="47" t="e">
        <f t="shared" si="77"/>
        <v>#NUM!</v>
      </c>
      <c r="AH445" s="48" t="e">
        <f t="shared" si="78"/>
        <v>#NUM!</v>
      </c>
      <c r="AI445" s="62" t="e">
        <f t="shared" si="79"/>
        <v>#NUM!</v>
      </c>
      <c r="AJ445" s="63" t="e">
        <f t="shared" si="80"/>
        <v>#NUM!</v>
      </c>
    </row>
    <row r="446" spans="10:36">
      <c r="J446" s="87"/>
      <c r="K446" s="90"/>
      <c r="L446" s="15"/>
      <c r="M446" s="16"/>
      <c r="N446" s="15"/>
      <c r="O446" s="16"/>
      <c r="P446" s="15"/>
      <c r="Q446" s="16"/>
      <c r="R446" s="11"/>
      <c r="S446" s="11"/>
      <c r="T446" s="79"/>
      <c r="U446" s="79"/>
      <c r="V446" s="7"/>
      <c r="W446" s="7"/>
      <c r="X446" s="1">
        <f t="shared" si="81"/>
        <v>1664</v>
      </c>
      <c r="Y446" s="1">
        <f t="shared" si="82"/>
        <v>1152</v>
      </c>
      <c r="AA446" s="39">
        <f t="shared" si="75"/>
        <v>639.55200000000002</v>
      </c>
      <c r="AB446" s="40">
        <f t="shared" si="76"/>
        <v>2041.8365278847245</v>
      </c>
      <c r="AD446" s="1">
        <f t="shared" si="83"/>
        <v>1664</v>
      </c>
      <c r="AE446" s="1">
        <f t="shared" si="84"/>
        <v>1152</v>
      </c>
      <c r="AG446" s="47" t="e">
        <f t="shared" si="77"/>
        <v>#NUM!</v>
      </c>
      <c r="AH446" s="48" t="e">
        <f t="shared" si="78"/>
        <v>#NUM!</v>
      </c>
      <c r="AI446" s="62" t="e">
        <f t="shared" si="79"/>
        <v>#NUM!</v>
      </c>
      <c r="AJ446" s="63" t="e">
        <f t="shared" si="80"/>
        <v>#NUM!</v>
      </c>
    </row>
    <row r="447" spans="10:36">
      <c r="J447" s="87"/>
      <c r="K447" s="90"/>
      <c r="L447" s="15"/>
      <c r="M447" s="16"/>
      <c r="N447" s="15"/>
      <c r="O447" s="16"/>
      <c r="P447" s="15"/>
      <c r="Q447" s="16"/>
      <c r="R447" s="11"/>
      <c r="S447" s="11"/>
      <c r="T447" s="79"/>
      <c r="U447" s="79"/>
      <c r="V447" s="7"/>
      <c r="W447" s="7"/>
      <c r="X447" s="1">
        <f t="shared" si="81"/>
        <v>1664</v>
      </c>
      <c r="Y447" s="1">
        <f t="shared" si="82"/>
        <v>1280</v>
      </c>
      <c r="AA447" s="39">
        <f t="shared" si="75"/>
        <v>717.37599999999998</v>
      </c>
      <c r="AB447" s="40">
        <f t="shared" si="76"/>
        <v>1939.9190244967133</v>
      </c>
      <c r="AD447" s="1">
        <f t="shared" si="83"/>
        <v>1664</v>
      </c>
      <c r="AE447" s="1">
        <f t="shared" si="84"/>
        <v>1280</v>
      </c>
      <c r="AG447" s="47" t="e">
        <f t="shared" si="77"/>
        <v>#NUM!</v>
      </c>
      <c r="AH447" s="48" t="e">
        <f t="shared" si="78"/>
        <v>#NUM!</v>
      </c>
      <c r="AI447" s="62" t="e">
        <f t="shared" si="79"/>
        <v>#NUM!</v>
      </c>
      <c r="AJ447" s="63" t="e">
        <f t="shared" si="80"/>
        <v>#NUM!</v>
      </c>
    </row>
    <row r="448" spans="10:36">
      <c r="J448" s="87"/>
      <c r="K448" s="90"/>
      <c r="L448" s="15"/>
      <c r="M448" s="16"/>
      <c r="N448" s="15"/>
      <c r="O448" s="16"/>
      <c r="P448" s="15"/>
      <c r="Q448" s="16"/>
      <c r="R448" s="11"/>
      <c r="S448" s="11"/>
      <c r="T448" s="79"/>
      <c r="U448" s="79"/>
      <c r="V448" s="7"/>
      <c r="W448" s="7"/>
      <c r="X448" s="1">
        <f t="shared" si="81"/>
        <v>1664</v>
      </c>
      <c r="Y448" s="1">
        <f t="shared" si="82"/>
        <v>1408</v>
      </c>
      <c r="AA448" s="39">
        <f t="shared" si="75"/>
        <v>803.39200000000005</v>
      </c>
      <c r="AB448" s="40">
        <f t="shared" si="76"/>
        <v>1843.7019007470435</v>
      </c>
      <c r="AD448" s="1">
        <f t="shared" si="83"/>
        <v>1664</v>
      </c>
      <c r="AE448" s="1">
        <f t="shared" si="84"/>
        <v>1408</v>
      </c>
      <c r="AG448" s="47" t="e">
        <f t="shared" si="77"/>
        <v>#NUM!</v>
      </c>
      <c r="AH448" s="48" t="e">
        <f t="shared" si="78"/>
        <v>#NUM!</v>
      </c>
      <c r="AI448" s="62" t="e">
        <f t="shared" si="79"/>
        <v>#NUM!</v>
      </c>
      <c r="AJ448" s="63" t="e">
        <f t="shared" si="80"/>
        <v>#NUM!</v>
      </c>
    </row>
    <row r="449" spans="10:36">
      <c r="J449" s="87"/>
      <c r="K449" s="90"/>
      <c r="L449" s="15"/>
      <c r="M449" s="16"/>
      <c r="N449" s="15"/>
      <c r="O449" s="16"/>
      <c r="P449" s="15"/>
      <c r="Q449" s="16"/>
      <c r="R449" s="11"/>
      <c r="S449" s="11"/>
      <c r="T449" s="79"/>
      <c r="U449" s="79"/>
      <c r="V449" s="7"/>
      <c r="W449" s="7"/>
      <c r="X449" s="1">
        <f t="shared" si="81"/>
        <v>1664</v>
      </c>
      <c r="Y449" s="1">
        <f t="shared" si="82"/>
        <v>1536</v>
      </c>
      <c r="AA449" s="39">
        <f t="shared" si="75"/>
        <v>897.6</v>
      </c>
      <c r="AB449" s="40">
        <f t="shared" si="76"/>
        <v>1753.5609762206577</v>
      </c>
      <c r="AD449" s="1">
        <f t="shared" si="83"/>
        <v>1664</v>
      </c>
      <c r="AE449" s="1">
        <f t="shared" si="84"/>
        <v>1536</v>
      </c>
      <c r="AG449" s="47">
        <f t="shared" si="77"/>
        <v>1247.3314421423843</v>
      </c>
      <c r="AH449" s="48">
        <f t="shared" si="78"/>
        <v>1515.9561859525384</v>
      </c>
      <c r="AI449" s="62">
        <f t="shared" si="79"/>
        <v>1711.7085578576148</v>
      </c>
      <c r="AJ449" s="63">
        <f t="shared" si="80"/>
        <v>1361.1638140474615</v>
      </c>
    </row>
    <row r="450" spans="10:36">
      <c r="J450" s="87"/>
      <c r="K450" s="90"/>
      <c r="L450" s="15"/>
      <c r="M450" s="16"/>
      <c r="N450" s="15"/>
      <c r="O450" s="16"/>
      <c r="P450" s="15"/>
      <c r="Q450" s="16"/>
      <c r="R450" s="11"/>
      <c r="S450" s="11"/>
      <c r="T450" s="79"/>
      <c r="U450" s="79"/>
      <c r="V450" s="7"/>
      <c r="W450" s="7"/>
      <c r="X450" s="1">
        <f t="shared" si="81"/>
        <v>1664</v>
      </c>
      <c r="Y450" s="1">
        <f t="shared" si="82"/>
        <v>1664</v>
      </c>
      <c r="AA450" s="39">
        <f t="shared" si="75"/>
        <v>1000</v>
      </c>
      <c r="AB450" s="40">
        <f t="shared" si="76"/>
        <v>1670.0015037602486</v>
      </c>
      <c r="AD450" s="1">
        <f t="shared" si="83"/>
        <v>1664</v>
      </c>
      <c r="AE450" s="1">
        <f t="shared" si="84"/>
        <v>1664</v>
      </c>
      <c r="AG450" s="47">
        <f t="shared" si="77"/>
        <v>1008.0585400680291</v>
      </c>
      <c r="AH450" s="48">
        <f t="shared" si="78"/>
        <v>1663.9804866439899</v>
      </c>
      <c r="AI450" s="62">
        <f t="shared" si="79"/>
        <v>1991.9414599319707</v>
      </c>
      <c r="AJ450" s="63">
        <f t="shared" si="80"/>
        <v>1336.0195133560094</v>
      </c>
    </row>
    <row r="451" spans="10:36">
      <c r="J451" s="87"/>
      <c r="K451" s="90"/>
      <c r="L451" s="15"/>
      <c r="M451" s="16"/>
      <c r="N451" s="15"/>
      <c r="O451" s="16"/>
      <c r="P451" s="15"/>
      <c r="Q451" s="16"/>
      <c r="R451" s="11"/>
      <c r="S451" s="11"/>
      <c r="T451" s="79"/>
      <c r="U451" s="79"/>
      <c r="V451" s="7"/>
      <c r="W451" s="7"/>
      <c r="X451" s="1">
        <f t="shared" si="81"/>
        <v>1664</v>
      </c>
      <c r="Y451" s="1">
        <f t="shared" si="82"/>
        <v>1792</v>
      </c>
      <c r="AA451" s="39">
        <f t="shared" si="75"/>
        <v>1110.5920000000001</v>
      </c>
      <c r="AB451" s="40">
        <f t="shared" si="76"/>
        <v>1593.6396587161596</v>
      </c>
      <c r="AD451" s="1">
        <f t="shared" si="83"/>
        <v>1664</v>
      </c>
      <c r="AE451" s="1">
        <f t="shared" si="84"/>
        <v>1792</v>
      </c>
      <c r="AG451" s="47">
        <f t="shared" si="77"/>
        <v>861.30905727476352</v>
      </c>
      <c r="AH451" s="48">
        <f t="shared" si="78"/>
        <v>1786.6249809084118</v>
      </c>
      <c r="AI451" s="62">
        <f t="shared" si="79"/>
        <v>2182.9277427252368</v>
      </c>
      <c r="AJ451" s="63">
        <f t="shared" si="80"/>
        <v>1346.0854190915875</v>
      </c>
    </row>
    <row r="452" spans="10:36">
      <c r="J452" s="87"/>
      <c r="K452" s="90"/>
      <c r="L452" s="15"/>
      <c r="M452" s="16"/>
      <c r="N452" s="15"/>
      <c r="O452" s="16"/>
      <c r="P452" s="15"/>
      <c r="Q452" s="16"/>
      <c r="R452" s="11"/>
      <c r="S452" s="11"/>
      <c r="T452" s="79"/>
      <c r="U452" s="79"/>
      <c r="V452" s="7"/>
      <c r="W452" s="7"/>
      <c r="X452" s="1">
        <f t="shared" si="81"/>
        <v>1664</v>
      </c>
      <c r="Y452" s="1">
        <f t="shared" si="82"/>
        <v>1920</v>
      </c>
      <c r="AA452" s="39">
        <f t="shared" si="75"/>
        <v>1229.376</v>
      </c>
      <c r="AB452" s="40">
        <f t="shared" si="76"/>
        <v>1525.20013200977</v>
      </c>
      <c r="AD452" s="1">
        <f t="shared" si="83"/>
        <v>1664</v>
      </c>
      <c r="AE452" s="1">
        <f t="shared" si="84"/>
        <v>1920</v>
      </c>
      <c r="AG452" s="47">
        <f t="shared" si="77"/>
        <v>748.41523597381797</v>
      </c>
      <c r="AH452" s="48">
        <f t="shared" si="78"/>
        <v>1903.4455880087271</v>
      </c>
      <c r="AI452" s="62">
        <f t="shared" si="79"/>
        <v>2343.3351640261822</v>
      </c>
      <c r="AJ452" s="63">
        <f t="shared" si="80"/>
        <v>1371.8056119912726</v>
      </c>
    </row>
    <row r="453" spans="10:36">
      <c r="J453" s="87"/>
      <c r="K453" s="90"/>
      <c r="L453" s="15"/>
      <c r="M453" s="16"/>
      <c r="N453" s="15"/>
      <c r="O453" s="16"/>
      <c r="P453" s="15"/>
      <c r="Q453" s="16"/>
      <c r="R453" s="11"/>
      <c r="S453" s="11"/>
      <c r="T453" s="79"/>
      <c r="U453" s="79"/>
      <c r="V453" s="7"/>
      <c r="W453" s="7"/>
      <c r="X453" s="1">
        <f t="shared" si="81"/>
        <v>1664</v>
      </c>
      <c r="Y453" s="1">
        <f t="shared" si="82"/>
        <v>2048</v>
      </c>
      <c r="AA453" s="39">
        <f t="shared" si="75"/>
        <v>1356.3520000000001</v>
      </c>
      <c r="AB453" s="40">
        <f t="shared" si="76"/>
        <v>1465.5250891278804</v>
      </c>
      <c r="AD453" s="1">
        <f t="shared" si="83"/>
        <v>1664</v>
      </c>
      <c r="AE453" s="1">
        <f t="shared" si="84"/>
        <v>2048</v>
      </c>
      <c r="AG453" s="47">
        <f t="shared" si="77"/>
        <v>655.99734197056159</v>
      </c>
      <c r="AH453" s="48">
        <f t="shared" si="78"/>
        <v>2018.9022193431458</v>
      </c>
      <c r="AI453" s="62">
        <f t="shared" si="79"/>
        <v>2486.5434580294386</v>
      </c>
      <c r="AJ453" s="63">
        <f t="shared" si="80"/>
        <v>1408.7201806568537</v>
      </c>
    </row>
    <row r="454" spans="10:36">
      <c r="J454" s="87"/>
      <c r="K454" s="90"/>
      <c r="L454" s="15"/>
      <c r="M454" s="16"/>
      <c r="N454" s="15"/>
      <c r="O454" s="16"/>
      <c r="P454" s="15"/>
      <c r="Q454" s="16"/>
      <c r="R454" s="11"/>
      <c r="S454" s="11"/>
      <c r="T454" s="79"/>
      <c r="U454" s="79"/>
      <c r="V454" s="7"/>
      <c r="W454" s="7"/>
      <c r="X454" s="1">
        <f t="shared" si="81"/>
        <v>1664</v>
      </c>
      <c r="Y454" s="1">
        <f t="shared" si="82"/>
        <v>2176</v>
      </c>
      <c r="AA454" s="39">
        <f t="shared" si="75"/>
        <v>1491.52</v>
      </c>
      <c r="AB454" s="40">
        <f t="shared" si="76"/>
        <v>1415.5934582311268</v>
      </c>
      <c r="AD454" s="1">
        <f t="shared" si="83"/>
        <v>1664</v>
      </c>
      <c r="AE454" s="1">
        <f t="shared" si="84"/>
        <v>2176</v>
      </c>
      <c r="AG454" s="47">
        <f t="shared" si="77"/>
        <v>578.61320752612505</v>
      </c>
      <c r="AH454" s="48">
        <f t="shared" si="78"/>
        <v>2134.8089308246244</v>
      </c>
      <c r="AI454" s="62">
        <f t="shared" si="79"/>
        <v>2617.9947924738749</v>
      </c>
      <c r="AJ454" s="63">
        <f t="shared" si="80"/>
        <v>1455.0150691753747</v>
      </c>
    </row>
    <row r="455" spans="10:36">
      <c r="J455" s="87"/>
      <c r="K455" s="90"/>
      <c r="L455" s="15"/>
      <c r="M455" s="16"/>
      <c r="N455" s="15"/>
      <c r="O455" s="16"/>
      <c r="P455" s="15"/>
      <c r="Q455" s="16"/>
      <c r="R455" s="11"/>
      <c r="S455" s="11"/>
      <c r="T455" s="79"/>
      <c r="U455" s="79"/>
      <c r="V455" s="7"/>
      <c r="W455" s="7"/>
      <c r="X455" s="1">
        <f t="shared" si="81"/>
        <v>1664</v>
      </c>
      <c r="Y455" s="1">
        <f t="shared" si="82"/>
        <v>2304</v>
      </c>
      <c r="AA455" s="39">
        <f t="shared" si="75"/>
        <v>1634.88</v>
      </c>
      <c r="AB455" s="40">
        <f t="shared" si="76"/>
        <v>1376.5520071157193</v>
      </c>
      <c r="AD455" s="1">
        <f t="shared" si="83"/>
        <v>1664</v>
      </c>
      <c r="AE455" s="1">
        <f t="shared" si="84"/>
        <v>2304</v>
      </c>
      <c r="AG455" s="47">
        <f t="shared" si="77"/>
        <v>513.5649084367808</v>
      </c>
      <c r="AH455" s="48">
        <f t="shared" si="78"/>
        <v>2252.0650305210729</v>
      </c>
      <c r="AI455" s="62">
        <f t="shared" si="79"/>
        <v>2740.3870915632197</v>
      </c>
      <c r="AJ455" s="63">
        <f t="shared" si="80"/>
        <v>1509.7909694789269</v>
      </c>
    </row>
    <row r="456" spans="10:36">
      <c r="J456" s="87"/>
      <c r="K456" s="90"/>
      <c r="L456" s="15"/>
      <c r="M456" s="16"/>
      <c r="N456" s="15"/>
      <c r="O456" s="16"/>
      <c r="P456" s="15"/>
      <c r="Q456" s="16"/>
      <c r="R456" s="11"/>
      <c r="S456" s="11"/>
      <c r="T456" s="79"/>
      <c r="U456" s="79"/>
      <c r="V456" s="7"/>
      <c r="W456" s="7"/>
      <c r="X456" s="1">
        <f t="shared" si="81"/>
        <v>1664</v>
      </c>
      <c r="Y456" s="1">
        <f t="shared" si="82"/>
        <v>2432</v>
      </c>
      <c r="AA456" s="39">
        <f t="shared" ref="AA456:AA519" si="85">(Y456*Y456-X456*X456+$B$9*$B$9)/(2*$B$9)</f>
        <v>1786.432</v>
      </c>
      <c r="AB456" s="40">
        <f t="shared" ref="AB456:AB519" si="86">3000-SQRT(Y456*Y456-AA456*AA456)</f>
        <v>1349.7622264122058</v>
      </c>
      <c r="AD456" s="1">
        <f t="shared" si="83"/>
        <v>1664</v>
      </c>
      <c r="AE456" s="1">
        <f t="shared" si="84"/>
        <v>2432</v>
      </c>
      <c r="AG456" s="47">
        <f t="shared" ref="AG456:AG519" si="87">2000-AD456*SIN(ACOS(($B$12*$B$12+AD456*AD456-AE456*AE456)/(2*$B$12*AD456))+$B$15)</f>
        <v>459.39955418552177</v>
      </c>
      <c r="AH456" s="48">
        <f t="shared" ref="AH456:AH519" si="88">3000-AD456*COS(ACOS(($B$12*$B$12+AD456*AD456-AE456*AE456)/(2*$B$12*AD456))+$B$15)</f>
        <v>2371.1548152714922</v>
      </c>
      <c r="AI456" s="62">
        <f t="shared" si="79"/>
        <v>2855.1732458144788</v>
      </c>
      <c r="AJ456" s="63">
        <f t="shared" si="80"/>
        <v>1572.5635847285073</v>
      </c>
    </row>
    <row r="457" spans="10:36">
      <c r="J457" s="87"/>
      <c r="K457" s="90"/>
      <c r="L457" s="15"/>
      <c r="M457" s="16"/>
      <c r="N457" s="15"/>
      <c r="O457" s="16"/>
      <c r="P457" s="15"/>
      <c r="Q457" s="16"/>
      <c r="R457" s="11"/>
      <c r="S457" s="11"/>
      <c r="T457" s="79"/>
      <c r="U457" s="79"/>
      <c r="V457" s="7"/>
      <c r="W457" s="7"/>
      <c r="X457" s="1">
        <f t="shared" si="81"/>
        <v>1664</v>
      </c>
      <c r="Y457" s="1">
        <f t="shared" si="82"/>
        <v>2560</v>
      </c>
      <c r="AA457" s="39">
        <f t="shared" si="85"/>
        <v>1946.1759999999999</v>
      </c>
      <c r="AB457" s="40">
        <f t="shared" si="86"/>
        <v>1336.8707275067279</v>
      </c>
      <c r="AD457" s="1">
        <f t="shared" si="83"/>
        <v>1664</v>
      </c>
      <c r="AE457" s="1">
        <f t="shared" si="84"/>
        <v>2560</v>
      </c>
      <c r="AG457" s="47">
        <f t="shared" si="87"/>
        <v>415.33035593642558</v>
      </c>
      <c r="AH457" s="48">
        <f t="shared" si="88"/>
        <v>2492.3405480211909</v>
      </c>
      <c r="AI457" s="62">
        <f t="shared" ref="AI457:AI520" si="89">2000+AD457*SIN(ACOS(-($B$12*$B$12+AD457*AD457-AE457*AE457)/(2*$B$12*AD457))+$B$15)</f>
        <v>2963.1400440635744</v>
      </c>
      <c r="AJ457" s="63">
        <f t="shared" ref="AJ457:AJ520" si="90">3000+AD457*COS(ACOS(-($B$12*$B$12+AD457*AD457-AE457*AE457)/(2*$B$12*AD457))+$B$15)</f>
        <v>1643.0706519788084</v>
      </c>
    </row>
    <row r="458" spans="10:36">
      <c r="J458" s="87"/>
      <c r="K458" s="90"/>
      <c r="L458" s="15"/>
      <c r="M458" s="16"/>
      <c r="N458" s="15"/>
      <c r="O458" s="16"/>
      <c r="P458" s="15"/>
      <c r="Q458" s="16"/>
      <c r="R458" s="11"/>
      <c r="S458" s="11"/>
      <c r="T458" s="79"/>
      <c r="U458" s="79"/>
      <c r="V458" s="7"/>
      <c r="W458" s="7"/>
      <c r="X458" s="1">
        <f t="shared" ref="X458:X521" si="91">IF(Y457&gt;=4000,IF(X457&gt;=5000,0,X457+$B$18),X457)</f>
        <v>1664</v>
      </c>
      <c r="Y458" s="1">
        <f t="shared" ref="Y458:Y521" si="92">IF(Y457&gt;=4000,0,Y457+$B$18)</f>
        <v>2688</v>
      </c>
      <c r="AA458" s="39">
        <f t="shared" si="85"/>
        <v>2114.1120000000001</v>
      </c>
      <c r="AB458" s="40">
        <f t="shared" si="86"/>
        <v>1339.9173359570314</v>
      </c>
      <c r="AD458" s="1">
        <f t="shared" ref="AD458:AD521" si="93">IF(AE457&gt;=4000,IF(AD457&gt;=5000,0,AD457+$B$18),AD457)</f>
        <v>1664</v>
      </c>
      <c r="AE458" s="1">
        <f t="shared" ref="AE458:AE521" si="94">IF(AE457&gt;=4000,0,AE457+$B$18)</f>
        <v>2688</v>
      </c>
      <c r="AG458" s="47">
        <f t="shared" si="87"/>
        <v>380.97307815936961</v>
      </c>
      <c r="AH458" s="48">
        <f t="shared" si="88"/>
        <v>2615.7503072802097</v>
      </c>
      <c r="AI458" s="62">
        <f t="shared" si="89"/>
        <v>3064.6717218406302</v>
      </c>
      <c r="AJ458" s="63">
        <f t="shared" si="90"/>
        <v>1721.1840927197898</v>
      </c>
    </row>
    <row r="459" spans="10:36">
      <c r="J459" s="87"/>
      <c r="K459" s="90"/>
      <c r="L459" s="15"/>
      <c r="M459" s="16"/>
      <c r="N459" s="15"/>
      <c r="O459" s="16"/>
      <c r="P459" s="15"/>
      <c r="Q459" s="16"/>
      <c r="R459" s="11"/>
      <c r="S459" s="11"/>
      <c r="T459" s="79"/>
      <c r="U459" s="79"/>
      <c r="V459" s="7"/>
      <c r="W459" s="7"/>
      <c r="X459" s="1">
        <f t="shared" si="91"/>
        <v>1664</v>
      </c>
      <c r="Y459" s="1">
        <f t="shared" si="92"/>
        <v>2816</v>
      </c>
      <c r="AA459" s="39">
        <f t="shared" si="85"/>
        <v>2290.2399999999998</v>
      </c>
      <c r="AB459" s="40">
        <f t="shared" si="86"/>
        <v>1361.5077838451593</v>
      </c>
      <c r="AD459" s="1">
        <f t="shared" si="93"/>
        <v>1664</v>
      </c>
      <c r="AE459" s="1">
        <f t="shared" si="94"/>
        <v>2816</v>
      </c>
      <c r="AG459" s="47">
        <f t="shared" si="87"/>
        <v>356.21367766943308</v>
      </c>
      <c r="AH459" s="48">
        <f t="shared" si="88"/>
        <v>2741.4221074435222</v>
      </c>
      <c r="AI459" s="62">
        <f t="shared" si="89"/>
        <v>3159.8823223305667</v>
      </c>
      <c r="AJ459" s="63">
        <f t="shared" si="90"/>
        <v>1806.8658925564773</v>
      </c>
    </row>
    <row r="460" spans="10:36">
      <c r="J460" s="87"/>
      <c r="K460" s="90"/>
      <c r="L460" s="15"/>
      <c r="M460" s="16"/>
      <c r="N460" s="15"/>
      <c r="O460" s="16"/>
      <c r="P460" s="15"/>
      <c r="Q460" s="16"/>
      <c r="R460" s="11"/>
      <c r="S460" s="11"/>
      <c r="T460" s="79"/>
      <c r="U460" s="79"/>
      <c r="V460" s="7"/>
      <c r="W460" s="7"/>
      <c r="X460" s="1">
        <f t="shared" si="91"/>
        <v>1664</v>
      </c>
      <c r="Y460" s="1">
        <f t="shared" si="92"/>
        <v>2944</v>
      </c>
      <c r="AA460" s="39">
        <f t="shared" si="85"/>
        <v>2474.56</v>
      </c>
      <c r="AB460" s="40">
        <f t="shared" si="86"/>
        <v>1405.1053933253145</v>
      </c>
      <c r="AD460" s="1">
        <f t="shared" si="93"/>
        <v>1664</v>
      </c>
      <c r="AE460" s="1">
        <f t="shared" si="94"/>
        <v>2944</v>
      </c>
      <c r="AG460" s="47">
        <f t="shared" si="87"/>
        <v>341.13876792286487</v>
      </c>
      <c r="AH460" s="48">
        <f t="shared" si="88"/>
        <v>2869.3270773590443</v>
      </c>
      <c r="AI460" s="62">
        <f t="shared" si="89"/>
        <v>3248.685232077135</v>
      </c>
      <c r="AJ460" s="63">
        <f t="shared" si="90"/>
        <v>1900.1449226409547</v>
      </c>
    </row>
    <row r="461" spans="10:36">
      <c r="J461" s="87"/>
      <c r="K461" s="90"/>
      <c r="L461" s="15"/>
      <c r="M461" s="16"/>
      <c r="N461" s="15"/>
      <c r="O461" s="16"/>
      <c r="P461" s="15"/>
      <c r="Q461" s="16"/>
      <c r="R461" s="11"/>
      <c r="S461" s="11"/>
      <c r="T461" s="79"/>
      <c r="U461" s="79"/>
      <c r="V461" s="7"/>
      <c r="W461" s="7"/>
      <c r="X461" s="1">
        <f t="shared" si="91"/>
        <v>1664</v>
      </c>
      <c r="Y461" s="1">
        <f t="shared" si="92"/>
        <v>3072</v>
      </c>
      <c r="AA461" s="39">
        <f t="shared" si="85"/>
        <v>2667.0720000000001</v>
      </c>
      <c r="AB461" s="40">
        <f t="shared" si="86"/>
        <v>1475.5620882384226</v>
      </c>
      <c r="AD461" s="1">
        <f t="shared" si="93"/>
        <v>1664</v>
      </c>
      <c r="AE461" s="1">
        <f t="shared" si="94"/>
        <v>3072</v>
      </c>
      <c r="AG461" s="47">
        <f t="shared" si="87"/>
        <v>336.00011502280631</v>
      </c>
      <c r="AH461" s="48">
        <f t="shared" si="88"/>
        <v>2999.3812949923972</v>
      </c>
      <c r="AI461" s="62">
        <f t="shared" si="89"/>
        <v>3330.828684977193</v>
      </c>
      <c r="AJ461" s="63">
        <f t="shared" si="90"/>
        <v>2001.1051050076017</v>
      </c>
    </row>
    <row r="462" spans="10:36">
      <c r="J462" s="87"/>
      <c r="K462" s="90"/>
      <c r="L462" s="15"/>
      <c r="M462" s="16"/>
      <c r="N462" s="15"/>
      <c r="O462" s="16"/>
      <c r="P462" s="15"/>
      <c r="Q462" s="16"/>
      <c r="R462" s="11"/>
      <c r="S462" s="11"/>
      <c r="T462" s="79"/>
      <c r="U462" s="79"/>
      <c r="V462" s="7"/>
      <c r="W462" s="7"/>
      <c r="X462" s="1">
        <f t="shared" si="91"/>
        <v>1664</v>
      </c>
      <c r="Y462" s="1">
        <f t="shared" si="92"/>
        <v>3200</v>
      </c>
      <c r="AA462" s="39">
        <f t="shared" si="85"/>
        <v>2867.7759999999998</v>
      </c>
      <c r="AB462" s="40">
        <f t="shared" si="86"/>
        <v>1580.1898669807993</v>
      </c>
      <c r="AD462" s="1">
        <f t="shared" si="93"/>
        <v>1664</v>
      </c>
      <c r="AE462" s="1">
        <f t="shared" si="94"/>
        <v>3200</v>
      </c>
      <c r="AG462" s="47">
        <f t="shared" si="87"/>
        <v>341.20021078351965</v>
      </c>
      <c r="AH462" s="48">
        <f t="shared" si="88"/>
        <v>3131.4505964054929</v>
      </c>
      <c r="AI462" s="62">
        <f t="shared" si="89"/>
        <v>3405.9101892164804</v>
      </c>
      <c r="AJ462" s="63">
        <f t="shared" si="90"/>
        <v>2109.8806035945063</v>
      </c>
    </row>
    <row r="463" spans="10:36">
      <c r="J463" s="87"/>
      <c r="K463" s="90"/>
      <c r="L463" s="15"/>
      <c r="M463" s="16"/>
      <c r="N463" s="15"/>
      <c r="O463" s="16"/>
      <c r="P463" s="15"/>
      <c r="Q463" s="16"/>
      <c r="R463" s="11"/>
      <c r="S463" s="11"/>
      <c r="T463" s="79"/>
      <c r="U463" s="79"/>
      <c r="V463" s="7"/>
      <c r="W463" s="7"/>
      <c r="X463" s="1">
        <f t="shared" si="91"/>
        <v>1664</v>
      </c>
      <c r="Y463" s="1">
        <f t="shared" si="92"/>
        <v>3328</v>
      </c>
      <c r="AA463" s="39">
        <f t="shared" si="85"/>
        <v>3076.672</v>
      </c>
      <c r="AB463" s="40">
        <f t="shared" si="86"/>
        <v>1731.2709491715734</v>
      </c>
      <c r="AD463" s="1">
        <f t="shared" si="93"/>
        <v>1664</v>
      </c>
      <c r="AE463" s="1">
        <f t="shared" si="94"/>
        <v>3328</v>
      </c>
      <c r="AG463" s="47">
        <f t="shared" si="87"/>
        <v>357.29331402384378</v>
      </c>
      <c r="AH463" s="48">
        <f t="shared" si="88"/>
        <v>3265.3502286587182</v>
      </c>
      <c r="AI463" s="62">
        <f t="shared" si="89"/>
        <v>3473.3754859761561</v>
      </c>
      <c r="AJ463" s="63">
        <f t="shared" si="90"/>
        <v>2226.6561713412812</v>
      </c>
    </row>
    <row r="464" spans="10:36">
      <c r="J464" s="87"/>
      <c r="K464" s="90"/>
      <c r="L464" s="15"/>
      <c r="M464" s="16"/>
      <c r="N464" s="15"/>
      <c r="O464" s="16"/>
      <c r="P464" s="15"/>
      <c r="Q464" s="16"/>
      <c r="R464" s="11"/>
      <c r="S464" s="11"/>
      <c r="T464" s="79"/>
      <c r="U464" s="79"/>
      <c r="V464" s="7"/>
      <c r="W464" s="7"/>
      <c r="X464" s="1">
        <f t="shared" si="91"/>
        <v>1664</v>
      </c>
      <c r="Y464" s="1">
        <f t="shared" si="92"/>
        <v>3456</v>
      </c>
      <c r="AA464" s="39">
        <f t="shared" si="85"/>
        <v>3293.76</v>
      </c>
      <c r="AB464" s="40">
        <f t="shared" si="86"/>
        <v>1953.5387907810446</v>
      </c>
      <c r="AD464" s="1">
        <f t="shared" si="93"/>
        <v>1664</v>
      </c>
      <c r="AE464" s="1">
        <f t="shared" si="94"/>
        <v>3456</v>
      </c>
      <c r="AG464" s="47">
        <f t="shared" si="87"/>
        <v>385.00048770080593</v>
      </c>
      <c r="AH464" s="48">
        <f t="shared" si="88"/>
        <v>3400.8398374330641</v>
      </c>
      <c r="AI464" s="62">
        <f t="shared" si="89"/>
        <v>3532.503512299194</v>
      </c>
      <c r="AJ464" s="63">
        <f t="shared" si="90"/>
        <v>2351.6721625669352</v>
      </c>
    </row>
    <row r="465" spans="10:36">
      <c r="J465" s="87"/>
      <c r="K465" s="90"/>
      <c r="L465" s="15"/>
      <c r="M465" s="16"/>
      <c r="N465" s="15"/>
      <c r="O465" s="16"/>
      <c r="P465" s="15"/>
      <c r="Q465" s="16"/>
      <c r="R465" s="11"/>
      <c r="S465" s="11"/>
      <c r="T465" s="79"/>
      <c r="U465" s="79"/>
      <c r="V465" s="7"/>
      <c r="W465" s="7"/>
      <c r="X465" s="1">
        <f t="shared" si="91"/>
        <v>1664</v>
      </c>
      <c r="Y465" s="1">
        <f t="shared" si="92"/>
        <v>3584</v>
      </c>
      <c r="AA465" s="39">
        <f t="shared" si="85"/>
        <v>3519.04</v>
      </c>
      <c r="AB465" s="40">
        <f t="shared" si="86"/>
        <v>2320.7257708406719</v>
      </c>
      <c r="AD465" s="1">
        <f t="shared" si="93"/>
        <v>1664</v>
      </c>
      <c r="AE465" s="1">
        <f t="shared" si="94"/>
        <v>3584</v>
      </c>
      <c r="AG465" s="47">
        <f t="shared" si="87"/>
        <v>425.24032890572585</v>
      </c>
      <c r="AH465" s="48">
        <f t="shared" si="88"/>
        <v>3537.6132236980907</v>
      </c>
      <c r="AI465" s="62">
        <f t="shared" si="89"/>
        <v>3582.3756710942739</v>
      </c>
      <c r="AJ465" s="63">
        <f t="shared" si="90"/>
        <v>2485.2347763019084</v>
      </c>
    </row>
    <row r="466" spans="10:36">
      <c r="J466" s="87"/>
      <c r="K466" s="90"/>
      <c r="L466" s="15"/>
      <c r="M466" s="16"/>
      <c r="N466" s="15"/>
      <c r="O466" s="16"/>
      <c r="P466" s="15"/>
      <c r="Q466" s="16"/>
      <c r="R466" s="11"/>
      <c r="S466" s="11"/>
      <c r="T466" s="79"/>
      <c r="U466" s="79"/>
      <c r="V466" s="7"/>
      <c r="W466" s="7"/>
      <c r="X466" s="1">
        <f t="shared" si="91"/>
        <v>1664</v>
      </c>
      <c r="Y466" s="1">
        <f t="shared" si="92"/>
        <v>3712</v>
      </c>
      <c r="AA466" s="39">
        <f t="shared" si="85"/>
        <v>3752.5120000000002</v>
      </c>
      <c r="AB466" s="40" t="e">
        <f t="shared" si="86"/>
        <v>#NUM!</v>
      </c>
      <c r="AD466" s="1">
        <f t="shared" si="93"/>
        <v>1664</v>
      </c>
      <c r="AE466" s="1">
        <f t="shared" si="94"/>
        <v>3712</v>
      </c>
      <c r="AG466" s="47">
        <f t="shared" si="87"/>
        <v>479.18067344360793</v>
      </c>
      <c r="AH466" s="48">
        <f t="shared" si="88"/>
        <v>3675.2811088521303</v>
      </c>
      <c r="AI466" s="62">
        <f t="shared" si="89"/>
        <v>3621.8241265563915</v>
      </c>
      <c r="AJ466" s="63">
        <f t="shared" si="90"/>
        <v>2627.7332911478693</v>
      </c>
    </row>
    <row r="467" spans="10:36">
      <c r="J467" s="87"/>
      <c r="K467" s="90"/>
      <c r="L467" s="15"/>
      <c r="M467" s="16"/>
      <c r="N467" s="15"/>
      <c r="O467" s="16"/>
      <c r="P467" s="15"/>
      <c r="Q467" s="16"/>
      <c r="R467" s="11"/>
      <c r="S467" s="11"/>
      <c r="T467" s="79"/>
      <c r="U467" s="79"/>
      <c r="V467" s="7"/>
      <c r="W467" s="7"/>
      <c r="X467" s="1">
        <f t="shared" si="91"/>
        <v>1664</v>
      </c>
      <c r="Y467" s="1">
        <f t="shared" si="92"/>
        <v>3840</v>
      </c>
      <c r="AA467" s="39">
        <f t="shared" si="85"/>
        <v>3994.1759999999999</v>
      </c>
      <c r="AB467" s="40" t="e">
        <f t="shared" si="86"/>
        <v>#NUM!</v>
      </c>
      <c r="AD467" s="1">
        <f t="shared" si="93"/>
        <v>1664</v>
      </c>
      <c r="AE467" s="1">
        <f t="shared" si="94"/>
        <v>3840</v>
      </c>
      <c r="AG467" s="47">
        <f t="shared" si="87"/>
        <v>548.32211422205637</v>
      </c>
      <c r="AH467" s="48">
        <f t="shared" si="88"/>
        <v>3813.3432952593139</v>
      </c>
      <c r="AI467" s="62">
        <f t="shared" si="89"/>
        <v>3649.3482857779436</v>
      </c>
      <c r="AJ467" s="63">
        <f t="shared" si="90"/>
        <v>2779.6679047406856</v>
      </c>
    </row>
    <row r="468" spans="10:36">
      <c r="J468" s="87"/>
      <c r="K468" s="90"/>
      <c r="L468" s="15"/>
      <c r="M468" s="16"/>
      <c r="N468" s="15"/>
      <c r="O468" s="16"/>
      <c r="P468" s="15"/>
      <c r="Q468" s="16"/>
      <c r="R468" s="11"/>
      <c r="S468" s="11"/>
      <c r="T468" s="79"/>
      <c r="U468" s="79"/>
      <c r="V468" s="7"/>
      <c r="W468" s="7"/>
      <c r="X468" s="1">
        <f t="shared" si="91"/>
        <v>1664</v>
      </c>
      <c r="Y468" s="1">
        <f t="shared" si="92"/>
        <v>3968</v>
      </c>
      <c r="AA468" s="39">
        <f t="shared" si="85"/>
        <v>4244.0320000000002</v>
      </c>
      <c r="AB468" s="40" t="e">
        <f t="shared" si="86"/>
        <v>#NUM!</v>
      </c>
      <c r="AD468" s="1">
        <f t="shared" si="93"/>
        <v>1664</v>
      </c>
      <c r="AE468" s="1">
        <f t="shared" si="94"/>
        <v>3968</v>
      </c>
      <c r="AG468" s="47">
        <f t="shared" si="87"/>
        <v>634.63458086210539</v>
      </c>
      <c r="AH468" s="48">
        <f t="shared" si="88"/>
        <v>3951.1431397126307</v>
      </c>
      <c r="AI468" s="62">
        <f t="shared" si="89"/>
        <v>3662.9782191378945</v>
      </c>
      <c r="AJ468" s="63">
        <f t="shared" si="90"/>
        <v>2941.6952602873685</v>
      </c>
    </row>
    <row r="469" spans="10:36">
      <c r="J469" s="87"/>
      <c r="K469" s="90"/>
      <c r="L469" s="15"/>
      <c r="M469" s="16"/>
      <c r="N469" s="15"/>
      <c r="O469" s="16"/>
      <c r="P469" s="15"/>
      <c r="Q469" s="16"/>
      <c r="R469" s="11"/>
      <c r="S469" s="11"/>
      <c r="T469" s="79"/>
      <c r="U469" s="79"/>
      <c r="V469" s="7"/>
      <c r="W469" s="7"/>
      <c r="X469" s="1">
        <f t="shared" si="91"/>
        <v>1664</v>
      </c>
      <c r="Y469" s="1">
        <f t="shared" si="92"/>
        <v>4096</v>
      </c>
      <c r="AA469" s="39">
        <f t="shared" si="85"/>
        <v>4502.08</v>
      </c>
      <c r="AB469" s="40" t="e">
        <f t="shared" si="86"/>
        <v>#NUM!</v>
      </c>
      <c r="AD469" s="1">
        <f t="shared" si="93"/>
        <v>1664</v>
      </c>
      <c r="AE469" s="1">
        <f t="shared" si="94"/>
        <v>4096</v>
      </c>
      <c r="AG469" s="47">
        <f t="shared" si="87"/>
        <v>740.79027999640903</v>
      </c>
      <c r="AH469" s="48">
        <f t="shared" si="88"/>
        <v>4087.7899066678629</v>
      </c>
      <c r="AI469" s="62">
        <f t="shared" si="89"/>
        <v>3660.0417200035904</v>
      </c>
      <c r="AJ469" s="63">
        <f t="shared" si="90"/>
        <v>3114.7060933321363</v>
      </c>
    </row>
    <row r="470" spans="10:36">
      <c r="J470" s="87"/>
      <c r="K470" s="90"/>
      <c r="L470" s="15"/>
      <c r="M470" s="16"/>
      <c r="N470" s="15"/>
      <c r="O470" s="16"/>
      <c r="P470" s="15"/>
      <c r="Q470" s="16"/>
      <c r="R470" s="11"/>
      <c r="S470" s="11"/>
      <c r="T470" s="79"/>
      <c r="U470" s="79"/>
      <c r="V470" s="7"/>
      <c r="W470" s="7"/>
      <c r="X470" s="1">
        <f t="shared" si="91"/>
        <v>1792</v>
      </c>
      <c r="Y470" s="1">
        <f t="shared" si="92"/>
        <v>0</v>
      </c>
      <c r="AA470" s="39">
        <f t="shared" si="85"/>
        <v>197.184</v>
      </c>
      <c r="AB470" s="40" t="e">
        <f t="shared" si="86"/>
        <v>#NUM!</v>
      </c>
      <c r="AD470" s="1">
        <f t="shared" si="93"/>
        <v>1792</v>
      </c>
      <c r="AE470" s="1">
        <f t="shared" si="94"/>
        <v>0</v>
      </c>
      <c r="AG470" s="47" t="e">
        <f t="shared" si="87"/>
        <v>#NUM!</v>
      </c>
      <c r="AH470" s="48" t="e">
        <f t="shared" si="88"/>
        <v>#NUM!</v>
      </c>
      <c r="AI470" s="62" t="e">
        <f t="shared" si="89"/>
        <v>#NUM!</v>
      </c>
      <c r="AJ470" s="63" t="e">
        <f t="shared" si="90"/>
        <v>#NUM!</v>
      </c>
    </row>
    <row r="471" spans="10:36">
      <c r="J471" s="87"/>
      <c r="K471" s="90"/>
      <c r="L471" s="15"/>
      <c r="M471" s="16"/>
      <c r="N471" s="15"/>
      <c r="O471" s="16"/>
      <c r="P471" s="15"/>
      <c r="Q471" s="16"/>
      <c r="R471" s="11"/>
      <c r="S471" s="11"/>
      <c r="T471" s="79"/>
      <c r="U471" s="79"/>
      <c r="V471" s="7"/>
      <c r="W471" s="7"/>
      <c r="X471" s="1">
        <f t="shared" si="91"/>
        <v>1792</v>
      </c>
      <c r="Y471" s="1">
        <f t="shared" si="92"/>
        <v>128</v>
      </c>
      <c r="AA471" s="39">
        <f t="shared" si="85"/>
        <v>201.28</v>
      </c>
      <c r="AB471" s="40" t="e">
        <f t="shared" si="86"/>
        <v>#NUM!</v>
      </c>
      <c r="AD471" s="1">
        <f t="shared" si="93"/>
        <v>1792</v>
      </c>
      <c r="AE471" s="1">
        <f t="shared" si="94"/>
        <v>128</v>
      </c>
      <c r="AG471" s="47" t="e">
        <f t="shared" si="87"/>
        <v>#NUM!</v>
      </c>
      <c r="AH471" s="48" t="e">
        <f t="shared" si="88"/>
        <v>#NUM!</v>
      </c>
      <c r="AI471" s="62" t="e">
        <f t="shared" si="89"/>
        <v>#NUM!</v>
      </c>
      <c r="AJ471" s="63" t="e">
        <f t="shared" si="90"/>
        <v>#NUM!</v>
      </c>
    </row>
    <row r="472" spans="10:36">
      <c r="J472" s="87"/>
      <c r="K472" s="90"/>
      <c r="L472" s="15"/>
      <c r="M472" s="16"/>
      <c r="N472" s="15"/>
      <c r="O472" s="16"/>
      <c r="P472" s="15"/>
      <c r="Q472" s="16"/>
      <c r="R472" s="11"/>
      <c r="S472" s="11"/>
      <c r="T472" s="79"/>
      <c r="U472" s="79"/>
      <c r="V472" s="7"/>
      <c r="W472" s="7"/>
      <c r="X472" s="1">
        <f t="shared" si="91"/>
        <v>1792</v>
      </c>
      <c r="Y472" s="1">
        <f t="shared" si="92"/>
        <v>256</v>
      </c>
      <c r="AA472" s="39">
        <f t="shared" si="85"/>
        <v>213.56800000000001</v>
      </c>
      <c r="AB472" s="40">
        <f t="shared" si="86"/>
        <v>2858.8450873118472</v>
      </c>
      <c r="AD472" s="1">
        <f t="shared" si="93"/>
        <v>1792</v>
      </c>
      <c r="AE472" s="1">
        <f t="shared" si="94"/>
        <v>256</v>
      </c>
      <c r="AG472" s="47" t="e">
        <f t="shared" si="87"/>
        <v>#NUM!</v>
      </c>
      <c r="AH472" s="48" t="e">
        <f t="shared" si="88"/>
        <v>#NUM!</v>
      </c>
      <c r="AI472" s="62" t="e">
        <f t="shared" si="89"/>
        <v>#NUM!</v>
      </c>
      <c r="AJ472" s="63" t="e">
        <f t="shared" si="90"/>
        <v>#NUM!</v>
      </c>
    </row>
    <row r="473" spans="10:36">
      <c r="J473" s="87"/>
      <c r="K473" s="90"/>
      <c r="L473" s="15"/>
      <c r="M473" s="16"/>
      <c r="N473" s="15"/>
      <c r="O473" s="16"/>
      <c r="P473" s="15"/>
      <c r="Q473" s="16"/>
      <c r="R473" s="11"/>
      <c r="S473" s="11"/>
      <c r="T473" s="79"/>
      <c r="U473" s="79"/>
      <c r="V473" s="7"/>
      <c r="W473" s="7"/>
      <c r="X473" s="1">
        <f t="shared" si="91"/>
        <v>1792</v>
      </c>
      <c r="Y473" s="1">
        <f t="shared" si="92"/>
        <v>384</v>
      </c>
      <c r="AA473" s="39">
        <f t="shared" si="85"/>
        <v>234.048</v>
      </c>
      <c r="AB473" s="40">
        <f t="shared" si="86"/>
        <v>2695.5701497947352</v>
      </c>
      <c r="AD473" s="1">
        <f t="shared" si="93"/>
        <v>1792</v>
      </c>
      <c r="AE473" s="1">
        <f t="shared" si="94"/>
        <v>384</v>
      </c>
      <c r="AG473" s="47" t="e">
        <f t="shared" si="87"/>
        <v>#NUM!</v>
      </c>
      <c r="AH473" s="48" t="e">
        <f t="shared" si="88"/>
        <v>#NUM!</v>
      </c>
      <c r="AI473" s="62" t="e">
        <f t="shared" si="89"/>
        <v>#NUM!</v>
      </c>
      <c r="AJ473" s="63" t="e">
        <f t="shared" si="90"/>
        <v>#NUM!</v>
      </c>
    </row>
    <row r="474" spans="10:36">
      <c r="J474" s="87"/>
      <c r="K474" s="90"/>
      <c r="L474" s="15"/>
      <c r="M474" s="16"/>
      <c r="N474" s="15"/>
      <c r="O474" s="16"/>
      <c r="P474" s="15"/>
      <c r="Q474" s="16"/>
      <c r="R474" s="11"/>
      <c r="S474" s="11"/>
      <c r="T474" s="79"/>
      <c r="U474" s="79"/>
      <c r="V474" s="7"/>
      <c r="W474" s="7"/>
      <c r="X474" s="1">
        <f t="shared" si="91"/>
        <v>1792</v>
      </c>
      <c r="Y474" s="1">
        <f t="shared" si="92"/>
        <v>512</v>
      </c>
      <c r="AA474" s="39">
        <f t="shared" si="85"/>
        <v>262.72000000000003</v>
      </c>
      <c r="AB474" s="40">
        <f t="shared" si="86"/>
        <v>2560.5432881386382</v>
      </c>
      <c r="AD474" s="1">
        <f t="shared" si="93"/>
        <v>1792</v>
      </c>
      <c r="AE474" s="1">
        <f t="shared" si="94"/>
        <v>512</v>
      </c>
      <c r="AG474" s="47" t="e">
        <f t="shared" si="87"/>
        <v>#NUM!</v>
      </c>
      <c r="AH474" s="48" t="e">
        <f t="shared" si="88"/>
        <v>#NUM!</v>
      </c>
      <c r="AI474" s="62" t="e">
        <f t="shared" si="89"/>
        <v>#NUM!</v>
      </c>
      <c r="AJ474" s="63" t="e">
        <f t="shared" si="90"/>
        <v>#NUM!</v>
      </c>
    </row>
    <row r="475" spans="10:36">
      <c r="J475" s="87"/>
      <c r="K475" s="90"/>
      <c r="L475" s="15"/>
      <c r="M475" s="16"/>
      <c r="N475" s="15"/>
      <c r="O475" s="16"/>
      <c r="P475" s="15"/>
      <c r="Q475" s="16"/>
      <c r="R475" s="11"/>
      <c r="S475" s="11"/>
      <c r="T475" s="79"/>
      <c r="U475" s="79"/>
      <c r="V475" s="7"/>
      <c r="W475" s="7"/>
      <c r="X475" s="1">
        <f t="shared" si="91"/>
        <v>1792</v>
      </c>
      <c r="Y475" s="1">
        <f t="shared" si="92"/>
        <v>640</v>
      </c>
      <c r="AA475" s="39">
        <f t="shared" si="85"/>
        <v>299.584</v>
      </c>
      <c r="AB475" s="40">
        <f t="shared" si="86"/>
        <v>2434.4476797466041</v>
      </c>
      <c r="AD475" s="1">
        <f t="shared" si="93"/>
        <v>1792</v>
      </c>
      <c r="AE475" s="1">
        <f t="shared" si="94"/>
        <v>640</v>
      </c>
      <c r="AG475" s="47" t="e">
        <f t="shared" si="87"/>
        <v>#NUM!</v>
      </c>
      <c r="AH475" s="48" t="e">
        <f t="shared" si="88"/>
        <v>#NUM!</v>
      </c>
      <c r="AI475" s="62" t="e">
        <f t="shared" si="89"/>
        <v>#NUM!</v>
      </c>
      <c r="AJ475" s="63" t="e">
        <f t="shared" si="90"/>
        <v>#NUM!</v>
      </c>
    </row>
    <row r="476" spans="10:36">
      <c r="J476" s="87"/>
      <c r="K476" s="90"/>
      <c r="L476" s="15"/>
      <c r="M476" s="16"/>
      <c r="N476" s="15"/>
      <c r="O476" s="16"/>
      <c r="P476" s="15"/>
      <c r="Q476" s="16"/>
      <c r="R476" s="11"/>
      <c r="S476" s="11"/>
      <c r="T476" s="79"/>
      <c r="U476" s="79"/>
      <c r="V476" s="7"/>
      <c r="W476" s="7"/>
      <c r="X476" s="1">
        <f t="shared" si="91"/>
        <v>1792</v>
      </c>
      <c r="Y476" s="1">
        <f t="shared" si="92"/>
        <v>768</v>
      </c>
      <c r="AA476" s="39">
        <f t="shared" si="85"/>
        <v>344.64</v>
      </c>
      <c r="AB476" s="40">
        <f t="shared" si="86"/>
        <v>2313.6711645282562</v>
      </c>
      <c r="AD476" s="1">
        <f t="shared" si="93"/>
        <v>1792</v>
      </c>
      <c r="AE476" s="1">
        <f t="shared" si="94"/>
        <v>768</v>
      </c>
      <c r="AG476" s="47" t="e">
        <f t="shared" si="87"/>
        <v>#NUM!</v>
      </c>
      <c r="AH476" s="48" t="e">
        <f t="shared" si="88"/>
        <v>#NUM!</v>
      </c>
      <c r="AI476" s="62" t="e">
        <f t="shared" si="89"/>
        <v>#NUM!</v>
      </c>
      <c r="AJ476" s="63" t="e">
        <f t="shared" si="90"/>
        <v>#NUM!</v>
      </c>
    </row>
    <row r="477" spans="10:36">
      <c r="J477" s="87"/>
      <c r="K477" s="90"/>
      <c r="L477" s="15"/>
      <c r="M477" s="16"/>
      <c r="N477" s="15"/>
      <c r="O477" s="16"/>
      <c r="P477" s="15"/>
      <c r="Q477" s="16"/>
      <c r="R477" s="11"/>
      <c r="S477" s="11"/>
      <c r="T477" s="79"/>
      <c r="U477" s="79"/>
      <c r="V477" s="7"/>
      <c r="W477" s="7"/>
      <c r="X477" s="1">
        <f t="shared" si="91"/>
        <v>1792</v>
      </c>
      <c r="Y477" s="1">
        <f t="shared" si="92"/>
        <v>896</v>
      </c>
      <c r="AA477" s="39">
        <f t="shared" si="85"/>
        <v>397.88799999999998</v>
      </c>
      <c r="AB477" s="40">
        <f t="shared" si="86"/>
        <v>2197.1917168738228</v>
      </c>
      <c r="AD477" s="1">
        <f t="shared" si="93"/>
        <v>1792</v>
      </c>
      <c r="AE477" s="1">
        <f t="shared" si="94"/>
        <v>896</v>
      </c>
      <c r="AG477" s="47" t="e">
        <f t="shared" si="87"/>
        <v>#NUM!</v>
      </c>
      <c r="AH477" s="48" t="e">
        <f t="shared" si="88"/>
        <v>#NUM!</v>
      </c>
      <c r="AI477" s="62" t="e">
        <f t="shared" si="89"/>
        <v>#NUM!</v>
      </c>
      <c r="AJ477" s="63" t="e">
        <f t="shared" si="90"/>
        <v>#NUM!</v>
      </c>
    </row>
    <row r="478" spans="10:36">
      <c r="J478" s="87"/>
      <c r="K478" s="90"/>
      <c r="L478" s="15"/>
      <c r="M478" s="16"/>
      <c r="N478" s="15"/>
      <c r="O478" s="16"/>
      <c r="P478" s="15"/>
      <c r="Q478" s="16"/>
      <c r="R478" s="11"/>
      <c r="S478" s="11"/>
      <c r="T478" s="79"/>
      <c r="U478" s="79"/>
      <c r="V478" s="7"/>
      <c r="W478" s="7"/>
      <c r="X478" s="1">
        <f t="shared" si="91"/>
        <v>1792</v>
      </c>
      <c r="Y478" s="1">
        <f t="shared" si="92"/>
        <v>1024</v>
      </c>
      <c r="AA478" s="39">
        <f t="shared" si="85"/>
        <v>459.32799999999997</v>
      </c>
      <c r="AB478" s="40">
        <f t="shared" si="86"/>
        <v>2084.7984984627701</v>
      </c>
      <c r="AD478" s="1">
        <f t="shared" si="93"/>
        <v>1792</v>
      </c>
      <c r="AE478" s="1">
        <f t="shared" si="94"/>
        <v>1024</v>
      </c>
      <c r="AG478" s="47" t="e">
        <f t="shared" si="87"/>
        <v>#NUM!</v>
      </c>
      <c r="AH478" s="48" t="e">
        <f t="shared" si="88"/>
        <v>#NUM!</v>
      </c>
      <c r="AI478" s="62" t="e">
        <f t="shared" si="89"/>
        <v>#NUM!</v>
      </c>
      <c r="AJ478" s="63" t="e">
        <f t="shared" si="90"/>
        <v>#NUM!</v>
      </c>
    </row>
    <row r="479" spans="10:36">
      <c r="J479" s="87"/>
      <c r="K479" s="90"/>
      <c r="L479" s="15"/>
      <c r="M479" s="16"/>
      <c r="N479" s="15"/>
      <c r="O479" s="16"/>
      <c r="P479" s="15"/>
      <c r="Q479" s="16"/>
      <c r="R479" s="11"/>
      <c r="S479" s="11"/>
      <c r="T479" s="79"/>
      <c r="U479" s="79"/>
      <c r="V479" s="7"/>
      <c r="W479" s="7"/>
      <c r="X479" s="1">
        <f t="shared" si="91"/>
        <v>1792</v>
      </c>
      <c r="Y479" s="1">
        <f t="shared" si="92"/>
        <v>1152</v>
      </c>
      <c r="AA479" s="39">
        <f t="shared" si="85"/>
        <v>528.96</v>
      </c>
      <c r="AB479" s="40">
        <f t="shared" si="86"/>
        <v>1976.6206380818498</v>
      </c>
      <c r="AD479" s="1">
        <f t="shared" si="93"/>
        <v>1792</v>
      </c>
      <c r="AE479" s="1">
        <f t="shared" si="94"/>
        <v>1152</v>
      </c>
      <c r="AG479" s="47" t="e">
        <f t="shared" si="87"/>
        <v>#NUM!</v>
      </c>
      <c r="AH479" s="48" t="e">
        <f t="shared" si="88"/>
        <v>#NUM!</v>
      </c>
      <c r="AI479" s="62" t="e">
        <f t="shared" si="89"/>
        <v>#NUM!</v>
      </c>
      <c r="AJ479" s="63" t="e">
        <f t="shared" si="90"/>
        <v>#NUM!</v>
      </c>
    </row>
    <row r="480" spans="10:36">
      <c r="J480" s="87"/>
      <c r="K480" s="90"/>
      <c r="L480" s="15"/>
      <c r="M480" s="16"/>
      <c r="N480" s="15"/>
      <c r="O480" s="16"/>
      <c r="P480" s="15"/>
      <c r="Q480" s="16"/>
      <c r="R480" s="11"/>
      <c r="S480" s="11"/>
      <c r="T480" s="79"/>
      <c r="U480" s="79"/>
      <c r="V480" s="7"/>
      <c r="W480" s="7"/>
      <c r="X480" s="1">
        <f t="shared" si="91"/>
        <v>1792</v>
      </c>
      <c r="Y480" s="1">
        <f t="shared" si="92"/>
        <v>1280</v>
      </c>
      <c r="AA480" s="39">
        <f t="shared" si="85"/>
        <v>606.78399999999999</v>
      </c>
      <c r="AB480" s="40">
        <f t="shared" si="86"/>
        <v>1872.9626548583228</v>
      </c>
      <c r="AD480" s="1">
        <f t="shared" si="93"/>
        <v>1792</v>
      </c>
      <c r="AE480" s="1">
        <f t="shared" si="94"/>
        <v>1280</v>
      </c>
      <c r="AG480" s="47" t="e">
        <f t="shared" si="87"/>
        <v>#NUM!</v>
      </c>
      <c r="AH480" s="48" t="e">
        <f t="shared" si="88"/>
        <v>#NUM!</v>
      </c>
      <c r="AI480" s="62" t="e">
        <f t="shared" si="89"/>
        <v>#NUM!</v>
      </c>
      <c r="AJ480" s="63" t="e">
        <f t="shared" si="90"/>
        <v>#NUM!</v>
      </c>
    </row>
    <row r="481" spans="10:36">
      <c r="J481" s="87"/>
      <c r="K481" s="90"/>
      <c r="L481" s="15"/>
      <c r="M481" s="16"/>
      <c r="N481" s="15"/>
      <c r="O481" s="16"/>
      <c r="P481" s="15"/>
      <c r="Q481" s="16"/>
      <c r="R481" s="11"/>
      <c r="S481" s="11"/>
      <c r="T481" s="79"/>
      <c r="U481" s="79"/>
      <c r="V481" s="7"/>
      <c r="W481" s="7"/>
      <c r="X481" s="1">
        <f t="shared" si="91"/>
        <v>1792</v>
      </c>
      <c r="Y481" s="1">
        <f t="shared" si="92"/>
        <v>1408</v>
      </c>
      <c r="AA481" s="39">
        <f t="shared" si="85"/>
        <v>692.8</v>
      </c>
      <c r="AB481" s="40">
        <f t="shared" si="86"/>
        <v>1774.2381307937499</v>
      </c>
      <c r="AD481" s="1">
        <f t="shared" si="93"/>
        <v>1792</v>
      </c>
      <c r="AE481" s="1">
        <f t="shared" si="94"/>
        <v>1408</v>
      </c>
      <c r="AG481" s="47">
        <f t="shared" si="87"/>
        <v>1207.9006459733332</v>
      </c>
      <c r="AH481" s="48">
        <f t="shared" si="88"/>
        <v>1392.5664513422221</v>
      </c>
      <c r="AI481" s="62">
        <f t="shared" si="89"/>
        <v>1669.2193540266669</v>
      </c>
      <c r="AJ481" s="63">
        <f t="shared" si="90"/>
        <v>1238.7935486577774</v>
      </c>
    </row>
    <row r="482" spans="10:36">
      <c r="J482" s="87"/>
      <c r="K482" s="90"/>
      <c r="L482" s="15"/>
      <c r="M482" s="16"/>
      <c r="N482" s="15"/>
      <c r="O482" s="16"/>
      <c r="P482" s="15"/>
      <c r="Q482" s="16"/>
      <c r="R482" s="11"/>
      <c r="S482" s="11"/>
      <c r="T482" s="79"/>
      <c r="U482" s="79"/>
      <c r="V482" s="7"/>
      <c r="W482" s="7"/>
      <c r="X482" s="1">
        <f t="shared" si="91"/>
        <v>1792</v>
      </c>
      <c r="Y482" s="1">
        <f t="shared" si="92"/>
        <v>1536</v>
      </c>
      <c r="AA482" s="39">
        <f t="shared" si="85"/>
        <v>787.00800000000004</v>
      </c>
      <c r="AB482" s="40">
        <f t="shared" si="86"/>
        <v>1680.941848159832</v>
      </c>
      <c r="AD482" s="1">
        <f t="shared" si="93"/>
        <v>1792</v>
      </c>
      <c r="AE482" s="1">
        <f t="shared" si="94"/>
        <v>1536</v>
      </c>
      <c r="AG482" s="47">
        <f t="shared" si="87"/>
        <v>967.07478362447341</v>
      </c>
      <c r="AH482" s="48">
        <f t="shared" si="88"/>
        <v>1535.6470721251753</v>
      </c>
      <c r="AI482" s="62">
        <f t="shared" si="89"/>
        <v>1947.7284163755276</v>
      </c>
      <c r="AJ482" s="63">
        <f t="shared" si="90"/>
        <v>1208.7625278748242</v>
      </c>
    </row>
    <row r="483" spans="10:36">
      <c r="J483" s="87"/>
      <c r="K483" s="90"/>
      <c r="L483" s="15"/>
      <c r="M483" s="16"/>
      <c r="N483" s="15"/>
      <c r="O483" s="16"/>
      <c r="P483" s="15"/>
      <c r="Q483" s="16"/>
      <c r="R483" s="11"/>
      <c r="S483" s="11"/>
      <c r="T483" s="79"/>
      <c r="U483" s="79"/>
      <c r="V483" s="7"/>
      <c r="W483" s="7"/>
      <c r="X483" s="1">
        <f t="shared" si="91"/>
        <v>1792</v>
      </c>
      <c r="Y483" s="1">
        <f t="shared" si="92"/>
        <v>1664</v>
      </c>
      <c r="AA483" s="39">
        <f t="shared" si="85"/>
        <v>889.40800000000002</v>
      </c>
      <c r="AB483" s="40">
        <f t="shared" si="86"/>
        <v>1593.6396587161596</v>
      </c>
      <c r="AD483" s="1">
        <f t="shared" si="93"/>
        <v>1792</v>
      </c>
      <c r="AE483" s="1">
        <f t="shared" si="94"/>
        <v>1664</v>
      </c>
      <c r="AG483" s="47">
        <f t="shared" si="87"/>
        <v>817.07225727476316</v>
      </c>
      <c r="AH483" s="48">
        <f t="shared" si="88"/>
        <v>1653.9145809084121</v>
      </c>
      <c r="AI483" s="62">
        <f t="shared" si="89"/>
        <v>2138.6909427252372</v>
      </c>
      <c r="AJ483" s="63">
        <f t="shared" si="90"/>
        <v>1213.3750190915875</v>
      </c>
    </row>
    <row r="484" spans="10:36">
      <c r="J484" s="87"/>
      <c r="K484" s="90"/>
      <c r="L484" s="15"/>
      <c r="M484" s="16"/>
      <c r="N484" s="15"/>
      <c r="O484" s="16"/>
      <c r="P484" s="15"/>
      <c r="Q484" s="16"/>
      <c r="R484" s="11"/>
      <c r="S484" s="11"/>
      <c r="T484" s="79"/>
      <c r="U484" s="79"/>
      <c r="V484" s="7"/>
      <c r="W484" s="7"/>
      <c r="X484" s="1">
        <f t="shared" si="91"/>
        <v>1792</v>
      </c>
      <c r="Y484" s="1">
        <f t="shared" si="92"/>
        <v>1792</v>
      </c>
      <c r="AA484" s="39">
        <f t="shared" si="85"/>
        <v>1000</v>
      </c>
      <c r="AB484" s="40">
        <f t="shared" si="86"/>
        <v>1512.9680568326719</v>
      </c>
      <c r="AD484" s="1">
        <f t="shared" si="93"/>
        <v>1792</v>
      </c>
      <c r="AE484" s="1">
        <f t="shared" si="94"/>
        <v>1792</v>
      </c>
      <c r="AG484" s="47">
        <f t="shared" si="87"/>
        <v>699.91400462200386</v>
      </c>
      <c r="AH484" s="48">
        <f t="shared" si="88"/>
        <v>1766.695331792665</v>
      </c>
      <c r="AI484" s="62">
        <f t="shared" si="89"/>
        <v>2300.0859953779964</v>
      </c>
      <c r="AJ484" s="63">
        <f t="shared" si="90"/>
        <v>1233.3046682073343</v>
      </c>
    </row>
    <row r="485" spans="10:36">
      <c r="J485" s="87"/>
      <c r="K485" s="90"/>
      <c r="L485" s="15"/>
      <c r="M485" s="16"/>
      <c r="N485" s="15"/>
      <c r="O485" s="16"/>
      <c r="P485" s="15"/>
      <c r="Q485" s="16"/>
      <c r="R485" s="11"/>
      <c r="S485" s="11"/>
      <c r="T485" s="79"/>
      <c r="U485" s="79"/>
      <c r="V485" s="7"/>
      <c r="W485" s="7"/>
      <c r="X485" s="1">
        <f t="shared" si="91"/>
        <v>1792</v>
      </c>
      <c r="Y485" s="1">
        <f t="shared" si="92"/>
        <v>1920</v>
      </c>
      <c r="AA485" s="39">
        <f t="shared" si="85"/>
        <v>1118.7840000000001</v>
      </c>
      <c r="AB485" s="40">
        <f t="shared" si="86"/>
        <v>1439.6403102668924</v>
      </c>
      <c r="AD485" s="1">
        <f t="shared" si="93"/>
        <v>1792</v>
      </c>
      <c r="AE485" s="1">
        <f t="shared" si="94"/>
        <v>1920</v>
      </c>
      <c r="AG485" s="47">
        <f t="shared" si="87"/>
        <v>602.4157501797722</v>
      </c>
      <c r="AH485" s="48">
        <f t="shared" si="88"/>
        <v>1878.3840832734088</v>
      </c>
      <c r="AI485" s="62">
        <f t="shared" si="89"/>
        <v>2445.0978498202285</v>
      </c>
      <c r="AJ485" s="63">
        <f t="shared" si="90"/>
        <v>1264.1567167265907</v>
      </c>
    </row>
    <row r="486" spans="10:36">
      <c r="J486" s="87"/>
      <c r="K486" s="90"/>
      <c r="L486" s="15"/>
      <c r="M486" s="16"/>
      <c r="N486" s="15"/>
      <c r="O486" s="16"/>
      <c r="P486" s="15"/>
      <c r="Q486" s="16"/>
      <c r="R486" s="11"/>
      <c r="S486" s="11"/>
      <c r="T486" s="79"/>
      <c r="U486" s="79"/>
      <c r="V486" s="7"/>
      <c r="W486" s="7"/>
      <c r="X486" s="1">
        <f t="shared" si="91"/>
        <v>1792</v>
      </c>
      <c r="Y486" s="1">
        <f t="shared" si="92"/>
        <v>2048</v>
      </c>
      <c r="AA486" s="39">
        <f t="shared" si="85"/>
        <v>1245.76</v>
      </c>
      <c r="AB486" s="40">
        <f t="shared" si="86"/>
        <v>1374.4582372636501</v>
      </c>
      <c r="AD486" s="1">
        <f t="shared" si="93"/>
        <v>1792</v>
      </c>
      <c r="AE486" s="1">
        <f t="shared" si="94"/>
        <v>2048</v>
      </c>
      <c r="AG486" s="47">
        <f t="shared" si="87"/>
        <v>519.2188332051835</v>
      </c>
      <c r="AH486" s="48">
        <f t="shared" si="88"/>
        <v>1990.7670555982722</v>
      </c>
      <c r="AI486" s="62">
        <f t="shared" si="89"/>
        <v>2579.0851667948173</v>
      </c>
      <c r="AJ486" s="63">
        <f t="shared" si="90"/>
        <v>1304.1449444017278</v>
      </c>
    </row>
    <row r="487" spans="10:36">
      <c r="J487" s="87"/>
      <c r="K487" s="90"/>
      <c r="L487" s="15"/>
      <c r="M487" s="16"/>
      <c r="N487" s="15"/>
      <c r="O487" s="16"/>
      <c r="P487" s="15"/>
      <c r="Q487" s="16"/>
      <c r="R487" s="11"/>
      <c r="S487" s="11"/>
      <c r="T487" s="79"/>
      <c r="U487" s="79"/>
      <c r="V487" s="7"/>
      <c r="W487" s="7"/>
      <c r="X487" s="1">
        <f t="shared" si="91"/>
        <v>1792</v>
      </c>
      <c r="Y487" s="1">
        <f t="shared" si="92"/>
        <v>2176</v>
      </c>
      <c r="AA487" s="39">
        <f t="shared" si="85"/>
        <v>1380.9280000000001</v>
      </c>
      <c r="AB487" s="40">
        <f t="shared" si="86"/>
        <v>1318.33003867703</v>
      </c>
      <c r="AD487" s="1">
        <f t="shared" si="93"/>
        <v>1792</v>
      </c>
      <c r="AE487" s="1">
        <f t="shared" si="94"/>
        <v>2176</v>
      </c>
      <c r="AG487" s="47">
        <f t="shared" si="87"/>
        <v>447.6601066354242</v>
      </c>
      <c r="AH487" s="48">
        <f t="shared" si="88"/>
        <v>2104.7319644548579</v>
      </c>
      <c r="AI487" s="62">
        <f t="shared" si="89"/>
        <v>2704.7110933645763</v>
      </c>
      <c r="AJ487" s="63">
        <f t="shared" si="90"/>
        <v>1352.3816355451415</v>
      </c>
    </row>
    <row r="488" spans="10:36">
      <c r="J488" s="87"/>
      <c r="K488" s="90"/>
      <c r="L488" s="15"/>
      <c r="M488" s="16"/>
      <c r="N488" s="15"/>
      <c r="O488" s="16"/>
      <c r="P488" s="15"/>
      <c r="Q488" s="16"/>
      <c r="R488" s="11"/>
      <c r="S488" s="11"/>
      <c r="T488" s="79"/>
      <c r="U488" s="79"/>
      <c r="V488" s="7"/>
      <c r="W488" s="7"/>
      <c r="X488" s="1">
        <f t="shared" si="91"/>
        <v>1792</v>
      </c>
      <c r="Y488" s="1">
        <f t="shared" si="92"/>
        <v>2304</v>
      </c>
      <c r="AA488" s="39">
        <f t="shared" si="85"/>
        <v>1524.288</v>
      </c>
      <c r="AB488" s="40">
        <f t="shared" si="86"/>
        <v>1272.2957159698885</v>
      </c>
      <c r="AD488" s="1">
        <f t="shared" si="93"/>
        <v>1792</v>
      </c>
      <c r="AE488" s="1">
        <f t="shared" si="94"/>
        <v>2304</v>
      </c>
      <c r="AG488" s="47">
        <f t="shared" si="87"/>
        <v>386.29288957212975</v>
      </c>
      <c r="AH488" s="48">
        <f t="shared" si="88"/>
        <v>2220.7610368092896</v>
      </c>
      <c r="AI488" s="62">
        <f t="shared" si="89"/>
        <v>2823.4223104278708</v>
      </c>
      <c r="AJ488" s="63">
        <f t="shared" si="90"/>
        <v>1408.38456319071</v>
      </c>
    </row>
    <row r="489" spans="10:36">
      <c r="J489" s="87"/>
      <c r="K489" s="90"/>
      <c r="L489" s="15"/>
      <c r="M489" s="16"/>
      <c r="N489" s="15"/>
      <c r="O489" s="16"/>
      <c r="P489" s="15"/>
      <c r="Q489" s="16"/>
      <c r="R489" s="11"/>
      <c r="S489" s="11"/>
      <c r="T489" s="79"/>
      <c r="U489" s="79"/>
      <c r="V489" s="7"/>
      <c r="W489" s="7"/>
      <c r="X489" s="1">
        <f t="shared" si="91"/>
        <v>1792</v>
      </c>
      <c r="Y489" s="1">
        <f t="shared" si="92"/>
        <v>2432</v>
      </c>
      <c r="AA489" s="39">
        <f t="shared" si="85"/>
        <v>1675.84</v>
      </c>
      <c r="AB489" s="40">
        <f t="shared" si="86"/>
        <v>1237.5629672524467</v>
      </c>
      <c r="AD489" s="1">
        <f t="shared" si="93"/>
        <v>1792</v>
      </c>
      <c r="AE489" s="1">
        <f t="shared" si="94"/>
        <v>2432</v>
      </c>
      <c r="AG489" s="47">
        <f t="shared" si="87"/>
        <v>334.31593078382662</v>
      </c>
      <c r="AH489" s="48">
        <f t="shared" si="88"/>
        <v>2339.121356405391</v>
      </c>
      <c r="AI489" s="62">
        <f t="shared" si="89"/>
        <v>2936.0200692161734</v>
      </c>
      <c r="AJ489" s="63">
        <f t="shared" si="90"/>
        <v>1471.8866435946088</v>
      </c>
    </row>
    <row r="490" spans="10:36">
      <c r="J490" s="87"/>
      <c r="K490" s="90"/>
      <c r="L490" s="15"/>
      <c r="M490" s="16"/>
      <c r="N490" s="15"/>
      <c r="O490" s="16"/>
      <c r="P490" s="15"/>
      <c r="Q490" s="16"/>
      <c r="R490" s="11"/>
      <c r="S490" s="11"/>
      <c r="T490" s="79"/>
      <c r="U490" s="79"/>
      <c r="V490" s="7"/>
      <c r="W490" s="7"/>
      <c r="X490" s="1">
        <f t="shared" si="91"/>
        <v>1792</v>
      </c>
      <c r="Y490" s="1">
        <f t="shared" si="92"/>
        <v>2560</v>
      </c>
      <c r="AA490" s="39">
        <f t="shared" si="85"/>
        <v>1835.5840000000001</v>
      </c>
      <c r="AB490" s="40">
        <f t="shared" si="86"/>
        <v>1215.5585246514809</v>
      </c>
      <c r="AD490" s="1">
        <f t="shared" si="93"/>
        <v>1792</v>
      </c>
      <c r="AE490" s="1">
        <f t="shared" si="94"/>
        <v>2560</v>
      </c>
      <c r="AG490" s="47">
        <f t="shared" si="87"/>
        <v>291.31282543827501</v>
      </c>
      <c r="AH490" s="48">
        <f t="shared" si="88"/>
        <v>2459.9517248539082</v>
      </c>
      <c r="AI490" s="62">
        <f t="shared" si="89"/>
        <v>3042.920774561725</v>
      </c>
      <c r="AJ490" s="63">
        <f t="shared" si="90"/>
        <v>1542.7490751460919</v>
      </c>
    </row>
    <row r="491" spans="10:36">
      <c r="J491" s="87"/>
      <c r="K491" s="90"/>
      <c r="L491" s="15"/>
      <c r="M491" s="16"/>
      <c r="N491" s="15"/>
      <c r="O491" s="16"/>
      <c r="P491" s="15"/>
      <c r="Q491" s="16"/>
      <c r="R491" s="11"/>
      <c r="S491" s="11"/>
      <c r="T491" s="79"/>
      <c r="U491" s="79"/>
      <c r="V491" s="7"/>
      <c r="W491" s="7"/>
      <c r="X491" s="1">
        <f t="shared" si="91"/>
        <v>1792</v>
      </c>
      <c r="Y491" s="1">
        <f t="shared" si="92"/>
        <v>2688</v>
      </c>
      <c r="AA491" s="39">
        <f t="shared" si="85"/>
        <v>2003.52</v>
      </c>
      <c r="AB491" s="40">
        <f t="shared" si="86"/>
        <v>1208.003457146192</v>
      </c>
      <c r="AD491" s="1">
        <f t="shared" si="93"/>
        <v>1792</v>
      </c>
      <c r="AE491" s="1">
        <f t="shared" si="94"/>
        <v>2688</v>
      </c>
      <c r="AG491" s="47">
        <f t="shared" si="87"/>
        <v>257.12000886682063</v>
      </c>
      <c r="AH491" s="48">
        <f t="shared" si="88"/>
        <v>2583.3066637110592</v>
      </c>
      <c r="AI491" s="62">
        <f t="shared" si="89"/>
        <v>3144.2879911331793</v>
      </c>
      <c r="AJ491" s="63">
        <f t="shared" si="90"/>
        <v>1620.9173362889401</v>
      </c>
    </row>
    <row r="492" spans="10:36">
      <c r="J492" s="87"/>
      <c r="K492" s="90"/>
      <c r="L492" s="15"/>
      <c r="M492" s="16"/>
      <c r="N492" s="15"/>
      <c r="O492" s="16"/>
      <c r="P492" s="15"/>
      <c r="Q492" s="16"/>
      <c r="R492" s="11"/>
      <c r="S492" s="11"/>
      <c r="T492" s="79"/>
      <c r="U492" s="79"/>
      <c r="V492" s="7"/>
      <c r="W492" s="7"/>
      <c r="X492" s="1">
        <f t="shared" si="91"/>
        <v>1792</v>
      </c>
      <c r="Y492" s="1">
        <f t="shared" si="92"/>
        <v>2816</v>
      </c>
      <c r="AA492" s="39">
        <f t="shared" si="85"/>
        <v>2179.6480000000001</v>
      </c>
      <c r="AB492" s="40">
        <f t="shared" si="86"/>
        <v>1217.0275952511213</v>
      </c>
      <c r="AD492" s="1">
        <f t="shared" si="93"/>
        <v>1792</v>
      </c>
      <c r="AE492" s="1">
        <f t="shared" si="94"/>
        <v>2816</v>
      </c>
      <c r="AG492" s="47">
        <f t="shared" si="87"/>
        <v>231.75573551672164</v>
      </c>
      <c r="AH492" s="48">
        <f t="shared" si="88"/>
        <v>2709.1800881610925</v>
      </c>
      <c r="AI492" s="62">
        <f t="shared" si="89"/>
        <v>3240.103464483278</v>
      </c>
      <c r="AJ492" s="63">
        <f t="shared" si="90"/>
        <v>1706.3975118389069</v>
      </c>
    </row>
    <row r="493" spans="10:36">
      <c r="J493" s="87"/>
      <c r="K493" s="90"/>
      <c r="L493" s="15"/>
      <c r="M493" s="16"/>
      <c r="N493" s="15"/>
      <c r="O493" s="16"/>
      <c r="P493" s="15"/>
      <c r="Q493" s="16"/>
      <c r="R493" s="11"/>
      <c r="S493" s="11"/>
      <c r="T493" s="79"/>
      <c r="U493" s="79"/>
      <c r="V493" s="7"/>
      <c r="W493" s="7"/>
      <c r="X493" s="1">
        <f t="shared" si="91"/>
        <v>1792</v>
      </c>
      <c r="Y493" s="1">
        <f t="shared" si="92"/>
        <v>2944</v>
      </c>
      <c r="AA493" s="39">
        <f t="shared" si="85"/>
        <v>2363.9679999999998</v>
      </c>
      <c r="AB493" s="40">
        <f t="shared" si="86"/>
        <v>1245.3515181165201</v>
      </c>
      <c r="AD493" s="1">
        <f t="shared" si="93"/>
        <v>1792</v>
      </c>
      <c r="AE493" s="1">
        <f t="shared" si="94"/>
        <v>2944</v>
      </c>
      <c r="AG493" s="47">
        <f t="shared" si="87"/>
        <v>215.38136613532424</v>
      </c>
      <c r="AH493" s="48">
        <f t="shared" si="88"/>
        <v>2837.5182112882248</v>
      </c>
      <c r="AI493" s="62">
        <f t="shared" si="89"/>
        <v>3330.2058338646757</v>
      </c>
      <c r="AJ493" s="63">
        <f t="shared" si="90"/>
        <v>1799.2433887117747</v>
      </c>
    </row>
    <row r="494" spans="10:36">
      <c r="J494" s="87"/>
      <c r="K494" s="90"/>
      <c r="L494" s="15"/>
      <c r="M494" s="16"/>
      <c r="N494" s="15"/>
      <c r="O494" s="16"/>
      <c r="P494" s="15"/>
      <c r="Q494" s="16"/>
      <c r="R494" s="11"/>
      <c r="S494" s="11"/>
      <c r="T494" s="79"/>
      <c r="U494" s="79"/>
      <c r="V494" s="7"/>
      <c r="W494" s="7"/>
      <c r="X494" s="1">
        <f t="shared" si="91"/>
        <v>1792</v>
      </c>
      <c r="Y494" s="1">
        <f t="shared" si="92"/>
        <v>3072</v>
      </c>
      <c r="AA494" s="39">
        <f t="shared" si="85"/>
        <v>2556.48</v>
      </c>
      <c r="AB494" s="40">
        <f t="shared" si="86"/>
        <v>1296.5934103685051</v>
      </c>
      <c r="AD494" s="1">
        <f t="shared" si="93"/>
        <v>1792</v>
      </c>
      <c r="AE494" s="1">
        <f t="shared" si="94"/>
        <v>3072</v>
      </c>
      <c r="AG494" s="47">
        <f t="shared" si="87"/>
        <v>208.28171327140058</v>
      </c>
      <c r="AH494" s="48">
        <f t="shared" si="88"/>
        <v>2968.226095576199</v>
      </c>
      <c r="AI494" s="62">
        <f t="shared" si="89"/>
        <v>3414.3102867285993</v>
      </c>
      <c r="AJ494" s="63">
        <f t="shared" si="90"/>
        <v>1899.5499044237999</v>
      </c>
    </row>
    <row r="495" spans="10:36">
      <c r="J495" s="87"/>
      <c r="K495" s="90"/>
      <c r="L495" s="15"/>
      <c r="M495" s="16"/>
      <c r="N495" s="15"/>
      <c r="O495" s="16"/>
      <c r="P495" s="15"/>
      <c r="Q495" s="16"/>
      <c r="R495" s="11"/>
      <c r="S495" s="11"/>
      <c r="T495" s="79"/>
      <c r="U495" s="79"/>
      <c r="V495" s="7"/>
      <c r="W495" s="7"/>
      <c r="X495" s="1">
        <f t="shared" si="91"/>
        <v>1792</v>
      </c>
      <c r="Y495" s="1">
        <f t="shared" si="92"/>
        <v>3200</v>
      </c>
      <c r="AA495" s="39">
        <f t="shared" si="85"/>
        <v>2757.1840000000002</v>
      </c>
      <c r="AB495" s="40">
        <f t="shared" si="86"/>
        <v>1375.8274752527061</v>
      </c>
      <c r="AD495" s="1">
        <f t="shared" si="93"/>
        <v>1792</v>
      </c>
      <c r="AE495" s="1">
        <f t="shared" si="94"/>
        <v>3200</v>
      </c>
      <c r="AG495" s="47">
        <f t="shared" si="87"/>
        <v>210.85812756400856</v>
      </c>
      <c r="AH495" s="48">
        <f t="shared" si="88"/>
        <v>3101.1699574786635</v>
      </c>
      <c r="AI495" s="62">
        <f t="shared" si="89"/>
        <v>3492.0154724359913</v>
      </c>
      <c r="AJ495" s="63">
        <f t="shared" si="90"/>
        <v>2007.4508425213362</v>
      </c>
    </row>
    <row r="496" spans="10:36">
      <c r="J496" s="87"/>
      <c r="K496" s="90"/>
      <c r="L496" s="15"/>
      <c r="M496" s="16"/>
      <c r="N496" s="15"/>
      <c r="O496" s="16"/>
      <c r="P496" s="15"/>
      <c r="Q496" s="16"/>
      <c r="R496" s="11"/>
      <c r="S496" s="11"/>
      <c r="T496" s="79"/>
      <c r="U496" s="79"/>
      <c r="V496" s="7"/>
      <c r="W496" s="7"/>
      <c r="X496" s="1">
        <f t="shared" si="91"/>
        <v>1792</v>
      </c>
      <c r="Y496" s="1">
        <f t="shared" si="92"/>
        <v>3328</v>
      </c>
      <c r="AA496" s="39">
        <f t="shared" si="85"/>
        <v>2966.08</v>
      </c>
      <c r="AB496" s="40">
        <f t="shared" si="86"/>
        <v>1490.7109509441204</v>
      </c>
      <c r="AD496" s="1">
        <f t="shared" si="93"/>
        <v>1792</v>
      </c>
      <c r="AE496" s="1">
        <f t="shared" si="94"/>
        <v>3328</v>
      </c>
      <c r="AG496" s="47">
        <f t="shared" si="87"/>
        <v>223.63156185498656</v>
      </c>
      <c r="AH496" s="48">
        <f t="shared" si="88"/>
        <v>3236.1761460483372</v>
      </c>
      <c r="AI496" s="62">
        <f t="shared" si="89"/>
        <v>3562.8004381450132</v>
      </c>
      <c r="AJ496" s="63">
        <f t="shared" si="90"/>
        <v>2123.1198539516618</v>
      </c>
    </row>
    <row r="497" spans="10:36">
      <c r="J497" s="87"/>
      <c r="K497" s="90"/>
      <c r="L497" s="15"/>
      <c r="M497" s="16"/>
      <c r="N497" s="15"/>
      <c r="O497" s="16"/>
      <c r="P497" s="15"/>
      <c r="Q497" s="16"/>
      <c r="R497" s="11"/>
      <c r="S497" s="11"/>
      <c r="T497" s="79"/>
      <c r="U497" s="79"/>
      <c r="V497" s="7"/>
      <c r="W497" s="7"/>
      <c r="X497" s="1">
        <f t="shared" si="91"/>
        <v>1792</v>
      </c>
      <c r="Y497" s="1">
        <f t="shared" si="92"/>
        <v>3456</v>
      </c>
      <c r="AA497" s="39">
        <f t="shared" si="85"/>
        <v>3183.1680000000001</v>
      </c>
      <c r="AB497" s="40">
        <f t="shared" si="86"/>
        <v>1654.1257548433437</v>
      </c>
      <c r="AD497" s="1">
        <f t="shared" si="93"/>
        <v>1792</v>
      </c>
      <c r="AE497" s="1">
        <f t="shared" si="94"/>
        <v>3456</v>
      </c>
      <c r="AG497" s="47">
        <f t="shared" si="87"/>
        <v>247.25504734835704</v>
      </c>
      <c r="AH497" s="48">
        <f t="shared" si="88"/>
        <v>3373.0269842172138</v>
      </c>
      <c r="AI497" s="62">
        <f t="shared" si="89"/>
        <v>3626.0121526516427</v>
      </c>
      <c r="AJ497" s="63">
        <f t="shared" si="90"/>
        <v>2246.7746157827851</v>
      </c>
    </row>
    <row r="498" spans="10:36">
      <c r="J498" s="87"/>
      <c r="K498" s="90"/>
      <c r="L498" s="15"/>
      <c r="M498" s="16"/>
      <c r="N498" s="15"/>
      <c r="O498" s="16"/>
      <c r="P498" s="15"/>
      <c r="Q498" s="16"/>
      <c r="R498" s="11"/>
      <c r="S498" s="11"/>
      <c r="T498" s="79"/>
      <c r="U498" s="79"/>
      <c r="V498" s="7"/>
      <c r="W498" s="7"/>
      <c r="X498" s="1">
        <f t="shared" si="91"/>
        <v>1792</v>
      </c>
      <c r="Y498" s="1">
        <f t="shared" si="92"/>
        <v>3584</v>
      </c>
      <c r="AA498" s="39">
        <f t="shared" si="85"/>
        <v>3408.4479999999999</v>
      </c>
      <c r="AB498" s="40">
        <f t="shared" si="86"/>
        <v>1892.0567562839688</v>
      </c>
      <c r="AD498" s="1">
        <f t="shared" si="93"/>
        <v>1792</v>
      </c>
      <c r="AE498" s="1">
        <f t="shared" si="94"/>
        <v>3584</v>
      </c>
      <c r="AG498" s="47">
        <f t="shared" si="87"/>
        <v>282.53682191718121</v>
      </c>
      <c r="AH498" s="48">
        <f t="shared" si="88"/>
        <v>3511.4530593609388</v>
      </c>
      <c r="AI498" s="62">
        <f t="shared" si="89"/>
        <v>3680.8423780828184</v>
      </c>
      <c r="AJ498" s="63">
        <f t="shared" si="90"/>
        <v>2378.6845406390603</v>
      </c>
    </row>
    <row r="499" spans="10:36">
      <c r="J499" s="87"/>
      <c r="K499" s="90"/>
      <c r="L499" s="15"/>
      <c r="M499" s="16"/>
      <c r="N499" s="15"/>
      <c r="O499" s="16"/>
      <c r="P499" s="15"/>
      <c r="Q499" s="16"/>
      <c r="R499" s="11"/>
      <c r="S499" s="11"/>
      <c r="T499" s="79"/>
      <c r="U499" s="79"/>
      <c r="V499" s="7"/>
      <c r="W499" s="7"/>
      <c r="X499" s="1">
        <f t="shared" si="91"/>
        <v>1792</v>
      </c>
      <c r="Y499" s="1">
        <f t="shared" si="92"/>
        <v>3712</v>
      </c>
      <c r="AA499" s="39">
        <f t="shared" si="85"/>
        <v>3641.92</v>
      </c>
      <c r="AB499" s="40">
        <f t="shared" si="86"/>
        <v>2282.1123252207208</v>
      </c>
      <c r="AD499" s="1">
        <f t="shared" si="93"/>
        <v>1792</v>
      </c>
      <c r="AE499" s="1">
        <f t="shared" si="94"/>
        <v>3712</v>
      </c>
      <c r="AG499" s="47">
        <f t="shared" si="87"/>
        <v>330.47742515673121</v>
      </c>
      <c r="AH499" s="48">
        <f t="shared" si="88"/>
        <v>3651.1208582810891</v>
      </c>
      <c r="AI499" s="62">
        <f t="shared" si="89"/>
        <v>3726.2905748432686</v>
      </c>
      <c r="AJ499" s="63">
        <f t="shared" si="90"/>
        <v>2519.1831417189105</v>
      </c>
    </row>
    <row r="500" spans="10:36">
      <c r="J500" s="87"/>
      <c r="K500" s="90"/>
      <c r="L500" s="15"/>
      <c r="M500" s="16"/>
      <c r="N500" s="15"/>
      <c r="O500" s="16"/>
      <c r="P500" s="15"/>
      <c r="Q500" s="16"/>
      <c r="R500" s="11"/>
      <c r="S500" s="11"/>
      <c r="T500" s="79"/>
      <c r="U500" s="79"/>
      <c r="V500" s="7"/>
      <c r="W500" s="7"/>
      <c r="X500" s="1">
        <f t="shared" si="91"/>
        <v>1792</v>
      </c>
      <c r="Y500" s="1">
        <f t="shared" si="92"/>
        <v>3840</v>
      </c>
      <c r="AA500" s="39">
        <f t="shared" si="85"/>
        <v>3883.5839999999998</v>
      </c>
      <c r="AB500" s="40" t="e">
        <f t="shared" si="86"/>
        <v>#NUM!</v>
      </c>
      <c r="AD500" s="1">
        <f t="shared" si="93"/>
        <v>1792</v>
      </c>
      <c r="AE500" s="1">
        <f t="shared" si="94"/>
        <v>3840</v>
      </c>
      <c r="AG500" s="47">
        <f t="shared" si="87"/>
        <v>392.32717957964132</v>
      </c>
      <c r="AH500" s="48">
        <f t="shared" si="88"/>
        <v>3791.6136068067863</v>
      </c>
      <c r="AI500" s="62">
        <f t="shared" si="89"/>
        <v>3761.1064204203585</v>
      </c>
      <c r="AJ500" s="63">
        <f t="shared" si="90"/>
        <v>2668.6871931932137</v>
      </c>
    </row>
    <row r="501" spans="10:36">
      <c r="J501" s="87"/>
      <c r="K501" s="90"/>
      <c r="L501" s="15"/>
      <c r="M501" s="16"/>
      <c r="N501" s="15"/>
      <c r="O501" s="16"/>
      <c r="P501" s="15"/>
      <c r="Q501" s="16"/>
      <c r="R501" s="11"/>
      <c r="S501" s="11"/>
      <c r="T501" s="79"/>
      <c r="U501" s="79"/>
      <c r="V501" s="7"/>
      <c r="W501" s="7"/>
      <c r="X501" s="1">
        <f t="shared" si="91"/>
        <v>1792</v>
      </c>
      <c r="Y501" s="1">
        <f t="shared" si="92"/>
        <v>3968</v>
      </c>
      <c r="AA501" s="39">
        <f t="shared" si="85"/>
        <v>4133.4399999999996</v>
      </c>
      <c r="AB501" s="40" t="e">
        <f t="shared" si="86"/>
        <v>#NUM!</v>
      </c>
      <c r="AD501" s="1">
        <f t="shared" si="93"/>
        <v>1792</v>
      </c>
      <c r="AE501" s="1">
        <f t="shared" si="94"/>
        <v>3968</v>
      </c>
      <c r="AG501" s="47">
        <f t="shared" si="87"/>
        <v>469.67594334380283</v>
      </c>
      <c r="AH501" s="48">
        <f t="shared" si="88"/>
        <v>3932.401352218732</v>
      </c>
      <c r="AI501" s="62">
        <f t="shared" si="89"/>
        <v>3783.7000566561969</v>
      </c>
      <c r="AJ501" s="63">
        <f t="shared" si="90"/>
        <v>2827.7266477812677</v>
      </c>
    </row>
    <row r="502" spans="10:36">
      <c r="J502" s="87"/>
      <c r="K502" s="90"/>
      <c r="L502" s="15"/>
      <c r="M502" s="16"/>
      <c r="N502" s="15"/>
      <c r="O502" s="16"/>
      <c r="P502" s="15"/>
      <c r="Q502" s="16"/>
      <c r="R502" s="11"/>
      <c r="S502" s="11"/>
      <c r="T502" s="79"/>
      <c r="U502" s="79"/>
      <c r="V502" s="7"/>
      <c r="W502" s="7"/>
      <c r="X502" s="1">
        <f t="shared" si="91"/>
        <v>1792</v>
      </c>
      <c r="Y502" s="1">
        <f t="shared" si="92"/>
        <v>4096</v>
      </c>
      <c r="AA502" s="39">
        <f t="shared" si="85"/>
        <v>4391.4880000000003</v>
      </c>
      <c r="AB502" s="40" t="e">
        <f t="shared" si="86"/>
        <v>#NUM!</v>
      </c>
      <c r="AD502" s="1">
        <f t="shared" si="93"/>
        <v>1792</v>
      </c>
      <c r="AE502" s="1">
        <f t="shared" si="94"/>
        <v>4096</v>
      </c>
      <c r="AG502" s="47">
        <f t="shared" si="87"/>
        <v>564.59772316163276</v>
      </c>
      <c r="AH502" s="48">
        <f t="shared" si="88"/>
        <v>4072.7927589461215</v>
      </c>
      <c r="AI502" s="62">
        <f t="shared" si="89"/>
        <v>3791.9974768383668</v>
      </c>
      <c r="AJ502" s="63">
        <f t="shared" si="90"/>
        <v>2996.9928410538773</v>
      </c>
    </row>
    <row r="503" spans="10:36">
      <c r="J503" s="87"/>
      <c r="K503" s="90"/>
      <c r="L503" s="15"/>
      <c r="M503" s="16"/>
      <c r="N503" s="15"/>
      <c r="O503" s="16"/>
      <c r="P503" s="15"/>
      <c r="Q503" s="16"/>
      <c r="R503" s="11"/>
      <c r="S503" s="11"/>
      <c r="T503" s="79"/>
      <c r="U503" s="79"/>
      <c r="V503" s="7"/>
      <c r="W503" s="7"/>
      <c r="X503" s="1">
        <f t="shared" si="91"/>
        <v>1920</v>
      </c>
      <c r="Y503" s="1">
        <f t="shared" si="92"/>
        <v>0</v>
      </c>
      <c r="AA503" s="39">
        <f t="shared" si="85"/>
        <v>78.400000000000006</v>
      </c>
      <c r="AB503" s="40" t="e">
        <f t="shared" si="86"/>
        <v>#NUM!</v>
      </c>
      <c r="AD503" s="1">
        <f t="shared" si="93"/>
        <v>1920</v>
      </c>
      <c r="AE503" s="1">
        <f t="shared" si="94"/>
        <v>0</v>
      </c>
      <c r="AG503" s="47" t="e">
        <f t="shared" si="87"/>
        <v>#NUM!</v>
      </c>
      <c r="AH503" s="48" t="e">
        <f t="shared" si="88"/>
        <v>#NUM!</v>
      </c>
      <c r="AI503" s="62" t="e">
        <f t="shared" si="89"/>
        <v>#NUM!</v>
      </c>
      <c r="AJ503" s="63" t="e">
        <f t="shared" si="90"/>
        <v>#NUM!</v>
      </c>
    </row>
    <row r="504" spans="10:36">
      <c r="J504" s="87"/>
      <c r="K504" s="90"/>
      <c r="L504" s="15"/>
      <c r="M504" s="16"/>
      <c r="N504" s="15"/>
      <c r="O504" s="16"/>
      <c r="P504" s="15"/>
      <c r="Q504" s="16"/>
      <c r="R504" s="11"/>
      <c r="S504" s="11"/>
      <c r="T504" s="79"/>
      <c r="U504" s="79"/>
      <c r="V504" s="7"/>
      <c r="W504" s="7"/>
      <c r="X504" s="1">
        <f t="shared" si="91"/>
        <v>1920</v>
      </c>
      <c r="Y504" s="1">
        <f t="shared" si="92"/>
        <v>128</v>
      </c>
      <c r="AA504" s="39">
        <f t="shared" si="85"/>
        <v>82.495999999999995</v>
      </c>
      <c r="AB504" s="40">
        <f t="shared" si="86"/>
        <v>2902.1306483928702</v>
      </c>
      <c r="AD504" s="1">
        <f t="shared" si="93"/>
        <v>1920</v>
      </c>
      <c r="AE504" s="1">
        <f t="shared" si="94"/>
        <v>128</v>
      </c>
      <c r="AG504" s="47" t="e">
        <f t="shared" si="87"/>
        <v>#NUM!</v>
      </c>
      <c r="AH504" s="48" t="e">
        <f t="shared" si="88"/>
        <v>#NUM!</v>
      </c>
      <c r="AI504" s="62" t="e">
        <f t="shared" si="89"/>
        <v>#NUM!</v>
      </c>
      <c r="AJ504" s="63" t="e">
        <f t="shared" si="90"/>
        <v>#NUM!</v>
      </c>
    </row>
    <row r="505" spans="10:36">
      <c r="J505" s="87"/>
      <c r="K505" s="90"/>
      <c r="L505" s="15"/>
      <c r="M505" s="16"/>
      <c r="N505" s="15"/>
      <c r="O505" s="16"/>
      <c r="P505" s="15"/>
      <c r="Q505" s="16"/>
      <c r="R505" s="11"/>
      <c r="S505" s="11"/>
      <c r="T505" s="79"/>
      <c r="U505" s="79"/>
      <c r="V505" s="7"/>
      <c r="W505" s="7"/>
      <c r="X505" s="1">
        <f t="shared" si="91"/>
        <v>1920</v>
      </c>
      <c r="Y505" s="1">
        <f t="shared" si="92"/>
        <v>256</v>
      </c>
      <c r="AA505" s="39">
        <f t="shared" si="85"/>
        <v>94.784000000000006</v>
      </c>
      <c r="AB505" s="40">
        <f t="shared" si="86"/>
        <v>2762.1933698485259</v>
      </c>
      <c r="AD505" s="1">
        <f t="shared" si="93"/>
        <v>1920</v>
      </c>
      <c r="AE505" s="1">
        <f t="shared" si="94"/>
        <v>256</v>
      </c>
      <c r="AG505" s="47" t="e">
        <f t="shared" si="87"/>
        <v>#NUM!</v>
      </c>
      <c r="AH505" s="48" t="e">
        <f t="shared" si="88"/>
        <v>#NUM!</v>
      </c>
      <c r="AI505" s="62" t="e">
        <f t="shared" si="89"/>
        <v>#NUM!</v>
      </c>
      <c r="AJ505" s="63" t="e">
        <f t="shared" si="90"/>
        <v>#NUM!</v>
      </c>
    </row>
    <row r="506" spans="10:36">
      <c r="J506" s="87"/>
      <c r="K506" s="90"/>
      <c r="L506" s="15"/>
      <c r="M506" s="16"/>
      <c r="N506" s="15"/>
      <c r="O506" s="16"/>
      <c r="P506" s="15"/>
      <c r="Q506" s="16"/>
      <c r="R506" s="11"/>
      <c r="S506" s="11"/>
      <c r="T506" s="79"/>
      <c r="U506" s="79"/>
      <c r="V506" s="7"/>
      <c r="W506" s="7"/>
      <c r="X506" s="1">
        <f t="shared" si="91"/>
        <v>1920</v>
      </c>
      <c r="Y506" s="1">
        <f t="shared" si="92"/>
        <v>384</v>
      </c>
      <c r="AA506" s="39">
        <f t="shared" si="85"/>
        <v>115.264</v>
      </c>
      <c r="AB506" s="40">
        <f t="shared" si="86"/>
        <v>2633.7074798688895</v>
      </c>
      <c r="AD506" s="1">
        <f t="shared" si="93"/>
        <v>1920</v>
      </c>
      <c r="AE506" s="1">
        <f t="shared" si="94"/>
        <v>384</v>
      </c>
      <c r="AG506" s="47" t="e">
        <f t="shared" si="87"/>
        <v>#NUM!</v>
      </c>
      <c r="AH506" s="48" t="e">
        <f t="shared" si="88"/>
        <v>#NUM!</v>
      </c>
      <c r="AI506" s="62" t="e">
        <f t="shared" si="89"/>
        <v>#NUM!</v>
      </c>
      <c r="AJ506" s="63" t="e">
        <f t="shared" si="90"/>
        <v>#NUM!</v>
      </c>
    </row>
    <row r="507" spans="10:36">
      <c r="J507" s="87"/>
      <c r="K507" s="90"/>
      <c r="L507" s="15"/>
      <c r="M507" s="16"/>
      <c r="N507" s="15"/>
      <c r="O507" s="16"/>
      <c r="P507" s="15"/>
      <c r="Q507" s="16"/>
      <c r="R507" s="11"/>
      <c r="S507" s="11"/>
      <c r="T507" s="79"/>
      <c r="U507" s="79"/>
      <c r="V507" s="7"/>
      <c r="W507" s="7"/>
      <c r="X507" s="1">
        <f t="shared" si="91"/>
        <v>1920</v>
      </c>
      <c r="Y507" s="1">
        <f t="shared" si="92"/>
        <v>512</v>
      </c>
      <c r="AA507" s="39">
        <f t="shared" si="85"/>
        <v>143.93600000000001</v>
      </c>
      <c r="AB507" s="40">
        <f t="shared" si="86"/>
        <v>2508.6483663362865</v>
      </c>
      <c r="AD507" s="1">
        <f t="shared" si="93"/>
        <v>1920</v>
      </c>
      <c r="AE507" s="1">
        <f t="shared" si="94"/>
        <v>512</v>
      </c>
      <c r="AG507" s="47" t="e">
        <f t="shared" si="87"/>
        <v>#NUM!</v>
      </c>
      <c r="AH507" s="48" t="e">
        <f t="shared" si="88"/>
        <v>#NUM!</v>
      </c>
      <c r="AI507" s="62" t="e">
        <f t="shared" si="89"/>
        <v>#NUM!</v>
      </c>
      <c r="AJ507" s="63" t="e">
        <f t="shared" si="90"/>
        <v>#NUM!</v>
      </c>
    </row>
    <row r="508" spans="10:36">
      <c r="J508" s="87"/>
      <c r="K508" s="90"/>
      <c r="L508" s="15"/>
      <c r="M508" s="16"/>
      <c r="N508" s="15"/>
      <c r="O508" s="16"/>
      <c r="P508" s="15"/>
      <c r="Q508" s="16"/>
      <c r="R508" s="11"/>
      <c r="S508" s="11"/>
      <c r="T508" s="79"/>
      <c r="U508" s="79"/>
      <c r="V508" s="7"/>
      <c r="W508" s="7"/>
      <c r="X508" s="1">
        <f t="shared" si="91"/>
        <v>1920</v>
      </c>
      <c r="Y508" s="1">
        <f t="shared" si="92"/>
        <v>640</v>
      </c>
      <c r="AA508" s="39">
        <f t="shared" si="85"/>
        <v>180.8</v>
      </c>
      <c r="AB508" s="40">
        <f t="shared" si="86"/>
        <v>2386.068928950489</v>
      </c>
      <c r="AD508" s="1">
        <f t="shared" si="93"/>
        <v>1920</v>
      </c>
      <c r="AE508" s="1">
        <f t="shared" si="94"/>
        <v>640</v>
      </c>
      <c r="AG508" s="47" t="e">
        <f t="shared" si="87"/>
        <v>#NUM!</v>
      </c>
      <c r="AH508" s="48" t="e">
        <f t="shared" si="88"/>
        <v>#NUM!</v>
      </c>
      <c r="AI508" s="62" t="e">
        <f t="shared" si="89"/>
        <v>#NUM!</v>
      </c>
      <c r="AJ508" s="63" t="e">
        <f t="shared" si="90"/>
        <v>#NUM!</v>
      </c>
    </row>
    <row r="509" spans="10:36">
      <c r="J509" s="87"/>
      <c r="K509" s="90"/>
      <c r="L509" s="15"/>
      <c r="M509" s="16"/>
      <c r="N509" s="15"/>
      <c r="O509" s="16"/>
      <c r="P509" s="15"/>
      <c r="Q509" s="16"/>
      <c r="R509" s="11"/>
      <c r="S509" s="11"/>
      <c r="T509" s="79"/>
      <c r="U509" s="79"/>
      <c r="V509" s="7"/>
      <c r="W509" s="7"/>
      <c r="X509" s="1">
        <f t="shared" si="91"/>
        <v>1920</v>
      </c>
      <c r="Y509" s="1">
        <f t="shared" si="92"/>
        <v>768</v>
      </c>
      <c r="AA509" s="39">
        <f t="shared" si="85"/>
        <v>225.85599999999999</v>
      </c>
      <c r="AB509" s="40">
        <f t="shared" si="86"/>
        <v>2265.9611268713352</v>
      </c>
      <c r="AD509" s="1">
        <f t="shared" si="93"/>
        <v>1920</v>
      </c>
      <c r="AE509" s="1">
        <f t="shared" si="94"/>
        <v>768</v>
      </c>
      <c r="AG509" s="47" t="e">
        <f t="shared" si="87"/>
        <v>#NUM!</v>
      </c>
      <c r="AH509" s="48" t="e">
        <f t="shared" si="88"/>
        <v>#NUM!</v>
      </c>
      <c r="AI509" s="62" t="e">
        <f t="shared" si="89"/>
        <v>#NUM!</v>
      </c>
      <c r="AJ509" s="63" t="e">
        <f t="shared" si="90"/>
        <v>#NUM!</v>
      </c>
    </row>
    <row r="510" spans="10:36">
      <c r="J510" s="87"/>
      <c r="K510" s="90"/>
      <c r="L510" s="15"/>
      <c r="M510" s="16"/>
      <c r="N510" s="15"/>
      <c r="O510" s="16"/>
      <c r="P510" s="15"/>
      <c r="Q510" s="16"/>
      <c r="R510" s="11"/>
      <c r="S510" s="11"/>
      <c r="T510" s="79"/>
      <c r="U510" s="79"/>
      <c r="V510" s="7"/>
      <c r="W510" s="7"/>
      <c r="X510" s="1">
        <f t="shared" si="91"/>
        <v>1920</v>
      </c>
      <c r="Y510" s="1">
        <f t="shared" si="92"/>
        <v>896</v>
      </c>
      <c r="AA510" s="39">
        <f t="shared" si="85"/>
        <v>279.10399999999998</v>
      </c>
      <c r="AB510" s="40">
        <f t="shared" si="86"/>
        <v>2148.5794475207917</v>
      </c>
      <c r="AD510" s="1">
        <f t="shared" si="93"/>
        <v>1920</v>
      </c>
      <c r="AE510" s="1">
        <f t="shared" si="94"/>
        <v>896</v>
      </c>
      <c r="AG510" s="47" t="e">
        <f t="shared" si="87"/>
        <v>#NUM!</v>
      </c>
      <c r="AH510" s="48" t="e">
        <f t="shared" si="88"/>
        <v>#NUM!</v>
      </c>
      <c r="AI510" s="62" t="e">
        <f t="shared" si="89"/>
        <v>#NUM!</v>
      </c>
      <c r="AJ510" s="63" t="e">
        <f t="shared" si="90"/>
        <v>#NUM!</v>
      </c>
    </row>
    <row r="511" spans="10:36">
      <c r="J511" s="87"/>
      <c r="K511" s="90"/>
      <c r="L511" s="15"/>
      <c r="M511" s="16"/>
      <c r="N511" s="15"/>
      <c r="O511" s="16"/>
      <c r="P511" s="15"/>
      <c r="Q511" s="16"/>
      <c r="R511" s="11"/>
      <c r="S511" s="11"/>
      <c r="T511" s="79"/>
      <c r="U511" s="79"/>
      <c r="V511" s="7"/>
      <c r="W511" s="7"/>
      <c r="X511" s="1">
        <f t="shared" si="91"/>
        <v>1920</v>
      </c>
      <c r="Y511" s="1">
        <f t="shared" si="92"/>
        <v>1024</v>
      </c>
      <c r="AA511" s="39">
        <f t="shared" si="85"/>
        <v>340.54399999999998</v>
      </c>
      <c r="AB511" s="40">
        <f t="shared" si="86"/>
        <v>2034.2848328497682</v>
      </c>
      <c r="AD511" s="1">
        <f t="shared" si="93"/>
        <v>1920</v>
      </c>
      <c r="AE511" s="1">
        <f t="shared" si="94"/>
        <v>1024</v>
      </c>
      <c r="AG511" s="47" t="e">
        <f t="shared" si="87"/>
        <v>#NUM!</v>
      </c>
      <c r="AH511" s="48" t="e">
        <f t="shared" si="88"/>
        <v>#NUM!</v>
      </c>
      <c r="AI511" s="62" t="e">
        <f t="shared" si="89"/>
        <v>#NUM!</v>
      </c>
      <c r="AJ511" s="63" t="e">
        <f t="shared" si="90"/>
        <v>#NUM!</v>
      </c>
    </row>
    <row r="512" spans="10:36">
      <c r="J512" s="87"/>
      <c r="K512" s="90"/>
      <c r="L512" s="15"/>
      <c r="M512" s="16"/>
      <c r="N512" s="15"/>
      <c r="O512" s="16"/>
      <c r="P512" s="15"/>
      <c r="Q512" s="16"/>
      <c r="R512" s="11"/>
      <c r="S512" s="11"/>
      <c r="T512" s="79"/>
      <c r="U512" s="79"/>
      <c r="V512" s="7"/>
      <c r="W512" s="7"/>
      <c r="X512" s="1">
        <f t="shared" si="91"/>
        <v>1920</v>
      </c>
      <c r="Y512" s="1">
        <f t="shared" si="92"/>
        <v>1152</v>
      </c>
      <c r="AA512" s="39">
        <f t="shared" si="85"/>
        <v>410.17599999999999</v>
      </c>
      <c r="AB512" s="40">
        <f t="shared" si="86"/>
        <v>1923.4965633942454</v>
      </c>
      <c r="AD512" s="1">
        <f t="shared" si="93"/>
        <v>1920</v>
      </c>
      <c r="AE512" s="1">
        <f t="shared" si="94"/>
        <v>1152</v>
      </c>
      <c r="AG512" s="47" t="e">
        <f t="shared" si="87"/>
        <v>#NUM!</v>
      </c>
      <c r="AH512" s="48" t="e">
        <f t="shared" si="88"/>
        <v>#NUM!</v>
      </c>
      <c r="AI512" s="62" t="e">
        <f t="shared" si="89"/>
        <v>#NUM!</v>
      </c>
      <c r="AJ512" s="63" t="e">
        <f t="shared" si="90"/>
        <v>#NUM!</v>
      </c>
    </row>
    <row r="513" spans="10:36">
      <c r="J513" s="87"/>
      <c r="K513" s="90"/>
      <c r="L513" s="15"/>
      <c r="M513" s="16"/>
      <c r="N513" s="15"/>
      <c r="O513" s="16"/>
      <c r="P513" s="15"/>
      <c r="Q513" s="16"/>
      <c r="R513" s="11"/>
      <c r="S513" s="11"/>
      <c r="T513" s="79"/>
      <c r="U513" s="79"/>
      <c r="V513" s="7"/>
      <c r="W513" s="7"/>
      <c r="X513" s="1">
        <f t="shared" si="91"/>
        <v>1920</v>
      </c>
      <c r="Y513" s="1">
        <f t="shared" si="92"/>
        <v>1280</v>
      </c>
      <c r="AA513" s="39">
        <f t="shared" si="85"/>
        <v>488</v>
      </c>
      <c r="AB513" s="40">
        <f t="shared" si="86"/>
        <v>1816.6758685803793</v>
      </c>
      <c r="AD513" s="1">
        <f t="shared" si="93"/>
        <v>1920</v>
      </c>
      <c r="AE513" s="1">
        <f t="shared" si="94"/>
        <v>1280</v>
      </c>
      <c r="AG513" s="47">
        <f t="shared" si="87"/>
        <v>1170.0298789383824</v>
      </c>
      <c r="AH513" s="48">
        <f t="shared" si="88"/>
        <v>1268.656707020539</v>
      </c>
      <c r="AI513" s="62">
        <f t="shared" si="89"/>
        <v>1625.1701210616191</v>
      </c>
      <c r="AJ513" s="63">
        <f t="shared" si="90"/>
        <v>1116.9432929794602</v>
      </c>
    </row>
    <row r="514" spans="10:36">
      <c r="J514" s="87"/>
      <c r="K514" s="90"/>
      <c r="L514" s="15"/>
      <c r="M514" s="16"/>
      <c r="N514" s="15"/>
      <c r="O514" s="16"/>
      <c r="P514" s="15"/>
      <c r="Q514" s="16"/>
      <c r="R514" s="11"/>
      <c r="S514" s="11"/>
      <c r="T514" s="79"/>
      <c r="U514" s="79"/>
      <c r="V514" s="7"/>
      <c r="W514" s="7"/>
      <c r="X514" s="1">
        <f t="shared" si="91"/>
        <v>1920</v>
      </c>
      <c r="Y514" s="1">
        <f t="shared" si="92"/>
        <v>1408</v>
      </c>
      <c r="AA514" s="39">
        <f t="shared" si="85"/>
        <v>574.01599999999996</v>
      </c>
      <c r="AB514" s="40">
        <f t="shared" si="86"/>
        <v>1714.3213341802702</v>
      </c>
      <c r="AD514" s="1">
        <f t="shared" si="93"/>
        <v>1920</v>
      </c>
      <c r="AE514" s="1">
        <f t="shared" si="94"/>
        <v>1408</v>
      </c>
      <c r="AG514" s="47">
        <f t="shared" si="87"/>
        <v>929.35253574271519</v>
      </c>
      <c r="AH514" s="48">
        <f t="shared" si="88"/>
        <v>1406.2264880857613</v>
      </c>
      <c r="AI514" s="62">
        <f t="shared" si="89"/>
        <v>1900.2538642572863</v>
      </c>
      <c r="AJ514" s="63">
        <f t="shared" si="90"/>
        <v>1082.592711914238</v>
      </c>
    </row>
    <row r="515" spans="10:36">
      <c r="J515" s="87"/>
      <c r="K515" s="90"/>
      <c r="L515" s="15"/>
      <c r="M515" s="16"/>
      <c r="N515" s="15"/>
      <c r="O515" s="16"/>
      <c r="P515" s="15"/>
      <c r="Q515" s="16"/>
      <c r="R515" s="11"/>
      <c r="S515" s="11"/>
      <c r="T515" s="79"/>
      <c r="U515" s="79"/>
      <c r="V515" s="7"/>
      <c r="W515" s="7"/>
      <c r="X515" s="1">
        <f t="shared" si="91"/>
        <v>1920</v>
      </c>
      <c r="Y515" s="1">
        <f t="shared" si="92"/>
        <v>1536</v>
      </c>
      <c r="AA515" s="39">
        <f t="shared" si="85"/>
        <v>668.22400000000005</v>
      </c>
      <c r="AB515" s="40">
        <f t="shared" si="86"/>
        <v>1616.9697451523341</v>
      </c>
      <c r="AD515" s="1">
        <f t="shared" si="93"/>
        <v>1920</v>
      </c>
      <c r="AE515" s="1">
        <f t="shared" si="94"/>
        <v>1536</v>
      </c>
      <c r="AG515" s="47">
        <f t="shared" si="87"/>
        <v>777.18757603438712</v>
      </c>
      <c r="AH515" s="48">
        <f t="shared" si="88"/>
        <v>1519.7534746552039</v>
      </c>
      <c r="AI515" s="62">
        <f t="shared" si="89"/>
        <v>2090.1020239656132</v>
      </c>
      <c r="AJ515" s="63">
        <f t="shared" si="90"/>
        <v>1082.1153253447956</v>
      </c>
    </row>
    <row r="516" spans="10:36">
      <c r="J516" s="87"/>
      <c r="K516" s="90"/>
      <c r="L516" s="15"/>
      <c r="M516" s="16"/>
      <c r="N516" s="15"/>
      <c r="O516" s="16"/>
      <c r="P516" s="15"/>
      <c r="Q516" s="16"/>
      <c r="R516" s="11"/>
      <c r="S516" s="11"/>
      <c r="T516" s="79"/>
      <c r="U516" s="79"/>
      <c r="V516" s="7"/>
      <c r="W516" s="7"/>
      <c r="X516" s="1">
        <f t="shared" si="91"/>
        <v>1920</v>
      </c>
      <c r="Y516" s="1">
        <f t="shared" si="92"/>
        <v>1664</v>
      </c>
      <c r="AA516" s="39">
        <f t="shared" si="85"/>
        <v>770.62400000000002</v>
      </c>
      <c r="AB516" s="40">
        <f t="shared" si="86"/>
        <v>1525.20013200977</v>
      </c>
      <c r="AD516" s="1">
        <f t="shared" si="93"/>
        <v>1920</v>
      </c>
      <c r="AE516" s="1">
        <f t="shared" si="94"/>
        <v>1664</v>
      </c>
      <c r="AG516" s="47">
        <f t="shared" si="87"/>
        <v>656.66483597381807</v>
      </c>
      <c r="AH516" s="48">
        <f t="shared" si="88"/>
        <v>1628.1943880087269</v>
      </c>
      <c r="AI516" s="62">
        <f t="shared" si="89"/>
        <v>2251.5847640261827</v>
      </c>
      <c r="AJ516" s="63">
        <f t="shared" si="90"/>
        <v>1096.5544119912727</v>
      </c>
    </row>
    <row r="517" spans="10:36">
      <c r="J517" s="87"/>
      <c r="K517" s="90"/>
      <c r="L517" s="15"/>
      <c r="M517" s="16"/>
      <c r="N517" s="15"/>
      <c r="O517" s="16"/>
      <c r="P517" s="15"/>
      <c r="Q517" s="16"/>
      <c r="R517" s="11"/>
      <c r="S517" s="11"/>
      <c r="T517" s="79"/>
      <c r="U517" s="79"/>
      <c r="V517" s="7"/>
      <c r="W517" s="7"/>
      <c r="X517" s="1">
        <f t="shared" si="91"/>
        <v>1920</v>
      </c>
      <c r="Y517" s="1">
        <f t="shared" si="92"/>
        <v>1792</v>
      </c>
      <c r="AA517" s="39">
        <f t="shared" si="85"/>
        <v>881.21600000000001</v>
      </c>
      <c r="AB517" s="40">
        <f t="shared" si="86"/>
        <v>1439.6403102668924</v>
      </c>
      <c r="AD517" s="1">
        <f t="shared" si="93"/>
        <v>1920</v>
      </c>
      <c r="AE517" s="1">
        <f t="shared" si="94"/>
        <v>1792</v>
      </c>
      <c r="AG517" s="47">
        <f t="shared" si="87"/>
        <v>554.90215017977243</v>
      </c>
      <c r="AH517" s="48">
        <f t="shared" si="88"/>
        <v>1735.8432832734088</v>
      </c>
      <c r="AI517" s="62">
        <f t="shared" si="89"/>
        <v>2397.5842498202278</v>
      </c>
      <c r="AJ517" s="63">
        <f t="shared" si="90"/>
        <v>1121.6159167265905</v>
      </c>
    </row>
    <row r="518" spans="10:36">
      <c r="J518" s="87"/>
      <c r="K518" s="90"/>
      <c r="L518" s="15"/>
      <c r="M518" s="16"/>
      <c r="N518" s="15"/>
      <c r="O518" s="16"/>
      <c r="P518" s="15"/>
      <c r="Q518" s="16"/>
      <c r="R518" s="11"/>
      <c r="S518" s="11"/>
      <c r="T518" s="79"/>
      <c r="U518" s="79"/>
      <c r="V518" s="7"/>
      <c r="W518" s="7"/>
      <c r="X518" s="1">
        <f t="shared" si="91"/>
        <v>1920</v>
      </c>
      <c r="Y518" s="1">
        <f t="shared" si="92"/>
        <v>1920</v>
      </c>
      <c r="AA518" s="39">
        <f t="shared" si="85"/>
        <v>1000</v>
      </c>
      <c r="AB518" s="40">
        <f t="shared" si="86"/>
        <v>1360.9759001161697</v>
      </c>
      <c r="AD518" s="1">
        <f t="shared" si="93"/>
        <v>1920</v>
      </c>
      <c r="AE518" s="1">
        <f t="shared" si="94"/>
        <v>1920</v>
      </c>
      <c r="AG518" s="47">
        <f t="shared" si="87"/>
        <v>466.67526885300981</v>
      </c>
      <c r="AH518" s="48">
        <f t="shared" si="88"/>
        <v>1844.4415770489964</v>
      </c>
      <c r="AI518" s="62">
        <f t="shared" si="89"/>
        <v>2533.3247311469904</v>
      </c>
      <c r="AJ518" s="63">
        <f t="shared" si="90"/>
        <v>1155.5584229510032</v>
      </c>
    </row>
    <row r="519" spans="10:36">
      <c r="J519" s="87"/>
      <c r="K519" s="90"/>
      <c r="L519" s="15"/>
      <c r="M519" s="16"/>
      <c r="N519" s="15"/>
      <c r="O519" s="16"/>
      <c r="P519" s="15"/>
      <c r="Q519" s="16"/>
      <c r="R519" s="11"/>
      <c r="S519" s="11"/>
      <c r="T519" s="79"/>
      <c r="U519" s="79"/>
      <c r="V519" s="7"/>
      <c r="W519" s="7"/>
      <c r="X519" s="1">
        <f t="shared" si="91"/>
        <v>1920</v>
      </c>
      <c r="Y519" s="1">
        <f t="shared" si="92"/>
        <v>2048</v>
      </c>
      <c r="AA519" s="39">
        <f t="shared" si="85"/>
        <v>1126.9760000000001</v>
      </c>
      <c r="AB519" s="40">
        <f t="shared" si="86"/>
        <v>1289.962253216614</v>
      </c>
      <c r="AD519" s="1">
        <f t="shared" si="93"/>
        <v>1920</v>
      </c>
      <c r="AE519" s="1">
        <f t="shared" si="94"/>
        <v>2048</v>
      </c>
      <c r="AG519" s="47">
        <f t="shared" si="87"/>
        <v>389.38791377660664</v>
      </c>
      <c r="AH519" s="48">
        <f t="shared" si="88"/>
        <v>1954.8546954077972</v>
      </c>
      <c r="AI519" s="62">
        <f t="shared" si="89"/>
        <v>2661.4024862233937</v>
      </c>
      <c r="AJ519" s="63">
        <f t="shared" si="90"/>
        <v>1197.516504592202</v>
      </c>
    </row>
    <row r="520" spans="10:36">
      <c r="J520" s="87"/>
      <c r="K520" s="90"/>
      <c r="L520" s="15"/>
      <c r="M520" s="16"/>
      <c r="N520" s="15"/>
      <c r="O520" s="16"/>
      <c r="P520" s="15"/>
      <c r="Q520" s="16"/>
      <c r="R520" s="11"/>
      <c r="S520" s="11"/>
      <c r="T520" s="79"/>
      <c r="U520" s="79"/>
      <c r="V520" s="7"/>
      <c r="W520" s="7"/>
      <c r="X520" s="1">
        <f t="shared" si="91"/>
        <v>1920</v>
      </c>
      <c r="Y520" s="1">
        <f t="shared" si="92"/>
        <v>2176</v>
      </c>
      <c r="AA520" s="39">
        <f t="shared" ref="AA520:AA583" si="95">(Y520*Y520-X520*X520+$B$9*$B$9)/(2*$B$9)</f>
        <v>1262.144</v>
      </c>
      <c r="AB520" s="40">
        <f t="shared" ref="AB520:AB583" si="96">3000-SQRT(Y520*Y520-AA520*AA520)</f>
        <v>1227.4401213882786</v>
      </c>
      <c r="AD520" s="1">
        <f t="shared" si="93"/>
        <v>1920</v>
      </c>
      <c r="AE520" s="1">
        <f t="shared" si="94"/>
        <v>2176</v>
      </c>
      <c r="AG520" s="47">
        <f t="shared" ref="AG520:AG583" si="97">2000-AD520*SIN(ACOS(($B$12*$B$12+AD520*AD520-AE520*AE520)/(2*$B$12*AD520))+$B$15)</f>
        <v>321.62410859886631</v>
      </c>
      <c r="AH520" s="48">
        <f t="shared" ref="AH520:AH583" si="98">3000-AD520*COS(ACOS(($B$12*$B$12+AD520*AD520-AE520*AE520)/(2*$B$12*AD520))+$B$15)</f>
        <v>2067.5546304670443</v>
      </c>
      <c r="AI520" s="62">
        <f t="shared" si="89"/>
        <v>2783.2334914011335</v>
      </c>
      <c r="AJ520" s="63">
        <f t="shared" si="90"/>
        <v>1247.0181695329554</v>
      </c>
    </row>
    <row r="521" spans="10:36">
      <c r="J521" s="87"/>
      <c r="K521" s="90"/>
      <c r="L521" s="15"/>
      <c r="M521" s="16"/>
      <c r="N521" s="15"/>
      <c r="O521" s="16"/>
      <c r="P521" s="15"/>
      <c r="Q521" s="16"/>
      <c r="R521" s="11"/>
      <c r="S521" s="11"/>
      <c r="T521" s="79"/>
      <c r="U521" s="79"/>
      <c r="V521" s="7"/>
      <c r="W521" s="7"/>
      <c r="X521" s="1">
        <f t="shared" si="91"/>
        <v>1920</v>
      </c>
      <c r="Y521" s="1">
        <f t="shared" si="92"/>
        <v>2304</v>
      </c>
      <c r="AA521" s="39">
        <f t="shared" si="95"/>
        <v>1405.5039999999999</v>
      </c>
      <c r="AB521" s="40">
        <f t="shared" si="96"/>
        <v>1174.3564132109466</v>
      </c>
      <c r="AD521" s="1">
        <f t="shared" si="93"/>
        <v>1920</v>
      </c>
      <c r="AE521" s="1">
        <f t="shared" si="94"/>
        <v>2304</v>
      </c>
      <c r="AG521" s="47">
        <f t="shared" si="97"/>
        <v>262.58984359719489</v>
      </c>
      <c r="AH521" s="48">
        <f t="shared" si="98"/>
        <v>2182.8060521342682</v>
      </c>
      <c r="AI521" s="62">
        <f t="shared" ref="AI521:AI584" si="99">2000+AD521*SIN(ACOS(-($B$12*$B$12+AD521*AD521-AE521*AE521)/(2*$B$12*AD521))+$B$15)</f>
        <v>2899.611756402805</v>
      </c>
      <c r="AJ521" s="63">
        <f t="shared" ref="AJ521:AJ584" si="100">3000+AD521*COS(ACOS(-($B$12*$B$12+AD521*AD521-AE521*AE521)/(2*$B$12*AD521))+$B$15)</f>
        <v>1303.7987478657315</v>
      </c>
    </row>
    <row r="522" spans="10:36">
      <c r="J522" s="87"/>
      <c r="K522" s="90"/>
      <c r="L522" s="15"/>
      <c r="M522" s="16"/>
      <c r="N522" s="15"/>
      <c r="O522" s="16"/>
      <c r="P522" s="15"/>
      <c r="Q522" s="16"/>
      <c r="R522" s="11"/>
      <c r="S522" s="11"/>
      <c r="T522" s="79"/>
      <c r="U522" s="79"/>
      <c r="V522" s="7"/>
      <c r="W522" s="7"/>
      <c r="X522" s="1">
        <f t="shared" ref="X522:X585" si="101">IF(Y521&gt;=4000,IF(X521&gt;=5000,0,X521+$B$18),X521)</f>
        <v>1920</v>
      </c>
      <c r="Y522" s="1">
        <f t="shared" ref="Y522:Y585" si="102">IF(Y521&gt;=4000,0,Y521+$B$18)</f>
        <v>2432</v>
      </c>
      <c r="AA522" s="39">
        <f t="shared" si="95"/>
        <v>1557.056</v>
      </c>
      <c r="AB522" s="40">
        <f t="shared" si="96"/>
        <v>1131.7921387425863</v>
      </c>
      <c r="AD522" s="1">
        <f t="shared" ref="AD522:AD585" si="103">IF(AE521&gt;=4000,IF(AD521&gt;=5000,0,AD521+$B$18),AD521)</f>
        <v>1920</v>
      </c>
      <c r="AE522" s="1">
        <f t="shared" ref="AE522:AE585" si="104">IF(AE521&gt;=4000,0,AE521+$B$18)</f>
        <v>2432</v>
      </c>
      <c r="AG522" s="47">
        <f t="shared" si="97"/>
        <v>211.85816398062866</v>
      </c>
      <c r="AH522" s="48">
        <f t="shared" si="98"/>
        <v>2300.7512786731231</v>
      </c>
      <c r="AI522" s="62">
        <f t="shared" si="99"/>
        <v>3010.9642360193711</v>
      </c>
      <c r="AJ522" s="63">
        <f t="shared" si="100"/>
        <v>1367.7159213268758</v>
      </c>
    </row>
    <row r="523" spans="10:36">
      <c r="J523" s="87"/>
      <c r="K523" s="90"/>
      <c r="L523" s="15"/>
      <c r="M523" s="16"/>
      <c r="N523" s="15"/>
      <c r="O523" s="16"/>
      <c r="P523" s="15"/>
      <c r="Q523" s="16"/>
      <c r="R523" s="11"/>
      <c r="S523" s="11"/>
      <c r="T523" s="79"/>
      <c r="U523" s="79"/>
      <c r="V523" s="7"/>
      <c r="W523" s="7"/>
      <c r="X523" s="1">
        <f t="shared" si="101"/>
        <v>1920</v>
      </c>
      <c r="Y523" s="1">
        <f t="shared" si="102"/>
        <v>2560</v>
      </c>
      <c r="AA523" s="39">
        <f t="shared" si="95"/>
        <v>1716.8</v>
      </c>
      <c r="AB523" s="40">
        <f t="shared" si="96"/>
        <v>1101.0008530807602</v>
      </c>
      <c r="AD523" s="1">
        <f t="shared" si="103"/>
        <v>1920</v>
      </c>
      <c r="AE523" s="1">
        <f t="shared" si="104"/>
        <v>2560</v>
      </c>
      <c r="AG523" s="47">
        <f t="shared" si="97"/>
        <v>169.23951862814147</v>
      </c>
      <c r="AH523" s="48">
        <f t="shared" si="98"/>
        <v>2421.4534937906192</v>
      </c>
      <c r="AI523" s="62">
        <f t="shared" si="99"/>
        <v>3117.4804813718583</v>
      </c>
      <c r="AJ523" s="63">
        <f t="shared" si="100"/>
        <v>1438.7065062093804</v>
      </c>
    </row>
    <row r="524" spans="10:36">
      <c r="J524" s="87"/>
      <c r="K524" s="90"/>
      <c r="L524" s="15"/>
      <c r="M524" s="16"/>
      <c r="N524" s="15"/>
      <c r="O524" s="16"/>
      <c r="P524" s="15"/>
      <c r="Q524" s="16"/>
      <c r="R524" s="11"/>
      <c r="S524" s="11"/>
      <c r="T524" s="79"/>
      <c r="U524" s="79"/>
      <c r="V524" s="7"/>
      <c r="W524" s="7"/>
      <c r="X524" s="1">
        <f t="shared" si="101"/>
        <v>1920</v>
      </c>
      <c r="Y524" s="1">
        <f t="shared" si="102"/>
        <v>2688</v>
      </c>
      <c r="AA524" s="39">
        <f t="shared" si="95"/>
        <v>1884.7360000000001</v>
      </c>
      <c r="AB524" s="40">
        <f t="shared" si="96"/>
        <v>1083.4629640145224</v>
      </c>
      <c r="AD524" s="1">
        <f t="shared" si="103"/>
        <v>1920</v>
      </c>
      <c r="AE524" s="1">
        <f t="shared" si="104"/>
        <v>2688</v>
      </c>
      <c r="AG524" s="47">
        <f t="shared" si="97"/>
        <v>134.71116238791001</v>
      </c>
      <c r="AH524" s="48">
        <f t="shared" si="98"/>
        <v>2544.9202792040292</v>
      </c>
      <c r="AI524" s="62">
        <f t="shared" si="99"/>
        <v>3219.1832376120901</v>
      </c>
      <c r="AJ524" s="63">
        <f t="shared" si="100"/>
        <v>1516.7629207959696</v>
      </c>
    </row>
    <row r="525" spans="10:36">
      <c r="J525" s="87"/>
      <c r="K525" s="90"/>
      <c r="L525" s="15"/>
      <c r="M525" s="16"/>
      <c r="N525" s="15"/>
      <c r="O525" s="16"/>
      <c r="P525" s="15"/>
      <c r="Q525" s="16"/>
      <c r="R525" s="11"/>
      <c r="S525" s="11"/>
      <c r="T525" s="79"/>
      <c r="U525" s="79"/>
      <c r="V525" s="7"/>
      <c r="W525" s="7"/>
      <c r="X525" s="1">
        <f t="shared" si="101"/>
        <v>1920</v>
      </c>
      <c r="Y525" s="1">
        <f t="shared" si="102"/>
        <v>2816</v>
      </c>
      <c r="AA525" s="39">
        <f t="shared" si="95"/>
        <v>2060.864</v>
      </c>
      <c r="AB525" s="40">
        <f t="shared" si="96"/>
        <v>1080.9649368747844</v>
      </c>
      <c r="AD525" s="1">
        <f t="shared" si="103"/>
        <v>1920</v>
      </c>
      <c r="AE525" s="1">
        <f t="shared" si="104"/>
        <v>2816</v>
      </c>
      <c r="AG525" s="47">
        <f t="shared" si="97"/>
        <v>108.37744944512337</v>
      </c>
      <c r="AH525" s="48">
        <f t="shared" si="98"/>
        <v>2671.1168501849588</v>
      </c>
      <c r="AI525" s="62">
        <f t="shared" si="99"/>
        <v>3315.968150554877</v>
      </c>
      <c r="AJ525" s="63">
        <f t="shared" si="100"/>
        <v>1601.9199498150415</v>
      </c>
    </row>
    <row r="526" spans="10:36">
      <c r="J526" s="87"/>
      <c r="K526" s="90"/>
      <c r="L526" s="15"/>
      <c r="M526" s="16"/>
      <c r="N526" s="15"/>
      <c r="O526" s="16"/>
      <c r="P526" s="15"/>
      <c r="Q526" s="16"/>
      <c r="R526" s="11"/>
      <c r="S526" s="11"/>
      <c r="T526" s="79"/>
      <c r="U526" s="79"/>
      <c r="V526" s="7"/>
      <c r="W526" s="7"/>
      <c r="X526" s="1">
        <f t="shared" si="101"/>
        <v>1920</v>
      </c>
      <c r="Y526" s="1">
        <f t="shared" si="102"/>
        <v>2944</v>
      </c>
      <c r="AA526" s="39">
        <f t="shared" si="95"/>
        <v>2245.1840000000002</v>
      </c>
      <c r="AB526" s="40">
        <f t="shared" si="96"/>
        <v>1095.7193468020532</v>
      </c>
      <c r="AD526" s="1">
        <f t="shared" si="103"/>
        <v>1920</v>
      </c>
      <c r="AE526" s="1">
        <f t="shared" si="104"/>
        <v>2944</v>
      </c>
      <c r="AG526" s="47">
        <f t="shared" si="97"/>
        <v>90.447866535218964</v>
      </c>
      <c r="AH526" s="48">
        <f t="shared" si="98"/>
        <v>2799.9733778215932</v>
      </c>
      <c r="AI526" s="62">
        <f t="shared" si="99"/>
        <v>3407.6257334647808</v>
      </c>
      <c r="AJ526" s="63">
        <f t="shared" si="100"/>
        <v>1694.2474221784062</v>
      </c>
    </row>
    <row r="527" spans="10:36">
      <c r="J527" s="87"/>
      <c r="K527" s="90"/>
      <c r="L527" s="15"/>
      <c r="M527" s="16"/>
      <c r="N527" s="15"/>
      <c r="O527" s="16"/>
      <c r="P527" s="15"/>
      <c r="Q527" s="16"/>
      <c r="R527" s="11"/>
      <c r="S527" s="11"/>
      <c r="T527" s="79"/>
      <c r="U527" s="79"/>
      <c r="V527" s="7"/>
      <c r="W527" s="7"/>
      <c r="X527" s="1">
        <f t="shared" si="101"/>
        <v>1920</v>
      </c>
      <c r="Y527" s="1">
        <f t="shared" si="102"/>
        <v>3072</v>
      </c>
      <c r="AA527" s="39">
        <f t="shared" si="95"/>
        <v>2437.6959999999999</v>
      </c>
      <c r="AB527" s="40">
        <f t="shared" si="96"/>
        <v>1130.5556409499638</v>
      </c>
      <c r="AD527" s="1">
        <f t="shared" si="103"/>
        <v>1920</v>
      </c>
      <c r="AE527" s="1">
        <f t="shared" si="104"/>
        <v>3072</v>
      </c>
      <c r="AG527" s="47">
        <f t="shared" si="97"/>
        <v>81.226310706175127</v>
      </c>
      <c r="AH527" s="48">
        <f t="shared" si="98"/>
        <v>2931.3885630979412</v>
      </c>
      <c r="AI527" s="62">
        <f t="shared" si="99"/>
        <v>3493.852089293825</v>
      </c>
      <c r="AJ527" s="63">
        <f t="shared" si="100"/>
        <v>1793.8466369020584</v>
      </c>
    </row>
    <row r="528" spans="10:36">
      <c r="J528" s="87"/>
      <c r="K528" s="90"/>
      <c r="L528" s="15"/>
      <c r="M528" s="16"/>
      <c r="N528" s="15"/>
      <c r="O528" s="16"/>
      <c r="P528" s="15"/>
      <c r="Q528" s="16"/>
      <c r="R528" s="11"/>
      <c r="S528" s="11"/>
      <c r="T528" s="79"/>
      <c r="U528" s="79"/>
      <c r="V528" s="7"/>
      <c r="W528" s="7"/>
      <c r="X528" s="1">
        <f t="shared" si="101"/>
        <v>1920</v>
      </c>
      <c r="Y528" s="1">
        <f t="shared" si="102"/>
        <v>3200</v>
      </c>
      <c r="AA528" s="39">
        <f t="shared" si="95"/>
        <v>2638.4</v>
      </c>
      <c r="AB528" s="40">
        <f t="shared" si="96"/>
        <v>1189.2417499842782</v>
      </c>
      <c r="AD528" s="1">
        <f t="shared" si="103"/>
        <v>1920</v>
      </c>
      <c r="AE528" s="1">
        <f t="shared" si="104"/>
        <v>3200</v>
      </c>
      <c r="AG528" s="47">
        <f t="shared" si="97"/>
        <v>81.108398719365596</v>
      </c>
      <c r="AH528" s="48">
        <f t="shared" si="98"/>
        <v>3065.2305337602111</v>
      </c>
      <c r="AI528" s="62">
        <f t="shared" si="99"/>
        <v>3574.2516012806345</v>
      </c>
      <c r="AJ528" s="63">
        <f t="shared" si="100"/>
        <v>1900.8494662397884</v>
      </c>
    </row>
    <row r="529" spans="10:36">
      <c r="J529" s="87"/>
      <c r="K529" s="90"/>
      <c r="L529" s="15"/>
      <c r="M529" s="16"/>
      <c r="N529" s="15"/>
      <c r="O529" s="16"/>
      <c r="P529" s="15"/>
      <c r="Q529" s="16"/>
      <c r="R529" s="11"/>
      <c r="S529" s="11"/>
      <c r="T529" s="79"/>
      <c r="U529" s="79"/>
      <c r="V529" s="7"/>
      <c r="W529" s="7"/>
      <c r="X529" s="1">
        <f t="shared" si="101"/>
        <v>1920</v>
      </c>
      <c r="Y529" s="1">
        <f t="shared" si="102"/>
        <v>3328</v>
      </c>
      <c r="AA529" s="39">
        <f t="shared" si="95"/>
        <v>2847.2959999999998</v>
      </c>
      <c r="AB529" s="40">
        <f t="shared" si="96"/>
        <v>1277.0695056433644</v>
      </c>
      <c r="AD529" s="1">
        <f t="shared" si="103"/>
        <v>1920</v>
      </c>
      <c r="AE529" s="1">
        <f t="shared" si="104"/>
        <v>3328</v>
      </c>
      <c r="AG529" s="47">
        <f t="shared" si="97"/>
        <v>90.585428250514724</v>
      </c>
      <c r="AH529" s="48">
        <f t="shared" si="98"/>
        <v>3201.3355239164948</v>
      </c>
      <c r="AI529" s="62">
        <f t="shared" si="99"/>
        <v>3648.3329717494853</v>
      </c>
      <c r="AJ529" s="63">
        <f t="shared" si="100"/>
        <v>2015.4196760835048</v>
      </c>
    </row>
    <row r="530" spans="10:36">
      <c r="J530" s="87"/>
      <c r="K530" s="90"/>
      <c r="L530" s="15"/>
      <c r="M530" s="16"/>
      <c r="N530" s="15"/>
      <c r="O530" s="16"/>
      <c r="P530" s="15"/>
      <c r="Q530" s="16"/>
      <c r="R530" s="11"/>
      <c r="S530" s="11"/>
      <c r="T530" s="79"/>
      <c r="U530" s="79"/>
      <c r="V530" s="7"/>
      <c r="W530" s="7"/>
      <c r="X530" s="1">
        <f t="shared" si="101"/>
        <v>1920</v>
      </c>
      <c r="Y530" s="1">
        <f t="shared" si="102"/>
        <v>3456</v>
      </c>
      <c r="AA530" s="39">
        <f t="shared" si="95"/>
        <v>3064.384</v>
      </c>
      <c r="AB530" s="40">
        <f t="shared" si="96"/>
        <v>1402.0367023789315</v>
      </c>
      <c r="AD530" s="1">
        <f t="shared" si="103"/>
        <v>1920</v>
      </c>
      <c r="AE530" s="1">
        <f t="shared" si="104"/>
        <v>3456</v>
      </c>
      <c r="AG530" s="47">
        <f t="shared" si="97"/>
        <v>110.25483957794836</v>
      </c>
      <c r="AH530" s="48">
        <f t="shared" si="98"/>
        <v>3339.5043868073499</v>
      </c>
      <c r="AI530" s="62">
        <f t="shared" si="99"/>
        <v>3715.4987604220514</v>
      </c>
      <c r="AJ530" s="63">
        <f t="shared" si="100"/>
        <v>2137.7564131926492</v>
      </c>
    </row>
    <row r="531" spans="10:36">
      <c r="J531" s="87"/>
      <c r="K531" s="90"/>
      <c r="L531" s="15"/>
      <c r="M531" s="16"/>
      <c r="N531" s="15"/>
      <c r="O531" s="16"/>
      <c r="P531" s="15"/>
      <c r="Q531" s="16"/>
      <c r="R531" s="11"/>
      <c r="S531" s="11"/>
      <c r="T531" s="79"/>
      <c r="U531" s="79"/>
      <c r="V531" s="7"/>
      <c r="W531" s="7"/>
      <c r="X531" s="1">
        <f t="shared" si="101"/>
        <v>1920</v>
      </c>
      <c r="Y531" s="1">
        <f t="shared" si="102"/>
        <v>3584</v>
      </c>
      <c r="AA531" s="39">
        <f t="shared" si="95"/>
        <v>3289.6640000000002</v>
      </c>
      <c r="AB531" s="40">
        <f t="shared" si="96"/>
        <v>1577.619331154983</v>
      </c>
      <c r="AD531" s="1">
        <f t="shared" si="103"/>
        <v>1920</v>
      </c>
      <c r="AE531" s="1">
        <f t="shared" si="104"/>
        <v>3584</v>
      </c>
      <c r="AG531" s="47">
        <f t="shared" si="97"/>
        <v>140.83809796671289</v>
      </c>
      <c r="AH531" s="48">
        <f t="shared" si="98"/>
        <v>3479.496634011095</v>
      </c>
      <c r="AI531" s="62">
        <f t="shared" si="99"/>
        <v>3775.027502033287</v>
      </c>
      <c r="AJ531" s="63">
        <f t="shared" si="100"/>
        <v>2268.1001659889043</v>
      </c>
    </row>
    <row r="532" spans="10:36">
      <c r="J532" s="87"/>
      <c r="K532" s="90"/>
      <c r="L532" s="15"/>
      <c r="M532" s="16"/>
      <c r="N532" s="15"/>
      <c r="O532" s="16"/>
      <c r="P532" s="15"/>
      <c r="Q532" s="16"/>
      <c r="R532" s="11"/>
      <c r="S532" s="11"/>
      <c r="T532" s="79"/>
      <c r="U532" s="79"/>
      <c r="V532" s="7"/>
      <c r="W532" s="7"/>
      <c r="X532" s="1">
        <f t="shared" si="101"/>
        <v>1920</v>
      </c>
      <c r="Y532" s="1">
        <f t="shared" si="102"/>
        <v>3712</v>
      </c>
      <c r="AA532" s="39">
        <f t="shared" si="95"/>
        <v>3523.136</v>
      </c>
      <c r="AB532" s="40">
        <f t="shared" si="96"/>
        <v>1831.0446007207975</v>
      </c>
      <c r="AD532" s="1">
        <f t="shared" si="103"/>
        <v>1920</v>
      </c>
      <c r="AE532" s="1">
        <f t="shared" si="104"/>
        <v>3712</v>
      </c>
      <c r="AG532" s="47">
        <f t="shared" si="97"/>
        <v>183.20816496675411</v>
      </c>
      <c r="AH532" s="48">
        <f t="shared" si="98"/>
        <v>3621.0212783444149</v>
      </c>
      <c r="AI532" s="62">
        <f t="shared" si="99"/>
        <v>3826.0462350332459</v>
      </c>
      <c r="AJ532" s="63">
        <f t="shared" si="100"/>
        <v>2406.7419216555845</v>
      </c>
    </row>
    <row r="533" spans="10:36">
      <c r="J533" s="87"/>
      <c r="K533" s="90"/>
      <c r="L533" s="15"/>
      <c r="M533" s="16"/>
      <c r="N533" s="15"/>
      <c r="O533" s="16"/>
      <c r="P533" s="15"/>
      <c r="Q533" s="16"/>
      <c r="R533" s="11"/>
      <c r="S533" s="11"/>
      <c r="T533" s="79"/>
      <c r="U533" s="79"/>
      <c r="V533" s="7"/>
      <c r="W533" s="7"/>
      <c r="X533" s="1">
        <f t="shared" si="101"/>
        <v>1920</v>
      </c>
      <c r="Y533" s="1">
        <f t="shared" si="102"/>
        <v>3840</v>
      </c>
      <c r="AA533" s="39">
        <f t="shared" si="95"/>
        <v>3764.8</v>
      </c>
      <c r="AB533" s="40">
        <f t="shared" si="96"/>
        <v>2243.7718862671136</v>
      </c>
      <c r="AD533" s="1">
        <f t="shared" si="103"/>
        <v>1920</v>
      </c>
      <c r="AE533" s="1">
        <f t="shared" si="104"/>
        <v>3840</v>
      </c>
      <c r="AG533" s="47">
        <f t="shared" si="97"/>
        <v>238.43054430080952</v>
      </c>
      <c r="AH533" s="48">
        <f t="shared" si="98"/>
        <v>3763.7231518997296</v>
      </c>
      <c r="AI533" s="62">
        <f t="shared" si="99"/>
        <v>3867.4894556991903</v>
      </c>
      <c r="AJ533" s="63">
        <f t="shared" si="100"/>
        <v>2554.0368481002702</v>
      </c>
    </row>
    <row r="534" spans="10:36">
      <c r="J534" s="87"/>
      <c r="K534" s="90"/>
      <c r="L534" s="15"/>
      <c r="M534" s="16"/>
      <c r="N534" s="15"/>
      <c r="O534" s="16"/>
      <c r="P534" s="15"/>
      <c r="Q534" s="16"/>
      <c r="R534" s="11"/>
      <c r="S534" s="11"/>
      <c r="T534" s="79"/>
      <c r="U534" s="79"/>
      <c r="V534" s="7"/>
      <c r="W534" s="7"/>
      <c r="X534" s="1">
        <f t="shared" si="101"/>
        <v>1920</v>
      </c>
      <c r="Y534" s="1">
        <f t="shared" si="102"/>
        <v>3968</v>
      </c>
      <c r="AA534" s="39">
        <f t="shared" si="95"/>
        <v>4014.6559999999999</v>
      </c>
      <c r="AB534" s="40" t="e">
        <f t="shared" si="96"/>
        <v>#NUM!</v>
      </c>
      <c r="AD534" s="1">
        <f t="shared" si="103"/>
        <v>1920</v>
      </c>
      <c r="AE534" s="1">
        <f t="shared" si="104"/>
        <v>3968</v>
      </c>
      <c r="AG534" s="47">
        <f t="shared" si="97"/>
        <v>307.82493222668495</v>
      </c>
      <c r="AH534" s="48">
        <f t="shared" si="98"/>
        <v>3907.1623559244381</v>
      </c>
      <c r="AI534" s="62">
        <f t="shared" si="99"/>
        <v>3898.0374677733148</v>
      </c>
      <c r="AJ534" s="63">
        <f t="shared" si="100"/>
        <v>2710.4248440755614</v>
      </c>
    </row>
    <row r="535" spans="10:36">
      <c r="J535" s="87"/>
      <c r="K535" s="90"/>
      <c r="L535" s="15"/>
      <c r="M535" s="16"/>
      <c r="N535" s="15"/>
      <c r="O535" s="16"/>
      <c r="P535" s="15"/>
      <c r="Q535" s="16"/>
      <c r="R535" s="11"/>
      <c r="S535" s="11"/>
      <c r="T535" s="79"/>
      <c r="U535" s="79"/>
      <c r="V535" s="7"/>
      <c r="W535" s="7"/>
      <c r="X535" s="1">
        <f t="shared" si="101"/>
        <v>1920</v>
      </c>
      <c r="Y535" s="1">
        <f t="shared" si="102"/>
        <v>4096</v>
      </c>
      <c r="AA535" s="39">
        <f t="shared" si="95"/>
        <v>4272.7039999999997</v>
      </c>
      <c r="AB535" s="40" t="e">
        <f t="shared" si="96"/>
        <v>#NUM!</v>
      </c>
      <c r="AD535" s="1">
        <f t="shared" si="103"/>
        <v>1920</v>
      </c>
      <c r="AE535" s="1">
        <f t="shared" si="104"/>
        <v>4096</v>
      </c>
      <c r="AG535" s="47">
        <f t="shared" si="97"/>
        <v>393.06009609823946</v>
      </c>
      <c r="AH535" s="48">
        <f t="shared" si="98"/>
        <v>4050.7826346339193</v>
      </c>
      <c r="AI535" s="62">
        <f t="shared" si="99"/>
        <v>3916.0215039017603</v>
      </c>
      <c r="AJ535" s="63">
        <f t="shared" si="100"/>
        <v>2876.4621653660797</v>
      </c>
    </row>
    <row r="536" spans="10:36">
      <c r="J536" s="87"/>
      <c r="K536" s="90"/>
      <c r="L536" s="15"/>
      <c r="M536" s="16"/>
      <c r="N536" s="15"/>
      <c r="O536" s="16"/>
      <c r="P536" s="15"/>
      <c r="Q536" s="16"/>
      <c r="R536" s="11"/>
      <c r="S536" s="11"/>
      <c r="T536" s="79"/>
      <c r="U536" s="79"/>
      <c r="V536" s="7"/>
      <c r="W536" s="7"/>
      <c r="X536" s="1">
        <f t="shared" si="101"/>
        <v>2048</v>
      </c>
      <c r="Y536" s="1">
        <f t="shared" si="102"/>
        <v>0</v>
      </c>
      <c r="AA536" s="39">
        <f t="shared" si="95"/>
        <v>-48.576000000000001</v>
      </c>
      <c r="AB536" s="40" t="e">
        <f t="shared" si="96"/>
        <v>#NUM!</v>
      </c>
      <c r="AD536" s="1">
        <f t="shared" si="103"/>
        <v>2048</v>
      </c>
      <c r="AE536" s="1">
        <f t="shared" si="104"/>
        <v>0</v>
      </c>
      <c r="AG536" s="47" t="e">
        <f t="shared" si="97"/>
        <v>#NUM!</v>
      </c>
      <c r="AH536" s="48" t="e">
        <f t="shared" si="98"/>
        <v>#NUM!</v>
      </c>
      <c r="AI536" s="62" t="e">
        <f t="shared" si="99"/>
        <v>#NUM!</v>
      </c>
      <c r="AJ536" s="63" t="e">
        <f t="shared" si="100"/>
        <v>#NUM!</v>
      </c>
    </row>
    <row r="537" spans="10:36">
      <c r="J537" s="87"/>
      <c r="K537" s="90"/>
      <c r="L537" s="15"/>
      <c r="M537" s="16"/>
      <c r="N537" s="15"/>
      <c r="O537" s="16"/>
      <c r="P537" s="15"/>
      <c r="Q537" s="16"/>
      <c r="R537" s="11"/>
      <c r="S537" s="11"/>
      <c r="T537" s="79"/>
      <c r="U537" s="79"/>
      <c r="V537" s="7"/>
      <c r="W537" s="7"/>
      <c r="X537" s="1">
        <f t="shared" si="101"/>
        <v>2048</v>
      </c>
      <c r="Y537" s="1">
        <f t="shared" si="102"/>
        <v>128</v>
      </c>
      <c r="AA537" s="39">
        <f t="shared" si="95"/>
        <v>-44.48</v>
      </c>
      <c r="AB537" s="40">
        <f t="shared" si="96"/>
        <v>2879.9769622114154</v>
      </c>
      <c r="AD537" s="1">
        <f t="shared" si="103"/>
        <v>2048</v>
      </c>
      <c r="AE537" s="1">
        <f t="shared" si="104"/>
        <v>128</v>
      </c>
      <c r="AG537" s="47" t="e">
        <f t="shared" si="97"/>
        <v>#NUM!</v>
      </c>
      <c r="AH537" s="48" t="e">
        <f t="shared" si="98"/>
        <v>#NUM!</v>
      </c>
      <c r="AI537" s="62" t="e">
        <f t="shared" si="99"/>
        <v>#NUM!</v>
      </c>
      <c r="AJ537" s="63" t="e">
        <f t="shared" si="100"/>
        <v>#NUM!</v>
      </c>
    </row>
    <row r="538" spans="10:36">
      <c r="J538" s="87"/>
      <c r="K538" s="90"/>
      <c r="L538" s="15"/>
      <c r="M538" s="16"/>
      <c r="N538" s="15"/>
      <c r="O538" s="16"/>
      <c r="P538" s="15"/>
      <c r="Q538" s="16"/>
      <c r="R538" s="11"/>
      <c r="S538" s="11"/>
      <c r="T538" s="79"/>
      <c r="U538" s="79"/>
      <c r="V538" s="7"/>
      <c r="W538" s="7"/>
      <c r="X538" s="1">
        <f t="shared" si="101"/>
        <v>2048</v>
      </c>
      <c r="Y538" s="1">
        <f t="shared" si="102"/>
        <v>256</v>
      </c>
      <c r="AA538" s="39">
        <f t="shared" si="95"/>
        <v>-32.192</v>
      </c>
      <c r="AB538" s="40">
        <f t="shared" si="96"/>
        <v>2746.0321375921749</v>
      </c>
      <c r="AD538" s="1">
        <f t="shared" si="103"/>
        <v>2048</v>
      </c>
      <c r="AE538" s="1">
        <f t="shared" si="104"/>
        <v>256</v>
      </c>
      <c r="AG538" s="47" t="e">
        <f t="shared" si="97"/>
        <v>#NUM!</v>
      </c>
      <c r="AH538" s="48" t="e">
        <f t="shared" si="98"/>
        <v>#NUM!</v>
      </c>
      <c r="AI538" s="62" t="e">
        <f t="shared" si="99"/>
        <v>#NUM!</v>
      </c>
      <c r="AJ538" s="63" t="e">
        <f t="shared" si="100"/>
        <v>#NUM!</v>
      </c>
    </row>
    <row r="539" spans="10:36">
      <c r="J539" s="87"/>
      <c r="K539" s="90"/>
      <c r="L539" s="15"/>
      <c r="M539" s="16"/>
      <c r="N539" s="15"/>
      <c r="O539" s="16"/>
      <c r="P539" s="15"/>
      <c r="Q539" s="16"/>
      <c r="R539" s="11"/>
      <c r="S539" s="11"/>
      <c r="T539" s="79"/>
      <c r="U539" s="79"/>
      <c r="V539" s="7"/>
      <c r="W539" s="7"/>
      <c r="X539" s="1">
        <f t="shared" si="101"/>
        <v>2048</v>
      </c>
      <c r="Y539" s="1">
        <f t="shared" si="102"/>
        <v>384</v>
      </c>
      <c r="AA539" s="39">
        <f t="shared" si="95"/>
        <v>-11.712</v>
      </c>
      <c r="AB539" s="40">
        <f t="shared" si="96"/>
        <v>2616.1786495568545</v>
      </c>
      <c r="AD539" s="1">
        <f t="shared" si="103"/>
        <v>2048</v>
      </c>
      <c r="AE539" s="1">
        <f t="shared" si="104"/>
        <v>384</v>
      </c>
      <c r="AG539" s="47" t="e">
        <f t="shared" si="97"/>
        <v>#NUM!</v>
      </c>
      <c r="AH539" s="48" t="e">
        <f t="shared" si="98"/>
        <v>#NUM!</v>
      </c>
      <c r="AI539" s="62" t="e">
        <f t="shared" si="99"/>
        <v>#NUM!</v>
      </c>
      <c r="AJ539" s="63" t="e">
        <f t="shared" si="100"/>
        <v>#NUM!</v>
      </c>
    </row>
    <row r="540" spans="10:36">
      <c r="J540" s="87"/>
      <c r="K540" s="90"/>
      <c r="L540" s="15"/>
      <c r="M540" s="16"/>
      <c r="N540" s="15"/>
      <c r="O540" s="16"/>
      <c r="P540" s="15"/>
      <c r="Q540" s="16"/>
      <c r="R540" s="11"/>
      <c r="S540" s="11"/>
      <c r="T540" s="79"/>
      <c r="U540" s="79"/>
      <c r="V540" s="7"/>
      <c r="W540" s="7"/>
      <c r="X540" s="1">
        <f t="shared" si="101"/>
        <v>2048</v>
      </c>
      <c r="Y540" s="1">
        <f t="shared" si="102"/>
        <v>512</v>
      </c>
      <c r="AA540" s="39">
        <f t="shared" si="95"/>
        <v>16.96</v>
      </c>
      <c r="AB540" s="40">
        <f t="shared" si="96"/>
        <v>2488.2809770977829</v>
      </c>
      <c r="AD540" s="1">
        <f t="shared" si="103"/>
        <v>2048</v>
      </c>
      <c r="AE540" s="1">
        <f t="shared" si="104"/>
        <v>512</v>
      </c>
      <c r="AG540" s="47" t="e">
        <f t="shared" si="97"/>
        <v>#NUM!</v>
      </c>
      <c r="AH540" s="48" t="e">
        <f t="shared" si="98"/>
        <v>#NUM!</v>
      </c>
      <c r="AI540" s="62" t="e">
        <f t="shared" si="99"/>
        <v>#NUM!</v>
      </c>
      <c r="AJ540" s="63" t="e">
        <f t="shared" si="100"/>
        <v>#NUM!</v>
      </c>
    </row>
    <row r="541" spans="10:36">
      <c r="J541" s="87"/>
      <c r="K541" s="90"/>
      <c r="L541" s="15"/>
      <c r="M541" s="16"/>
      <c r="N541" s="15"/>
      <c r="O541" s="16"/>
      <c r="P541" s="15"/>
      <c r="Q541" s="16"/>
      <c r="R541" s="11"/>
      <c r="S541" s="11"/>
      <c r="T541" s="79"/>
      <c r="U541" s="79"/>
      <c r="V541" s="7"/>
      <c r="W541" s="7"/>
      <c r="X541" s="1">
        <f t="shared" si="101"/>
        <v>2048</v>
      </c>
      <c r="Y541" s="1">
        <f t="shared" si="102"/>
        <v>640</v>
      </c>
      <c r="AA541" s="39">
        <f t="shared" si="95"/>
        <v>53.823999999999998</v>
      </c>
      <c r="AB541" s="40">
        <f t="shared" si="96"/>
        <v>2362.2673153867681</v>
      </c>
      <c r="AD541" s="1">
        <f t="shared" si="103"/>
        <v>2048</v>
      </c>
      <c r="AE541" s="1">
        <f t="shared" si="104"/>
        <v>640</v>
      </c>
      <c r="AG541" s="47" t="e">
        <f t="shared" si="97"/>
        <v>#NUM!</v>
      </c>
      <c r="AH541" s="48" t="e">
        <f t="shared" si="98"/>
        <v>#NUM!</v>
      </c>
      <c r="AI541" s="62" t="e">
        <f t="shared" si="99"/>
        <v>#NUM!</v>
      </c>
      <c r="AJ541" s="63" t="e">
        <f t="shared" si="100"/>
        <v>#NUM!</v>
      </c>
    </row>
    <row r="542" spans="10:36">
      <c r="J542" s="87"/>
      <c r="K542" s="90"/>
      <c r="L542" s="15"/>
      <c r="M542" s="16"/>
      <c r="N542" s="15"/>
      <c r="O542" s="16"/>
      <c r="P542" s="15"/>
      <c r="Q542" s="16"/>
      <c r="R542" s="11"/>
      <c r="S542" s="11"/>
      <c r="T542" s="79"/>
      <c r="U542" s="79"/>
      <c r="V542" s="7"/>
      <c r="W542" s="7"/>
      <c r="X542" s="1">
        <f t="shared" si="101"/>
        <v>2048</v>
      </c>
      <c r="Y542" s="1">
        <f t="shared" si="102"/>
        <v>768</v>
      </c>
      <c r="AA542" s="39">
        <f t="shared" si="95"/>
        <v>98.88</v>
      </c>
      <c r="AB542" s="40">
        <f t="shared" si="96"/>
        <v>2238.3920000420162</v>
      </c>
      <c r="AD542" s="1">
        <f t="shared" si="103"/>
        <v>2048</v>
      </c>
      <c r="AE542" s="1">
        <f t="shared" si="104"/>
        <v>768</v>
      </c>
      <c r="AG542" s="47" t="e">
        <f t="shared" si="97"/>
        <v>#NUM!</v>
      </c>
      <c r="AH542" s="48" t="e">
        <f t="shared" si="98"/>
        <v>#NUM!</v>
      </c>
      <c r="AI542" s="62" t="e">
        <f t="shared" si="99"/>
        <v>#NUM!</v>
      </c>
      <c r="AJ542" s="63" t="e">
        <f t="shared" si="100"/>
        <v>#NUM!</v>
      </c>
    </row>
    <row r="543" spans="10:36">
      <c r="J543" s="87"/>
      <c r="K543" s="90"/>
      <c r="L543" s="15"/>
      <c r="M543" s="16"/>
      <c r="N543" s="15"/>
      <c r="O543" s="16"/>
      <c r="P543" s="15"/>
      <c r="Q543" s="16"/>
      <c r="R543" s="11"/>
      <c r="S543" s="11"/>
      <c r="T543" s="79"/>
      <c r="U543" s="79"/>
      <c r="V543" s="7"/>
      <c r="W543" s="7"/>
      <c r="X543" s="1">
        <f t="shared" si="101"/>
        <v>2048</v>
      </c>
      <c r="Y543" s="1">
        <f t="shared" si="102"/>
        <v>896</v>
      </c>
      <c r="AA543" s="39">
        <f t="shared" si="95"/>
        <v>152.12799999999999</v>
      </c>
      <c r="AB543" s="40">
        <f t="shared" si="96"/>
        <v>2117.0090195160542</v>
      </c>
      <c r="AD543" s="1">
        <f t="shared" si="103"/>
        <v>2048</v>
      </c>
      <c r="AE543" s="1">
        <f t="shared" si="104"/>
        <v>896</v>
      </c>
      <c r="AG543" s="47" t="e">
        <f t="shared" si="97"/>
        <v>#NUM!</v>
      </c>
      <c r="AH543" s="48" t="e">
        <f t="shared" si="98"/>
        <v>#NUM!</v>
      </c>
      <c r="AI543" s="62" t="e">
        <f t="shared" si="99"/>
        <v>#NUM!</v>
      </c>
      <c r="AJ543" s="63" t="e">
        <f t="shared" si="100"/>
        <v>#NUM!</v>
      </c>
    </row>
    <row r="544" spans="10:36">
      <c r="J544" s="87"/>
      <c r="K544" s="90"/>
      <c r="L544" s="15"/>
      <c r="M544" s="16"/>
      <c r="N544" s="15"/>
      <c r="O544" s="16"/>
      <c r="P544" s="15"/>
      <c r="Q544" s="16"/>
      <c r="R544" s="11"/>
      <c r="S544" s="11"/>
      <c r="T544" s="79"/>
      <c r="U544" s="79"/>
      <c r="V544" s="7"/>
      <c r="W544" s="7"/>
      <c r="X544" s="1">
        <f t="shared" si="101"/>
        <v>2048</v>
      </c>
      <c r="Y544" s="1">
        <f t="shared" si="102"/>
        <v>1024</v>
      </c>
      <c r="AA544" s="39">
        <f t="shared" si="95"/>
        <v>213.56800000000001</v>
      </c>
      <c r="AB544" s="40">
        <f t="shared" si="96"/>
        <v>1998.5187423740772</v>
      </c>
      <c r="AD544" s="1">
        <f t="shared" si="103"/>
        <v>2048</v>
      </c>
      <c r="AE544" s="1">
        <f t="shared" si="104"/>
        <v>1024</v>
      </c>
      <c r="AG544" s="47" t="e">
        <f t="shared" si="97"/>
        <v>#NUM!</v>
      </c>
      <c r="AH544" s="48" t="e">
        <f t="shared" si="98"/>
        <v>#NUM!</v>
      </c>
      <c r="AI544" s="62" t="e">
        <f t="shared" si="99"/>
        <v>#NUM!</v>
      </c>
      <c r="AJ544" s="63" t="e">
        <f t="shared" si="100"/>
        <v>#NUM!</v>
      </c>
    </row>
    <row r="545" spans="10:36">
      <c r="J545" s="87"/>
      <c r="K545" s="90"/>
      <c r="L545" s="15"/>
      <c r="M545" s="16"/>
      <c r="N545" s="15"/>
      <c r="O545" s="16"/>
      <c r="P545" s="15"/>
      <c r="Q545" s="16"/>
      <c r="R545" s="11"/>
      <c r="S545" s="11"/>
      <c r="T545" s="79"/>
      <c r="U545" s="79"/>
      <c r="V545" s="7"/>
      <c r="W545" s="7"/>
      <c r="X545" s="1">
        <f t="shared" si="101"/>
        <v>2048</v>
      </c>
      <c r="Y545" s="1">
        <f t="shared" si="102"/>
        <v>1152</v>
      </c>
      <c r="AA545" s="39">
        <f t="shared" si="95"/>
        <v>283.2</v>
      </c>
      <c r="AB545" s="40">
        <f t="shared" si="96"/>
        <v>1883.3524459347077</v>
      </c>
      <c r="AD545" s="1">
        <f t="shared" si="103"/>
        <v>2048</v>
      </c>
      <c r="AE545" s="1">
        <f t="shared" si="104"/>
        <v>1152</v>
      </c>
      <c r="AG545" s="47">
        <f t="shared" si="97"/>
        <v>1133.7840070359346</v>
      </c>
      <c r="AH545" s="48">
        <f t="shared" si="98"/>
        <v>1144.2053309880216</v>
      </c>
      <c r="AI545" s="62">
        <f t="shared" si="99"/>
        <v>1579.4959929640681</v>
      </c>
      <c r="AJ545" s="63">
        <f t="shared" si="100"/>
        <v>995.63466901197762</v>
      </c>
    </row>
    <row r="546" spans="10:36">
      <c r="J546" s="87"/>
      <c r="K546" s="90"/>
      <c r="L546" s="15"/>
      <c r="M546" s="16"/>
      <c r="N546" s="15"/>
      <c r="O546" s="16"/>
      <c r="P546" s="15"/>
      <c r="Q546" s="16"/>
      <c r="R546" s="11"/>
      <c r="S546" s="11"/>
      <c r="T546" s="79"/>
      <c r="U546" s="79"/>
      <c r="V546" s="7"/>
      <c r="W546" s="7"/>
      <c r="X546" s="1">
        <f t="shared" si="101"/>
        <v>2048</v>
      </c>
      <c r="Y546" s="1">
        <f t="shared" si="102"/>
        <v>1280</v>
      </c>
      <c r="AA546" s="39">
        <f t="shared" si="95"/>
        <v>361.024</v>
      </c>
      <c r="AB546" s="40">
        <f t="shared" si="96"/>
        <v>1771.9683752345788</v>
      </c>
      <c r="AD546" s="1">
        <f t="shared" si="103"/>
        <v>2048</v>
      </c>
      <c r="AE546" s="1">
        <f t="shared" si="104"/>
        <v>1280</v>
      </c>
      <c r="AG546" s="47">
        <f t="shared" si="97"/>
        <v>894.99176401644786</v>
      </c>
      <c r="AH546" s="48">
        <f t="shared" si="98"/>
        <v>1275.6854119945172</v>
      </c>
      <c r="AI546" s="62">
        <f t="shared" si="99"/>
        <v>1849.4178359835537</v>
      </c>
      <c r="AJ546" s="63">
        <f t="shared" si="100"/>
        <v>957.54338800548226</v>
      </c>
    </row>
    <row r="547" spans="10:36">
      <c r="J547" s="87"/>
      <c r="K547" s="90"/>
      <c r="L547" s="15"/>
      <c r="M547" s="16"/>
      <c r="N547" s="15"/>
      <c r="O547" s="16"/>
      <c r="P547" s="15"/>
      <c r="Q547" s="16"/>
      <c r="R547" s="11"/>
      <c r="S547" s="11"/>
      <c r="T547" s="79"/>
      <c r="U547" s="79"/>
      <c r="V547" s="7"/>
      <c r="W547" s="7"/>
      <c r="X547" s="1">
        <f t="shared" si="101"/>
        <v>2048</v>
      </c>
      <c r="Y547" s="1">
        <f t="shared" si="102"/>
        <v>1408</v>
      </c>
      <c r="AA547" s="39">
        <f t="shared" si="95"/>
        <v>447.04</v>
      </c>
      <c r="AB547" s="40">
        <f t="shared" si="96"/>
        <v>1664.8523533331604</v>
      </c>
      <c r="AD547" s="1">
        <f t="shared" si="103"/>
        <v>2048</v>
      </c>
      <c r="AE547" s="1">
        <f t="shared" si="104"/>
        <v>1408</v>
      </c>
      <c r="AG547" s="47">
        <f t="shared" si="97"/>
        <v>741.74274246027426</v>
      </c>
      <c r="AH547" s="48">
        <f t="shared" si="98"/>
        <v>1384.1124191799083</v>
      </c>
      <c r="AI547" s="62">
        <f t="shared" si="99"/>
        <v>2037.0732575397258</v>
      </c>
      <c r="AJ547" s="63">
        <f t="shared" si="100"/>
        <v>952.33558082009131</v>
      </c>
    </row>
    <row r="548" spans="10:36">
      <c r="J548" s="87"/>
      <c r="K548" s="90"/>
      <c r="L548" s="15"/>
      <c r="M548" s="16"/>
      <c r="N548" s="15"/>
      <c r="O548" s="16"/>
      <c r="P548" s="15"/>
      <c r="Q548" s="16"/>
      <c r="R548" s="11"/>
      <c r="S548" s="11"/>
      <c r="T548" s="79"/>
      <c r="U548" s="79"/>
      <c r="V548" s="7"/>
      <c r="W548" s="7"/>
      <c r="X548" s="1">
        <f t="shared" si="101"/>
        <v>2048</v>
      </c>
      <c r="Y548" s="1">
        <f t="shared" si="102"/>
        <v>1536</v>
      </c>
      <c r="AA548" s="39">
        <f t="shared" si="95"/>
        <v>541.24800000000005</v>
      </c>
      <c r="AB548" s="40">
        <f t="shared" si="96"/>
        <v>1562.5207471076321</v>
      </c>
      <c r="AD548" s="1">
        <f t="shared" si="103"/>
        <v>2048</v>
      </c>
      <c r="AE548" s="1">
        <f t="shared" si="104"/>
        <v>1536</v>
      </c>
      <c r="AG548" s="47">
        <f t="shared" si="97"/>
        <v>618.72013449629935</v>
      </c>
      <c r="AH548" s="48">
        <f t="shared" si="98"/>
        <v>1487.9252885012334</v>
      </c>
      <c r="AI548" s="62">
        <f t="shared" si="99"/>
        <v>2197.7790655037015</v>
      </c>
      <c r="AJ548" s="63">
        <f t="shared" si="100"/>
        <v>961.57231149876634</v>
      </c>
    </row>
    <row r="549" spans="10:36">
      <c r="J549" s="87"/>
      <c r="K549" s="90"/>
      <c r="L549" s="15"/>
      <c r="M549" s="16"/>
      <c r="N549" s="15"/>
      <c r="O549" s="16"/>
      <c r="P549" s="15"/>
      <c r="Q549" s="16"/>
      <c r="R549" s="11"/>
      <c r="S549" s="11"/>
      <c r="T549" s="79"/>
      <c r="U549" s="79"/>
      <c r="V549" s="7"/>
      <c r="W549" s="7"/>
      <c r="X549" s="1">
        <f t="shared" si="101"/>
        <v>2048</v>
      </c>
      <c r="Y549" s="1">
        <f t="shared" si="102"/>
        <v>1664</v>
      </c>
      <c r="AA549" s="39">
        <f t="shared" si="95"/>
        <v>643.64800000000002</v>
      </c>
      <c r="AB549" s="40">
        <f t="shared" si="96"/>
        <v>1465.5250891278802</v>
      </c>
      <c r="AD549" s="1">
        <f t="shared" si="103"/>
        <v>2048</v>
      </c>
      <c r="AE549" s="1">
        <f t="shared" si="104"/>
        <v>1664</v>
      </c>
      <c r="AG549" s="47">
        <f t="shared" si="97"/>
        <v>513.45654197056206</v>
      </c>
      <c r="AH549" s="48">
        <f t="shared" si="98"/>
        <v>1591.2798193431456</v>
      </c>
      <c r="AI549" s="62">
        <f t="shared" si="99"/>
        <v>2344.0026580294389</v>
      </c>
      <c r="AJ549" s="63">
        <f t="shared" si="100"/>
        <v>981.09778065685373</v>
      </c>
    </row>
    <row r="550" spans="10:36">
      <c r="J550" s="87"/>
      <c r="K550" s="90"/>
      <c r="L550" s="15"/>
      <c r="M550" s="16"/>
      <c r="N550" s="15"/>
      <c r="O550" s="16"/>
      <c r="P550" s="15"/>
      <c r="Q550" s="16"/>
      <c r="R550" s="11"/>
      <c r="S550" s="11"/>
      <c r="T550" s="79"/>
      <c r="U550" s="79"/>
      <c r="V550" s="7"/>
      <c r="W550" s="7"/>
      <c r="X550" s="1">
        <f t="shared" si="101"/>
        <v>2048</v>
      </c>
      <c r="Y550" s="1">
        <f t="shared" si="102"/>
        <v>1792</v>
      </c>
      <c r="AA550" s="39">
        <f t="shared" si="95"/>
        <v>754.24</v>
      </c>
      <c r="AB550" s="40">
        <f t="shared" si="96"/>
        <v>1374.4582372636501</v>
      </c>
      <c r="AD550" s="1">
        <f t="shared" si="103"/>
        <v>2048</v>
      </c>
      <c r="AE550" s="1">
        <f t="shared" si="104"/>
        <v>1792</v>
      </c>
      <c r="AG550" s="47">
        <f t="shared" si="97"/>
        <v>420.91483320518364</v>
      </c>
      <c r="AH550" s="48">
        <f t="shared" si="98"/>
        <v>1695.8550555982717</v>
      </c>
      <c r="AI550" s="62">
        <f t="shared" si="99"/>
        <v>2480.7811667948176</v>
      </c>
      <c r="AJ550" s="63">
        <f t="shared" si="100"/>
        <v>1009.232944401728</v>
      </c>
    </row>
    <row r="551" spans="10:36">
      <c r="J551" s="87"/>
      <c r="K551" s="90"/>
      <c r="L551" s="15"/>
      <c r="M551" s="16"/>
      <c r="N551" s="15"/>
      <c r="O551" s="16"/>
      <c r="P551" s="15"/>
      <c r="Q551" s="16"/>
      <c r="R551" s="11"/>
      <c r="S551" s="11"/>
      <c r="T551" s="79"/>
      <c r="U551" s="79"/>
      <c r="V551" s="7"/>
      <c r="W551" s="7"/>
      <c r="X551" s="1">
        <f t="shared" si="101"/>
        <v>2048</v>
      </c>
      <c r="Y551" s="1">
        <f t="shared" si="102"/>
        <v>1920</v>
      </c>
      <c r="AA551" s="39">
        <f t="shared" si="95"/>
        <v>873.024</v>
      </c>
      <c r="AB551" s="40">
        <f t="shared" si="96"/>
        <v>1289.9622532166138</v>
      </c>
      <c r="AD551" s="1">
        <f t="shared" si="103"/>
        <v>2048</v>
      </c>
      <c r="AE551" s="1">
        <f t="shared" si="104"/>
        <v>1920</v>
      </c>
      <c r="AG551" s="47">
        <f t="shared" si="97"/>
        <v>338.59751377660632</v>
      </c>
      <c r="AH551" s="48">
        <f t="shared" si="98"/>
        <v>1802.4834954077978</v>
      </c>
      <c r="AI551" s="62">
        <f t="shared" si="99"/>
        <v>2610.6120862233947</v>
      </c>
      <c r="AJ551" s="63">
        <f t="shared" si="100"/>
        <v>1045.1453045922021</v>
      </c>
    </row>
    <row r="552" spans="10:36">
      <c r="J552" s="87"/>
      <c r="K552" s="90"/>
      <c r="L552" s="15"/>
      <c r="M552" s="16"/>
      <c r="N552" s="15"/>
      <c r="O552" s="16"/>
      <c r="P552" s="15"/>
      <c r="Q552" s="16"/>
      <c r="R552" s="11"/>
      <c r="S552" s="11"/>
      <c r="T552" s="79"/>
      <c r="U552" s="79"/>
      <c r="V552" s="7"/>
      <c r="W552" s="7"/>
      <c r="X552" s="1">
        <f t="shared" si="101"/>
        <v>2048</v>
      </c>
      <c r="Y552" s="1">
        <f t="shared" si="102"/>
        <v>2048</v>
      </c>
      <c r="AA552" s="39">
        <f t="shared" si="95"/>
        <v>1000</v>
      </c>
      <c r="AB552" s="40">
        <f t="shared" si="96"/>
        <v>1212.7384075071718</v>
      </c>
      <c r="AD552" s="1">
        <f t="shared" si="103"/>
        <v>2048</v>
      </c>
      <c r="AE552" s="1">
        <f t="shared" si="104"/>
        <v>2048</v>
      </c>
      <c r="AG552" s="47">
        <f t="shared" si="97"/>
        <v>265.14227540173715</v>
      </c>
      <c r="AH552" s="48">
        <f t="shared" si="98"/>
        <v>1911.6192415327539</v>
      </c>
      <c r="AI552" s="62">
        <f t="shared" si="99"/>
        <v>2734.8577245982633</v>
      </c>
      <c r="AJ552" s="63">
        <f t="shared" si="100"/>
        <v>1088.3807584672456</v>
      </c>
    </row>
    <row r="553" spans="10:36">
      <c r="J553" s="87"/>
      <c r="K553" s="90"/>
      <c r="L553" s="15"/>
      <c r="M553" s="16"/>
      <c r="N553" s="15"/>
      <c r="O553" s="16"/>
      <c r="P553" s="15"/>
      <c r="Q553" s="16"/>
      <c r="R553" s="11"/>
      <c r="S553" s="11"/>
      <c r="T553" s="79"/>
      <c r="U553" s="79"/>
      <c r="V553" s="7"/>
      <c r="W553" s="7"/>
      <c r="X553" s="1">
        <f t="shared" si="101"/>
        <v>2048</v>
      </c>
      <c r="Y553" s="1">
        <f t="shared" si="102"/>
        <v>2176</v>
      </c>
      <c r="AA553" s="39">
        <f t="shared" si="95"/>
        <v>1135.1679999999999</v>
      </c>
      <c r="AB553" s="40">
        <f t="shared" si="96"/>
        <v>1143.559962784685</v>
      </c>
      <c r="AD553" s="1">
        <f t="shared" si="103"/>
        <v>2048</v>
      </c>
      <c r="AE553" s="1">
        <f t="shared" si="104"/>
        <v>2176</v>
      </c>
      <c r="AG553" s="47">
        <f t="shared" si="97"/>
        <v>199.78130286905912</v>
      </c>
      <c r="AH553" s="48">
        <f t="shared" si="98"/>
        <v>2023.51823237698</v>
      </c>
      <c r="AI553" s="62">
        <f t="shared" si="99"/>
        <v>2854.2858971309406</v>
      </c>
      <c r="AJ553" s="63">
        <f t="shared" si="100"/>
        <v>1138.6833676230194</v>
      </c>
    </row>
    <row r="554" spans="10:36">
      <c r="J554" s="87"/>
      <c r="K554" s="90"/>
      <c r="L554" s="15"/>
      <c r="M554" s="16"/>
      <c r="N554" s="15"/>
      <c r="O554" s="16"/>
      <c r="P554" s="15"/>
      <c r="Q554" s="16"/>
      <c r="R554" s="11"/>
      <c r="S554" s="11"/>
      <c r="T554" s="79"/>
      <c r="U554" s="79"/>
      <c r="V554" s="7"/>
      <c r="W554" s="7"/>
      <c r="X554" s="1">
        <f t="shared" si="101"/>
        <v>2048</v>
      </c>
      <c r="Y554" s="1">
        <f t="shared" si="102"/>
        <v>2304</v>
      </c>
      <c r="AA554" s="39">
        <f t="shared" si="95"/>
        <v>1278.528</v>
      </c>
      <c r="AB554" s="40">
        <f t="shared" si="96"/>
        <v>1083.2887141731544</v>
      </c>
      <c r="AD554" s="1">
        <f t="shared" si="103"/>
        <v>2048</v>
      </c>
      <c r="AE554" s="1">
        <f t="shared" si="104"/>
        <v>2304</v>
      </c>
      <c r="AG554" s="47">
        <f t="shared" si="97"/>
        <v>142.09462976888312</v>
      </c>
      <c r="AH554" s="48">
        <f t="shared" si="98"/>
        <v>2138.3204567437051</v>
      </c>
      <c r="AI554" s="62">
        <f t="shared" si="99"/>
        <v>2969.3165702311176</v>
      </c>
      <c r="AJ554" s="63">
        <f t="shared" si="100"/>
        <v>1195.9131432562945</v>
      </c>
    </row>
    <row r="555" spans="10:36">
      <c r="J555" s="87"/>
      <c r="K555" s="90"/>
      <c r="L555" s="15"/>
      <c r="M555" s="16"/>
      <c r="N555" s="15"/>
      <c r="O555" s="16"/>
      <c r="P555" s="15"/>
      <c r="Q555" s="16"/>
      <c r="R555" s="11"/>
      <c r="S555" s="11"/>
      <c r="T555" s="79"/>
      <c r="U555" s="79"/>
      <c r="V555" s="7"/>
      <c r="W555" s="7"/>
      <c r="X555" s="1">
        <f t="shared" si="101"/>
        <v>2048</v>
      </c>
      <c r="Y555" s="1">
        <f t="shared" si="102"/>
        <v>2432</v>
      </c>
      <c r="AA555" s="39">
        <f t="shared" si="95"/>
        <v>1430.08</v>
      </c>
      <c r="AB555" s="40">
        <f t="shared" si="96"/>
        <v>1032.8967506508461</v>
      </c>
      <c r="AD555" s="1">
        <f t="shared" si="103"/>
        <v>2048</v>
      </c>
      <c r="AE555" s="1">
        <f t="shared" si="104"/>
        <v>2432</v>
      </c>
      <c r="AG555" s="47">
        <f t="shared" si="97"/>
        <v>91.884536675571098</v>
      </c>
      <c r="AH555" s="48">
        <f t="shared" si="98"/>
        <v>2256.0918211081425</v>
      </c>
      <c r="AI555" s="62">
        <f t="shared" si="99"/>
        <v>3080.1474633244288</v>
      </c>
      <c r="AJ555" s="63">
        <f t="shared" si="100"/>
        <v>1260.0041788918568</v>
      </c>
    </row>
    <row r="556" spans="10:36">
      <c r="J556" s="87"/>
      <c r="K556" s="90"/>
      <c r="L556" s="15"/>
      <c r="M556" s="16"/>
      <c r="N556" s="15"/>
      <c r="O556" s="16"/>
      <c r="P556" s="15"/>
      <c r="Q556" s="16"/>
      <c r="R556" s="11"/>
      <c r="S556" s="11"/>
      <c r="T556" s="79"/>
      <c r="U556" s="79"/>
      <c r="V556" s="7"/>
      <c r="W556" s="7"/>
      <c r="X556" s="1">
        <f t="shared" si="101"/>
        <v>2048</v>
      </c>
      <c r="Y556" s="1">
        <f t="shared" si="102"/>
        <v>2560</v>
      </c>
      <c r="AA556" s="39">
        <f t="shared" si="95"/>
        <v>1589.8240000000001</v>
      </c>
      <c r="AB556" s="40">
        <f t="shared" si="96"/>
        <v>993.49566433959581</v>
      </c>
      <c r="AD556" s="1">
        <f t="shared" si="103"/>
        <v>2048</v>
      </c>
      <c r="AE556" s="1">
        <f t="shared" si="104"/>
        <v>2560</v>
      </c>
      <c r="AG556" s="47">
        <f t="shared" si="97"/>
        <v>49.106758732836852</v>
      </c>
      <c r="AH556" s="48">
        <f t="shared" si="98"/>
        <v>2376.8470804223871</v>
      </c>
      <c r="AI556" s="62">
        <f t="shared" si="99"/>
        <v>3186.8228412671629</v>
      </c>
      <c r="AJ556" s="63">
        <f t="shared" si="100"/>
        <v>1330.941719577612</v>
      </c>
    </row>
    <row r="557" spans="10:36">
      <c r="J557" s="87"/>
      <c r="K557" s="90"/>
      <c r="L557" s="15"/>
      <c r="M557" s="16"/>
      <c r="N557" s="15"/>
      <c r="O557" s="16"/>
      <c r="P557" s="15"/>
      <c r="Q557" s="16"/>
      <c r="R557" s="11"/>
      <c r="S557" s="11"/>
      <c r="T557" s="79"/>
      <c r="U557" s="79"/>
      <c r="V557" s="7"/>
      <c r="W557" s="7"/>
      <c r="X557" s="1">
        <f t="shared" si="101"/>
        <v>2048</v>
      </c>
      <c r="Y557" s="1">
        <f t="shared" si="102"/>
        <v>2688</v>
      </c>
      <c r="AA557" s="39">
        <f t="shared" si="95"/>
        <v>1757.76</v>
      </c>
      <c r="AB557" s="40">
        <f t="shared" si="96"/>
        <v>966.37668620759564</v>
      </c>
      <c r="AD557" s="1">
        <f t="shared" si="103"/>
        <v>2048</v>
      </c>
      <c r="AE557" s="1">
        <f t="shared" si="104"/>
        <v>2688</v>
      </c>
      <c r="AG557" s="47">
        <f t="shared" si="97"/>
        <v>13.83116858092103</v>
      </c>
      <c r="AH557" s="48">
        <f t="shared" si="98"/>
        <v>2500.5629438063588</v>
      </c>
      <c r="AI557" s="62">
        <f t="shared" si="99"/>
        <v>3289.272831419079</v>
      </c>
      <c r="AJ557" s="63">
        <f t="shared" si="100"/>
        <v>1408.7490561936402</v>
      </c>
    </row>
    <row r="558" spans="10:36">
      <c r="J558" s="87"/>
      <c r="K558" s="90"/>
      <c r="L558" s="15"/>
      <c r="M558" s="16"/>
      <c r="N558" s="15"/>
      <c r="O558" s="16"/>
      <c r="P558" s="15"/>
      <c r="Q558" s="16"/>
      <c r="R558" s="11"/>
      <c r="S558" s="11"/>
      <c r="T558" s="79"/>
      <c r="U558" s="79"/>
      <c r="V558" s="7"/>
      <c r="W558" s="7"/>
      <c r="X558" s="1">
        <f t="shared" si="101"/>
        <v>2048</v>
      </c>
      <c r="Y558" s="1">
        <f t="shared" si="102"/>
        <v>2816</v>
      </c>
      <c r="AA558" s="39">
        <f t="shared" si="95"/>
        <v>1933.8879999999999</v>
      </c>
      <c r="AB558" s="40">
        <f t="shared" si="96"/>
        <v>953.0673671427287</v>
      </c>
      <c r="AD558" s="1">
        <f t="shared" si="103"/>
        <v>2048</v>
      </c>
      <c r="AE558" s="1">
        <f t="shared" si="104"/>
        <v>2816</v>
      </c>
      <c r="AG558" s="47">
        <f t="shared" si="97"/>
        <v>-13.780882747406167</v>
      </c>
      <c r="AH558" s="48">
        <f t="shared" si="98"/>
        <v>2627.1856275824684</v>
      </c>
      <c r="AI558" s="62">
        <f t="shared" si="99"/>
        <v>3387.3360827474062</v>
      </c>
      <c r="AJ558" s="63">
        <f t="shared" si="100"/>
        <v>1493.4799724175316</v>
      </c>
    </row>
    <row r="559" spans="10:36">
      <c r="J559" s="87"/>
      <c r="K559" s="90"/>
      <c r="L559" s="15"/>
      <c r="M559" s="16"/>
      <c r="N559" s="15"/>
      <c r="O559" s="16"/>
      <c r="P559" s="15"/>
      <c r="Q559" s="16"/>
      <c r="R559" s="11"/>
      <c r="S559" s="11"/>
      <c r="T559" s="79"/>
      <c r="U559" s="79"/>
      <c r="V559" s="7"/>
      <c r="W559" s="7"/>
      <c r="X559" s="1">
        <f t="shared" si="101"/>
        <v>2048</v>
      </c>
      <c r="Y559" s="1">
        <f t="shared" si="102"/>
        <v>2944</v>
      </c>
      <c r="AA559" s="39">
        <f t="shared" si="95"/>
        <v>2118.2080000000001</v>
      </c>
      <c r="AB559" s="40">
        <f t="shared" si="96"/>
        <v>955.4142549807309</v>
      </c>
      <c r="AD559" s="1">
        <f t="shared" si="103"/>
        <v>2048</v>
      </c>
      <c r="AE559" s="1">
        <f t="shared" si="104"/>
        <v>2944</v>
      </c>
      <c r="AG559" s="47">
        <f t="shared" si="97"/>
        <v>-33.488990691813115</v>
      </c>
      <c r="AH559" s="48">
        <f t="shared" si="98"/>
        <v>2756.6349968972704</v>
      </c>
      <c r="AI559" s="62">
        <f t="shared" si="99"/>
        <v>3480.7721906918132</v>
      </c>
      <c r="AJ559" s="63">
        <f t="shared" si="100"/>
        <v>1585.2146031027289</v>
      </c>
    </row>
    <row r="560" spans="10:36">
      <c r="J560" s="87"/>
      <c r="K560" s="90"/>
      <c r="L560" s="15"/>
      <c r="M560" s="16"/>
      <c r="N560" s="15"/>
      <c r="O560" s="16"/>
      <c r="P560" s="15"/>
      <c r="Q560" s="16"/>
      <c r="R560" s="11"/>
      <c r="S560" s="11"/>
      <c r="T560" s="79"/>
      <c r="U560" s="79"/>
      <c r="V560" s="7"/>
      <c r="W560" s="7"/>
      <c r="X560" s="1">
        <f t="shared" si="101"/>
        <v>2048</v>
      </c>
      <c r="Y560" s="1">
        <f t="shared" si="102"/>
        <v>3072</v>
      </c>
      <c r="AA560" s="39">
        <f t="shared" si="95"/>
        <v>2310.7199999999998</v>
      </c>
      <c r="AB560" s="40">
        <f t="shared" si="96"/>
        <v>975.70825185696094</v>
      </c>
      <c r="AD560" s="1">
        <f t="shared" si="103"/>
        <v>2048</v>
      </c>
      <c r="AE560" s="1">
        <f t="shared" si="104"/>
        <v>3072</v>
      </c>
      <c r="AG560" s="47">
        <f t="shared" si="97"/>
        <v>-44.979213667513022</v>
      </c>
      <c r="AH560" s="48">
        <f t="shared" si="98"/>
        <v>2888.8064045558367</v>
      </c>
      <c r="AI560" s="62">
        <f t="shared" si="99"/>
        <v>3569.2672136675128</v>
      </c>
      <c r="AJ560" s="63">
        <f t="shared" si="100"/>
        <v>1684.0575954441622</v>
      </c>
    </row>
    <row r="561" spans="10:36">
      <c r="J561" s="87"/>
      <c r="K561" s="90"/>
      <c r="L561" s="15"/>
      <c r="M561" s="16"/>
      <c r="N561" s="15"/>
      <c r="O561" s="16"/>
      <c r="P561" s="15"/>
      <c r="Q561" s="16"/>
      <c r="R561" s="11"/>
      <c r="S561" s="11"/>
      <c r="T561" s="79"/>
      <c r="U561" s="79"/>
      <c r="V561" s="7"/>
      <c r="W561" s="7"/>
      <c r="X561" s="1">
        <f t="shared" si="101"/>
        <v>2048</v>
      </c>
      <c r="Y561" s="1">
        <f t="shared" si="102"/>
        <v>3200</v>
      </c>
      <c r="AA561" s="39">
        <f t="shared" si="95"/>
        <v>2511.424</v>
      </c>
      <c r="AB561" s="40">
        <f t="shared" si="96"/>
        <v>1016.8838934081543</v>
      </c>
      <c r="AD561" s="1">
        <f t="shared" si="103"/>
        <v>2048</v>
      </c>
      <c r="AE561" s="1">
        <f t="shared" si="104"/>
        <v>3200</v>
      </c>
      <c r="AG561" s="47">
        <f t="shared" si="97"/>
        <v>-47.864355392786138</v>
      </c>
      <c r="AH561" s="48">
        <f t="shared" si="98"/>
        <v>3023.570785130928</v>
      </c>
      <c r="AI561" s="62">
        <f t="shared" si="99"/>
        <v>3652.4339553927857</v>
      </c>
      <c r="AJ561" s="63">
        <f t="shared" si="100"/>
        <v>1790.1380148690712</v>
      </c>
    </row>
    <row r="562" spans="10:36">
      <c r="J562" s="87"/>
      <c r="K562" s="90"/>
      <c r="L562" s="15"/>
      <c r="M562" s="16"/>
      <c r="N562" s="15"/>
      <c r="O562" s="16"/>
      <c r="P562" s="15"/>
      <c r="Q562" s="16"/>
      <c r="R562" s="11"/>
      <c r="S562" s="11"/>
      <c r="T562" s="79"/>
      <c r="U562" s="79"/>
      <c r="V562" s="7"/>
      <c r="W562" s="7"/>
      <c r="X562" s="1">
        <f t="shared" si="101"/>
        <v>2048</v>
      </c>
      <c r="Y562" s="1">
        <f t="shared" si="102"/>
        <v>3328</v>
      </c>
      <c r="AA562" s="39">
        <f t="shared" si="95"/>
        <v>2720.32</v>
      </c>
      <c r="AB562" s="40">
        <f t="shared" si="96"/>
        <v>1082.8554833815999</v>
      </c>
      <c r="AD562" s="1">
        <f t="shared" si="103"/>
        <v>2048</v>
      </c>
      <c r="AE562" s="1">
        <f t="shared" si="104"/>
        <v>3328</v>
      </c>
      <c r="AG562" s="47">
        <f t="shared" si="97"/>
        <v>-41.679692853299684</v>
      </c>
      <c r="AH562" s="48">
        <f t="shared" si="98"/>
        <v>3160.7732309510998</v>
      </c>
      <c r="AI562" s="62">
        <f t="shared" si="99"/>
        <v>3729.8076928533001</v>
      </c>
      <c r="AJ562" s="63">
        <f t="shared" si="100"/>
        <v>1903.6107690489002</v>
      </c>
    </row>
    <row r="563" spans="10:36">
      <c r="J563" s="87"/>
      <c r="K563" s="90"/>
      <c r="L563" s="15"/>
      <c r="M563" s="16"/>
      <c r="N563" s="15"/>
      <c r="O563" s="16"/>
      <c r="P563" s="15"/>
      <c r="Q563" s="16"/>
      <c r="R563" s="11"/>
      <c r="S563" s="11"/>
      <c r="T563" s="79"/>
      <c r="U563" s="79"/>
      <c r="V563" s="7"/>
      <c r="W563" s="7"/>
      <c r="X563" s="1">
        <f t="shared" si="101"/>
        <v>2048</v>
      </c>
      <c r="Y563" s="1">
        <f t="shared" si="102"/>
        <v>3456</v>
      </c>
      <c r="AA563" s="39">
        <f t="shared" si="95"/>
        <v>2937.4079999999999</v>
      </c>
      <c r="AB563" s="40">
        <f t="shared" si="96"/>
        <v>1179.1292628151771</v>
      </c>
      <c r="AD563" s="1">
        <f t="shared" si="103"/>
        <v>2048</v>
      </c>
      <c r="AE563" s="1">
        <f t="shared" si="104"/>
        <v>3456</v>
      </c>
      <c r="AG563" s="47">
        <f t="shared" si="97"/>
        <v>-25.874113648917955</v>
      </c>
      <c r="AH563" s="48">
        <f t="shared" si="98"/>
        <v>3300.2300378829723</v>
      </c>
      <c r="AI563" s="62">
        <f t="shared" si="99"/>
        <v>3800.8373136489181</v>
      </c>
      <c r="AJ563" s="63">
        <f t="shared" si="100"/>
        <v>2024.6595621170272</v>
      </c>
    </row>
    <row r="564" spans="10:36">
      <c r="J564" s="87"/>
      <c r="K564" s="90"/>
      <c r="L564" s="15"/>
      <c r="M564" s="16"/>
      <c r="N564" s="15"/>
      <c r="O564" s="16"/>
      <c r="P564" s="15"/>
      <c r="Q564" s="16"/>
      <c r="R564" s="11"/>
      <c r="S564" s="11"/>
      <c r="T564" s="79"/>
      <c r="U564" s="79"/>
      <c r="V564" s="7"/>
      <c r="W564" s="7"/>
      <c r="X564" s="1">
        <f t="shared" si="101"/>
        <v>2048</v>
      </c>
      <c r="Y564" s="1">
        <f t="shared" si="102"/>
        <v>3584</v>
      </c>
      <c r="AA564" s="39">
        <f t="shared" si="95"/>
        <v>3162.6880000000001</v>
      </c>
      <c r="AB564" s="40">
        <f t="shared" si="96"/>
        <v>1314.0401503428382</v>
      </c>
      <c r="AD564" s="1">
        <f t="shared" si="103"/>
        <v>2048</v>
      </c>
      <c r="AE564" s="1">
        <f t="shared" si="104"/>
        <v>3584</v>
      </c>
      <c r="AG564" s="47">
        <f t="shared" si="97"/>
        <v>0.2040311573530289</v>
      </c>
      <c r="AH564" s="48">
        <f t="shared" si="98"/>
        <v>3441.723989614215</v>
      </c>
      <c r="AI564" s="62">
        <f t="shared" si="99"/>
        <v>3864.8711688426465</v>
      </c>
      <c r="AJ564" s="63">
        <f t="shared" si="100"/>
        <v>2153.5016103857843</v>
      </c>
    </row>
    <row r="565" spans="10:36">
      <c r="J565" s="87"/>
      <c r="K565" s="90"/>
      <c r="L565" s="15"/>
      <c r="M565" s="16"/>
      <c r="N565" s="15"/>
      <c r="O565" s="16"/>
      <c r="P565" s="15"/>
      <c r="Q565" s="16"/>
      <c r="R565" s="11"/>
      <c r="S565" s="11"/>
      <c r="T565" s="79"/>
      <c r="U565" s="79"/>
      <c r="V565" s="7"/>
      <c r="W565" s="7"/>
      <c r="X565" s="1">
        <f t="shared" si="101"/>
        <v>2048</v>
      </c>
      <c r="Y565" s="1">
        <f t="shared" si="102"/>
        <v>3712</v>
      </c>
      <c r="AA565" s="39">
        <f t="shared" si="95"/>
        <v>3396.16</v>
      </c>
      <c r="AB565" s="40">
        <f t="shared" si="96"/>
        <v>1501.6538269144871</v>
      </c>
      <c r="AD565" s="1">
        <f t="shared" si="103"/>
        <v>2048</v>
      </c>
      <c r="AE565" s="1">
        <f t="shared" si="104"/>
        <v>3712</v>
      </c>
      <c r="AG565" s="47">
        <f t="shared" si="97"/>
        <v>37.327828424069594</v>
      </c>
      <c r="AH565" s="48">
        <f t="shared" si="98"/>
        <v>3584.9973905253096</v>
      </c>
      <c r="AI565" s="62">
        <f t="shared" si="99"/>
        <v>3921.1361715759303</v>
      </c>
      <c r="AJ565" s="63">
        <f t="shared" si="100"/>
        <v>2290.3946094746898</v>
      </c>
    </row>
    <row r="566" spans="10:36">
      <c r="J566" s="87"/>
      <c r="K566" s="90"/>
      <c r="L566" s="15"/>
      <c r="M566" s="16"/>
      <c r="N566" s="15"/>
      <c r="O566" s="16"/>
      <c r="P566" s="15"/>
      <c r="Q566" s="16"/>
      <c r="R566" s="11"/>
      <c r="S566" s="11"/>
      <c r="T566" s="79"/>
      <c r="U566" s="79"/>
      <c r="V566" s="7"/>
      <c r="W566" s="7"/>
      <c r="X566" s="1">
        <f t="shared" si="101"/>
        <v>2048</v>
      </c>
      <c r="Y566" s="1">
        <f t="shared" si="102"/>
        <v>3840</v>
      </c>
      <c r="AA566" s="39">
        <f t="shared" si="95"/>
        <v>3637.8240000000001</v>
      </c>
      <c r="AB566" s="40">
        <f t="shared" si="96"/>
        <v>1770.4323747658284</v>
      </c>
      <c r="AD566" s="1">
        <f t="shared" si="103"/>
        <v>2048</v>
      </c>
      <c r="AE566" s="1">
        <f t="shared" si="104"/>
        <v>3840</v>
      </c>
      <c r="AG566" s="47">
        <f t="shared" si="97"/>
        <v>86.422034459906854</v>
      </c>
      <c r="AH566" s="48">
        <f t="shared" si="98"/>
        <v>3729.741988513364</v>
      </c>
      <c r="AI566" s="62">
        <f t="shared" si="99"/>
        <v>3968.7075655400931</v>
      </c>
      <c r="AJ566" s="63">
        <f t="shared" si="100"/>
        <v>2435.6468114866357</v>
      </c>
    </row>
    <row r="567" spans="10:36">
      <c r="J567" s="87"/>
      <c r="K567" s="90"/>
      <c r="L567" s="15"/>
      <c r="M567" s="16"/>
      <c r="N567" s="15"/>
      <c r="O567" s="16"/>
      <c r="P567" s="15"/>
      <c r="Q567" s="16"/>
      <c r="R567" s="11"/>
      <c r="S567" s="11"/>
      <c r="T567" s="79"/>
      <c r="U567" s="79"/>
      <c r="V567" s="7"/>
      <c r="W567" s="7"/>
      <c r="X567" s="1">
        <f t="shared" si="101"/>
        <v>2048</v>
      </c>
      <c r="Y567" s="1">
        <f t="shared" si="102"/>
        <v>3968</v>
      </c>
      <c r="AA567" s="39">
        <f t="shared" si="95"/>
        <v>3887.68</v>
      </c>
      <c r="AB567" s="40">
        <f t="shared" si="96"/>
        <v>2205.6649210817886</v>
      </c>
      <c r="AD567" s="1">
        <f t="shared" si="103"/>
        <v>2048</v>
      </c>
      <c r="AE567" s="1">
        <f t="shared" si="104"/>
        <v>3968</v>
      </c>
      <c r="AG567" s="47">
        <f t="shared" si="97"/>
        <v>148.60699188798549</v>
      </c>
      <c r="AH567" s="48">
        <f t="shared" si="98"/>
        <v>3875.5843360373378</v>
      </c>
      <c r="AI567" s="62">
        <f t="shared" si="99"/>
        <v>4006.4650081120144</v>
      </c>
      <c r="AJ567" s="63">
        <f t="shared" si="100"/>
        <v>2589.6316639626616</v>
      </c>
    </row>
    <row r="568" spans="10:36">
      <c r="J568" s="87"/>
      <c r="K568" s="90"/>
      <c r="L568" s="15"/>
      <c r="M568" s="16"/>
      <c r="N568" s="15"/>
      <c r="O568" s="16"/>
      <c r="P568" s="15"/>
      <c r="Q568" s="16"/>
      <c r="R568" s="11"/>
      <c r="S568" s="11"/>
      <c r="T568" s="79"/>
      <c r="U568" s="79"/>
      <c r="V568" s="7"/>
      <c r="W568" s="7"/>
      <c r="X568" s="1">
        <f t="shared" si="101"/>
        <v>2048</v>
      </c>
      <c r="Y568" s="1">
        <f t="shared" si="102"/>
        <v>4096</v>
      </c>
      <c r="AA568" s="39">
        <f t="shared" si="95"/>
        <v>4145.7280000000001</v>
      </c>
      <c r="AB568" s="40" t="e">
        <f t="shared" si="96"/>
        <v>#NUM!</v>
      </c>
      <c r="AD568" s="1">
        <f t="shared" si="103"/>
        <v>2048</v>
      </c>
      <c r="AE568" s="1">
        <f t="shared" si="104"/>
        <v>4096</v>
      </c>
      <c r="AG568" s="47">
        <f t="shared" si="97"/>
        <v>225.26369032026355</v>
      </c>
      <c r="AH568" s="48">
        <f t="shared" si="98"/>
        <v>4022.0641032265789</v>
      </c>
      <c r="AI568" s="62">
        <f t="shared" si="99"/>
        <v>4033.0275096797363</v>
      </c>
      <c r="AJ568" s="63">
        <f t="shared" si="100"/>
        <v>2752.8094967734214</v>
      </c>
    </row>
    <row r="569" spans="10:36">
      <c r="J569" s="87"/>
      <c r="K569" s="90"/>
      <c r="L569" s="15"/>
      <c r="M569" s="16"/>
      <c r="N569" s="15"/>
      <c r="O569" s="16"/>
      <c r="P569" s="15"/>
      <c r="Q569" s="16"/>
      <c r="R569" s="11"/>
      <c r="S569" s="11"/>
      <c r="T569" s="79"/>
      <c r="U569" s="79"/>
      <c r="V569" s="7"/>
      <c r="W569" s="7"/>
      <c r="X569" s="1">
        <f t="shared" si="101"/>
        <v>2176</v>
      </c>
      <c r="Y569" s="1">
        <f t="shared" si="102"/>
        <v>0</v>
      </c>
      <c r="AA569" s="39">
        <f t="shared" si="95"/>
        <v>-183.744</v>
      </c>
      <c r="AB569" s="40" t="e">
        <f t="shared" si="96"/>
        <v>#NUM!</v>
      </c>
      <c r="AD569" s="1">
        <f t="shared" si="103"/>
        <v>2176</v>
      </c>
      <c r="AE569" s="1">
        <f t="shared" si="104"/>
        <v>0</v>
      </c>
      <c r="AG569" s="47" t="e">
        <f t="shared" si="97"/>
        <v>#NUM!</v>
      </c>
      <c r="AH569" s="48" t="e">
        <f t="shared" si="98"/>
        <v>#NUM!</v>
      </c>
      <c r="AI569" s="62" t="e">
        <f t="shared" si="99"/>
        <v>#NUM!</v>
      </c>
      <c r="AJ569" s="63" t="e">
        <f t="shared" si="100"/>
        <v>#NUM!</v>
      </c>
    </row>
    <row r="570" spans="10:36">
      <c r="J570" s="87"/>
      <c r="K570" s="90"/>
      <c r="L570" s="15"/>
      <c r="M570" s="16"/>
      <c r="N570" s="15"/>
      <c r="O570" s="16"/>
      <c r="P570" s="15"/>
      <c r="Q570" s="16"/>
      <c r="R570" s="11"/>
      <c r="S570" s="11"/>
      <c r="T570" s="79"/>
      <c r="U570" s="79"/>
      <c r="V570" s="7"/>
      <c r="W570" s="7"/>
      <c r="X570" s="1">
        <f t="shared" si="101"/>
        <v>2176</v>
      </c>
      <c r="Y570" s="1">
        <f t="shared" si="102"/>
        <v>128</v>
      </c>
      <c r="AA570" s="39">
        <f t="shared" si="95"/>
        <v>-179.648</v>
      </c>
      <c r="AB570" s="40" t="e">
        <f t="shared" si="96"/>
        <v>#NUM!</v>
      </c>
      <c r="AD570" s="1">
        <f t="shared" si="103"/>
        <v>2176</v>
      </c>
      <c r="AE570" s="1">
        <f t="shared" si="104"/>
        <v>128</v>
      </c>
      <c r="AG570" s="47" t="e">
        <f t="shared" si="97"/>
        <v>#NUM!</v>
      </c>
      <c r="AH570" s="48" t="e">
        <f t="shared" si="98"/>
        <v>#NUM!</v>
      </c>
      <c r="AI570" s="62" t="e">
        <f t="shared" si="99"/>
        <v>#NUM!</v>
      </c>
      <c r="AJ570" s="63" t="e">
        <f t="shared" si="100"/>
        <v>#NUM!</v>
      </c>
    </row>
    <row r="571" spans="10:36">
      <c r="J571" s="87"/>
      <c r="K571" s="90"/>
      <c r="L571" s="15"/>
      <c r="M571" s="16"/>
      <c r="N571" s="15"/>
      <c r="O571" s="16"/>
      <c r="P571" s="15"/>
      <c r="Q571" s="16"/>
      <c r="R571" s="11"/>
      <c r="S571" s="11"/>
      <c r="T571" s="79"/>
      <c r="U571" s="79"/>
      <c r="V571" s="7"/>
      <c r="W571" s="7"/>
      <c r="X571" s="1">
        <f t="shared" si="101"/>
        <v>2176</v>
      </c>
      <c r="Y571" s="1">
        <f t="shared" si="102"/>
        <v>256</v>
      </c>
      <c r="AA571" s="39">
        <f t="shared" si="95"/>
        <v>-167.36</v>
      </c>
      <c r="AB571" s="40">
        <f t="shared" si="96"/>
        <v>2806.2820854954298</v>
      </c>
      <c r="AD571" s="1">
        <f t="shared" si="103"/>
        <v>2176</v>
      </c>
      <c r="AE571" s="1">
        <f t="shared" si="104"/>
        <v>256</v>
      </c>
      <c r="AG571" s="47" t="e">
        <f t="shared" si="97"/>
        <v>#NUM!</v>
      </c>
      <c r="AH571" s="48" t="e">
        <f t="shared" si="98"/>
        <v>#NUM!</v>
      </c>
      <c r="AI571" s="62" t="e">
        <f t="shared" si="99"/>
        <v>#NUM!</v>
      </c>
      <c r="AJ571" s="63" t="e">
        <f t="shared" si="100"/>
        <v>#NUM!</v>
      </c>
    </row>
    <row r="572" spans="10:36">
      <c r="J572" s="87"/>
      <c r="K572" s="90"/>
      <c r="L572" s="15"/>
      <c r="M572" s="16"/>
      <c r="N572" s="15"/>
      <c r="O572" s="16"/>
      <c r="P572" s="15"/>
      <c r="Q572" s="16"/>
      <c r="R572" s="11"/>
      <c r="S572" s="11"/>
      <c r="T572" s="79"/>
      <c r="U572" s="79"/>
      <c r="V572" s="7"/>
      <c r="W572" s="7"/>
      <c r="X572" s="1">
        <f t="shared" si="101"/>
        <v>2176</v>
      </c>
      <c r="Y572" s="1">
        <f t="shared" si="102"/>
        <v>384</v>
      </c>
      <c r="AA572" s="39">
        <f t="shared" si="95"/>
        <v>-146.88</v>
      </c>
      <c r="AB572" s="40">
        <f t="shared" si="96"/>
        <v>2645.2010913207314</v>
      </c>
      <c r="AD572" s="1">
        <f t="shared" si="103"/>
        <v>2176</v>
      </c>
      <c r="AE572" s="1">
        <f t="shared" si="104"/>
        <v>384</v>
      </c>
      <c r="AG572" s="47" t="e">
        <f t="shared" si="97"/>
        <v>#NUM!</v>
      </c>
      <c r="AH572" s="48" t="e">
        <f t="shared" si="98"/>
        <v>#NUM!</v>
      </c>
      <c r="AI572" s="62" t="e">
        <f t="shared" si="99"/>
        <v>#NUM!</v>
      </c>
      <c r="AJ572" s="63" t="e">
        <f t="shared" si="100"/>
        <v>#NUM!</v>
      </c>
    </row>
    <row r="573" spans="10:36">
      <c r="J573" s="87"/>
      <c r="K573" s="90"/>
      <c r="L573" s="15"/>
      <c r="M573" s="16"/>
      <c r="N573" s="15"/>
      <c r="O573" s="16"/>
      <c r="P573" s="15"/>
      <c r="Q573" s="16"/>
      <c r="R573" s="11"/>
      <c r="S573" s="11"/>
      <c r="T573" s="79"/>
      <c r="U573" s="79"/>
      <c r="V573" s="7"/>
      <c r="W573" s="7"/>
      <c r="X573" s="1">
        <f t="shared" si="101"/>
        <v>2176</v>
      </c>
      <c r="Y573" s="1">
        <f t="shared" si="102"/>
        <v>512</v>
      </c>
      <c r="AA573" s="39">
        <f t="shared" si="95"/>
        <v>-118.208</v>
      </c>
      <c r="AB573" s="40">
        <f t="shared" si="96"/>
        <v>2501.8324892809651</v>
      </c>
      <c r="AD573" s="1">
        <f t="shared" si="103"/>
        <v>2176</v>
      </c>
      <c r="AE573" s="1">
        <f t="shared" si="104"/>
        <v>512</v>
      </c>
      <c r="AG573" s="47" t="e">
        <f t="shared" si="97"/>
        <v>#NUM!</v>
      </c>
      <c r="AH573" s="48" t="e">
        <f t="shared" si="98"/>
        <v>#NUM!</v>
      </c>
      <c r="AI573" s="62" t="e">
        <f t="shared" si="99"/>
        <v>#NUM!</v>
      </c>
      <c r="AJ573" s="63" t="e">
        <f t="shared" si="100"/>
        <v>#NUM!</v>
      </c>
    </row>
    <row r="574" spans="10:36">
      <c r="J574" s="87"/>
      <c r="K574" s="90"/>
      <c r="L574" s="15"/>
      <c r="M574" s="16"/>
      <c r="N574" s="15"/>
      <c r="O574" s="16"/>
      <c r="P574" s="15"/>
      <c r="Q574" s="16"/>
      <c r="R574" s="11"/>
      <c r="S574" s="11"/>
      <c r="T574" s="79"/>
      <c r="U574" s="79"/>
      <c r="V574" s="7"/>
      <c r="W574" s="7"/>
      <c r="X574" s="1">
        <f t="shared" si="101"/>
        <v>2176</v>
      </c>
      <c r="Y574" s="1">
        <f t="shared" si="102"/>
        <v>640</v>
      </c>
      <c r="AA574" s="39">
        <f t="shared" si="95"/>
        <v>-81.343999999999994</v>
      </c>
      <c r="AB574" s="40">
        <f t="shared" si="96"/>
        <v>2365.1904587484528</v>
      </c>
      <c r="AD574" s="1">
        <f t="shared" si="103"/>
        <v>2176</v>
      </c>
      <c r="AE574" s="1">
        <f t="shared" si="104"/>
        <v>640</v>
      </c>
      <c r="AG574" s="47" t="e">
        <f t="shared" si="97"/>
        <v>#NUM!</v>
      </c>
      <c r="AH574" s="48" t="e">
        <f t="shared" si="98"/>
        <v>#NUM!</v>
      </c>
      <c r="AI574" s="62" t="e">
        <f t="shared" si="99"/>
        <v>#NUM!</v>
      </c>
      <c r="AJ574" s="63" t="e">
        <f t="shared" si="100"/>
        <v>#NUM!</v>
      </c>
    </row>
    <row r="575" spans="10:36">
      <c r="J575" s="87"/>
      <c r="K575" s="90"/>
      <c r="L575" s="15"/>
      <c r="M575" s="16"/>
      <c r="N575" s="15"/>
      <c r="O575" s="16"/>
      <c r="P575" s="15"/>
      <c r="Q575" s="16"/>
      <c r="R575" s="11"/>
      <c r="S575" s="11"/>
      <c r="T575" s="79"/>
      <c r="U575" s="79"/>
      <c r="V575" s="7"/>
      <c r="W575" s="7"/>
      <c r="X575" s="1">
        <f t="shared" si="101"/>
        <v>2176</v>
      </c>
      <c r="Y575" s="1">
        <f t="shared" si="102"/>
        <v>768</v>
      </c>
      <c r="AA575" s="39">
        <f t="shared" si="95"/>
        <v>-36.287999999999997</v>
      </c>
      <c r="AB575" s="40">
        <f t="shared" si="96"/>
        <v>2232.8577830310733</v>
      </c>
      <c r="AD575" s="1">
        <f t="shared" si="103"/>
        <v>2176</v>
      </c>
      <c r="AE575" s="1">
        <f t="shared" si="104"/>
        <v>768</v>
      </c>
      <c r="AG575" s="47" t="e">
        <f t="shared" si="97"/>
        <v>#NUM!</v>
      </c>
      <c r="AH575" s="48" t="e">
        <f t="shared" si="98"/>
        <v>#NUM!</v>
      </c>
      <c r="AI575" s="62" t="e">
        <f t="shared" si="99"/>
        <v>#NUM!</v>
      </c>
      <c r="AJ575" s="63" t="e">
        <f t="shared" si="100"/>
        <v>#NUM!</v>
      </c>
    </row>
    <row r="576" spans="10:36">
      <c r="J576" s="87"/>
      <c r="K576" s="90"/>
      <c r="L576" s="15"/>
      <c r="M576" s="16"/>
      <c r="N576" s="15"/>
      <c r="O576" s="16"/>
      <c r="P576" s="15"/>
      <c r="Q576" s="16"/>
      <c r="R576" s="11"/>
      <c r="S576" s="11"/>
      <c r="T576" s="79"/>
      <c r="U576" s="79"/>
      <c r="V576" s="7"/>
      <c r="W576" s="7"/>
      <c r="X576" s="1">
        <f t="shared" si="101"/>
        <v>2176</v>
      </c>
      <c r="Y576" s="1">
        <f t="shared" si="102"/>
        <v>896</v>
      </c>
      <c r="AA576" s="39">
        <f t="shared" si="95"/>
        <v>16.96</v>
      </c>
      <c r="AB576" s="40">
        <f t="shared" si="96"/>
        <v>2104.1605286659892</v>
      </c>
      <c r="AD576" s="1">
        <f t="shared" si="103"/>
        <v>2176</v>
      </c>
      <c r="AE576" s="1">
        <f t="shared" si="104"/>
        <v>896</v>
      </c>
      <c r="AG576" s="47" t="e">
        <f t="shared" si="97"/>
        <v>#NUM!</v>
      </c>
      <c r="AH576" s="48" t="e">
        <f t="shared" si="98"/>
        <v>#NUM!</v>
      </c>
      <c r="AI576" s="62" t="e">
        <f t="shared" si="99"/>
        <v>#NUM!</v>
      </c>
      <c r="AJ576" s="63" t="e">
        <f t="shared" si="100"/>
        <v>#NUM!</v>
      </c>
    </row>
    <row r="577" spans="10:36">
      <c r="J577" s="87"/>
      <c r="K577" s="90"/>
      <c r="L577" s="15"/>
      <c r="M577" s="16"/>
      <c r="N577" s="15"/>
      <c r="O577" s="16"/>
      <c r="P577" s="15"/>
      <c r="Q577" s="16"/>
      <c r="R577" s="11"/>
      <c r="S577" s="11"/>
      <c r="T577" s="79"/>
      <c r="U577" s="79"/>
      <c r="V577" s="7"/>
      <c r="W577" s="7"/>
      <c r="X577" s="1">
        <f t="shared" si="101"/>
        <v>2176</v>
      </c>
      <c r="Y577" s="1">
        <f t="shared" si="102"/>
        <v>1024</v>
      </c>
      <c r="AA577" s="39">
        <f t="shared" si="95"/>
        <v>78.400000000000006</v>
      </c>
      <c r="AB577" s="40">
        <f t="shared" si="96"/>
        <v>1979.005661132247</v>
      </c>
      <c r="AD577" s="1">
        <f t="shared" si="103"/>
        <v>2176</v>
      </c>
      <c r="AE577" s="1">
        <f t="shared" si="104"/>
        <v>1024</v>
      </c>
      <c r="AG577" s="47">
        <f t="shared" si="97"/>
        <v>1099.2691906581395</v>
      </c>
      <c r="AH577" s="48">
        <f t="shared" si="98"/>
        <v>1019.1769364472864</v>
      </c>
      <c r="AI577" s="62">
        <f t="shared" si="99"/>
        <v>1532.0908093418607</v>
      </c>
      <c r="AJ577" s="63">
        <f t="shared" si="100"/>
        <v>874.90306355271287</v>
      </c>
    </row>
    <row r="578" spans="10:36">
      <c r="J578" s="87"/>
      <c r="K578" s="90"/>
      <c r="L578" s="15"/>
      <c r="M578" s="16"/>
      <c r="N578" s="15"/>
      <c r="O578" s="16"/>
      <c r="P578" s="15"/>
      <c r="Q578" s="16"/>
      <c r="R578" s="11"/>
      <c r="S578" s="11"/>
      <c r="T578" s="79"/>
      <c r="U578" s="79"/>
      <c r="V578" s="7"/>
      <c r="W578" s="7"/>
      <c r="X578" s="1">
        <f t="shared" si="101"/>
        <v>2176</v>
      </c>
      <c r="Y578" s="1">
        <f t="shared" si="102"/>
        <v>1152</v>
      </c>
      <c r="AA578" s="39">
        <f t="shared" si="95"/>
        <v>148.03200000000001</v>
      </c>
      <c r="AB578" s="40">
        <f t="shared" si="96"/>
        <v>1857.5506457719887</v>
      </c>
      <c r="AD578" s="1">
        <f t="shared" si="103"/>
        <v>2176</v>
      </c>
      <c r="AE578" s="1">
        <f t="shared" si="104"/>
        <v>1152</v>
      </c>
      <c r="AG578" s="47">
        <f t="shared" si="97"/>
        <v>864.17091605903579</v>
      </c>
      <c r="AH578" s="48">
        <f t="shared" si="98"/>
        <v>1143.9643613136545</v>
      </c>
      <c r="AI578" s="62">
        <f t="shared" si="99"/>
        <v>1795.041883940964</v>
      </c>
      <c r="AJ578" s="63">
        <f t="shared" si="100"/>
        <v>833.67403868634528</v>
      </c>
    </row>
    <row r="579" spans="10:36">
      <c r="J579" s="87"/>
      <c r="K579" s="90"/>
      <c r="L579" s="15"/>
      <c r="M579" s="16"/>
      <c r="N579" s="15"/>
      <c r="O579" s="16"/>
      <c r="P579" s="15"/>
      <c r="Q579" s="16"/>
      <c r="R579" s="11"/>
      <c r="S579" s="11"/>
      <c r="T579" s="79"/>
      <c r="U579" s="79"/>
      <c r="V579" s="7"/>
      <c r="W579" s="7"/>
      <c r="X579" s="1">
        <f t="shared" si="101"/>
        <v>2176</v>
      </c>
      <c r="Y579" s="1">
        <f t="shared" si="102"/>
        <v>1280</v>
      </c>
      <c r="AA579" s="39">
        <f t="shared" si="95"/>
        <v>225.85599999999999</v>
      </c>
      <c r="AB579" s="40">
        <f t="shared" si="96"/>
        <v>1740.0837062471173</v>
      </c>
      <c r="AD579" s="1">
        <f t="shared" si="103"/>
        <v>2176</v>
      </c>
      <c r="AE579" s="1">
        <f t="shared" si="104"/>
        <v>1280</v>
      </c>
      <c r="AG579" s="47">
        <f t="shared" si="97"/>
        <v>710.92236538141015</v>
      </c>
      <c r="AH579" s="48">
        <f t="shared" si="98"/>
        <v>1246.9298782061965</v>
      </c>
      <c r="AI579" s="62">
        <f t="shared" si="99"/>
        <v>1979.4200346185903</v>
      </c>
      <c r="AJ579" s="63">
        <f t="shared" si="100"/>
        <v>824.09732179380308</v>
      </c>
    </row>
    <row r="580" spans="10:36">
      <c r="J580" s="87"/>
      <c r="K580" s="90"/>
      <c r="L580" s="15"/>
      <c r="M580" s="16"/>
      <c r="N580" s="15"/>
      <c r="O580" s="16"/>
      <c r="P580" s="15"/>
      <c r="Q580" s="16"/>
      <c r="R580" s="11"/>
      <c r="S580" s="11"/>
      <c r="T580" s="79"/>
      <c r="U580" s="79"/>
      <c r="V580" s="7"/>
      <c r="W580" s="7"/>
      <c r="X580" s="1">
        <f t="shared" si="101"/>
        <v>2176</v>
      </c>
      <c r="Y580" s="1">
        <f t="shared" si="102"/>
        <v>1408</v>
      </c>
      <c r="AA580" s="39">
        <f t="shared" si="95"/>
        <v>311.87200000000001</v>
      </c>
      <c r="AB580" s="40">
        <f t="shared" si="96"/>
        <v>1626.9741970319712</v>
      </c>
      <c r="AD580" s="1">
        <f t="shared" si="103"/>
        <v>2176</v>
      </c>
      <c r="AE580" s="1">
        <f t="shared" si="104"/>
        <v>1408</v>
      </c>
      <c r="AG580" s="47">
        <f t="shared" si="97"/>
        <v>586.2424859404382</v>
      </c>
      <c r="AH580" s="48">
        <f t="shared" si="98"/>
        <v>1345.8338380198534</v>
      </c>
      <c r="AI580" s="62">
        <f t="shared" si="99"/>
        <v>2138.506314059563</v>
      </c>
      <c r="AJ580" s="63">
        <f t="shared" si="100"/>
        <v>828.41256198014571</v>
      </c>
    </row>
    <row r="581" spans="10:36">
      <c r="J581" s="87"/>
      <c r="K581" s="90"/>
      <c r="L581" s="15"/>
      <c r="M581" s="16"/>
      <c r="N581" s="15"/>
      <c r="O581" s="16"/>
      <c r="P581" s="15"/>
      <c r="Q581" s="16"/>
      <c r="R581" s="11"/>
      <c r="S581" s="11"/>
      <c r="T581" s="79"/>
      <c r="U581" s="79"/>
      <c r="V581" s="7"/>
      <c r="W581" s="7"/>
      <c r="X581" s="1">
        <f t="shared" si="101"/>
        <v>2176</v>
      </c>
      <c r="Y581" s="1">
        <f t="shared" si="102"/>
        <v>1536</v>
      </c>
      <c r="AA581" s="39">
        <f t="shared" si="95"/>
        <v>406.08</v>
      </c>
      <c r="AB581" s="40">
        <f t="shared" si="96"/>
        <v>1518.6509413375927</v>
      </c>
      <c r="AD581" s="1">
        <f t="shared" si="103"/>
        <v>2176</v>
      </c>
      <c r="AE581" s="1">
        <f t="shared" si="104"/>
        <v>1536</v>
      </c>
      <c r="AG581" s="47">
        <f t="shared" si="97"/>
        <v>478.20124259234899</v>
      </c>
      <c r="AH581" s="48">
        <f t="shared" si="98"/>
        <v>1444.6529191358834</v>
      </c>
      <c r="AI581" s="62">
        <f t="shared" si="99"/>
        <v>2284.2307574076522</v>
      </c>
      <c r="AJ581" s="63">
        <f t="shared" si="100"/>
        <v>842.6430808641162</v>
      </c>
    </row>
    <row r="582" spans="10:36">
      <c r="J582" s="87"/>
      <c r="K582" s="90"/>
      <c r="L582" s="15"/>
      <c r="M582" s="16"/>
      <c r="N582" s="15"/>
      <c r="O582" s="16"/>
      <c r="P582" s="15"/>
      <c r="Q582" s="16"/>
      <c r="R582" s="11"/>
      <c r="S582" s="11"/>
      <c r="T582" s="79"/>
      <c r="U582" s="79"/>
      <c r="V582" s="7"/>
      <c r="W582" s="7"/>
      <c r="X582" s="1">
        <f t="shared" si="101"/>
        <v>2176</v>
      </c>
      <c r="Y582" s="1">
        <f t="shared" si="102"/>
        <v>1664</v>
      </c>
      <c r="AA582" s="39">
        <f t="shared" si="95"/>
        <v>508.48</v>
      </c>
      <c r="AB582" s="40">
        <f t="shared" si="96"/>
        <v>1415.5934582311268</v>
      </c>
      <c r="AD582" s="1">
        <f t="shared" si="103"/>
        <v>2176</v>
      </c>
      <c r="AE582" s="1">
        <f t="shared" si="104"/>
        <v>1664</v>
      </c>
      <c r="AG582" s="47">
        <f t="shared" si="97"/>
        <v>382.0052075261251</v>
      </c>
      <c r="AH582" s="48">
        <f t="shared" si="98"/>
        <v>1544.9849308246246</v>
      </c>
      <c r="AI582" s="62">
        <f t="shared" si="99"/>
        <v>2421.3867924738756</v>
      </c>
      <c r="AJ582" s="63">
        <f t="shared" si="100"/>
        <v>865.19106917537511</v>
      </c>
    </row>
    <row r="583" spans="10:36">
      <c r="J583" s="87"/>
      <c r="K583" s="90"/>
      <c r="L583" s="15"/>
      <c r="M583" s="16"/>
      <c r="N583" s="15"/>
      <c r="O583" s="16"/>
      <c r="P583" s="15"/>
      <c r="Q583" s="16"/>
      <c r="R583" s="11"/>
      <c r="S583" s="11"/>
      <c r="T583" s="79"/>
      <c r="U583" s="79"/>
      <c r="V583" s="7"/>
      <c r="W583" s="7"/>
      <c r="X583" s="1">
        <f t="shared" si="101"/>
        <v>2176</v>
      </c>
      <c r="Y583" s="1">
        <f t="shared" si="102"/>
        <v>1792</v>
      </c>
      <c r="AA583" s="39">
        <f t="shared" si="95"/>
        <v>619.072</v>
      </c>
      <c r="AB583" s="40">
        <f t="shared" si="96"/>
        <v>1318.3300386770297</v>
      </c>
      <c r="AD583" s="1">
        <f t="shared" si="103"/>
        <v>2176</v>
      </c>
      <c r="AE583" s="1">
        <f t="shared" si="104"/>
        <v>1792</v>
      </c>
      <c r="AG583" s="47">
        <f t="shared" si="97"/>
        <v>295.28890663542438</v>
      </c>
      <c r="AH583" s="48">
        <f t="shared" si="98"/>
        <v>1647.618364454858</v>
      </c>
      <c r="AI583" s="62">
        <f t="shared" si="99"/>
        <v>2552.3398933645758</v>
      </c>
      <c r="AJ583" s="63">
        <f t="shared" si="100"/>
        <v>895.26803554514117</v>
      </c>
    </row>
    <row r="584" spans="10:36">
      <c r="J584" s="87"/>
      <c r="K584" s="90"/>
      <c r="L584" s="15"/>
      <c r="M584" s="16"/>
      <c r="N584" s="15"/>
      <c r="O584" s="16"/>
      <c r="P584" s="15"/>
      <c r="Q584" s="16"/>
      <c r="R584" s="11"/>
      <c r="S584" s="11"/>
      <c r="T584" s="79"/>
      <c r="U584" s="79"/>
      <c r="V584" s="7"/>
      <c r="W584" s="7"/>
      <c r="X584" s="1">
        <f t="shared" si="101"/>
        <v>2176</v>
      </c>
      <c r="Y584" s="1">
        <f t="shared" si="102"/>
        <v>1920</v>
      </c>
      <c r="AA584" s="39">
        <f t="shared" ref="AA584:AA647" si="105">(Y584*Y584-X584*X584+$B$9*$B$9)/(2*$B$9)</f>
        <v>737.85599999999999</v>
      </c>
      <c r="AB584" s="40">
        <f t="shared" ref="AB584:AB647" si="106">3000-SQRT(Y584*Y584-AA584*AA584)</f>
        <v>1227.4401213882786</v>
      </c>
      <c r="AD584" s="1">
        <f t="shared" si="103"/>
        <v>2176</v>
      </c>
      <c r="AE584" s="1">
        <f t="shared" si="104"/>
        <v>1920</v>
      </c>
      <c r="AG584" s="47">
        <f t="shared" ref="AG584:AG647" si="107">2000-AD584*SIN(ACOS(($B$12*$B$12+AD584*AD584-AE584*AE584)/(2*$B$12*AD584))+$B$15)</f>
        <v>216.76650859886649</v>
      </c>
      <c r="AH584" s="48">
        <f t="shared" ref="AH584:AH647" si="108">3000-AD584*COS(ACOS(($B$12*$B$12+AD584*AD584-AE584*AE584)/(2*$B$12*AD584))+$B$15)</f>
        <v>1752.9818304670441</v>
      </c>
      <c r="AI584" s="62">
        <f t="shared" si="99"/>
        <v>2678.3758914011332</v>
      </c>
      <c r="AJ584" s="63">
        <f t="shared" si="100"/>
        <v>932.44536953295528</v>
      </c>
    </row>
    <row r="585" spans="10:36">
      <c r="J585" s="87"/>
      <c r="K585" s="90"/>
      <c r="L585" s="15"/>
      <c r="M585" s="16"/>
      <c r="N585" s="15"/>
      <c r="O585" s="16"/>
      <c r="P585" s="15"/>
      <c r="Q585" s="16"/>
      <c r="R585" s="11"/>
      <c r="S585" s="11"/>
      <c r="T585" s="79"/>
      <c r="U585" s="79"/>
      <c r="V585" s="7"/>
      <c r="W585" s="7"/>
      <c r="X585" s="1">
        <f t="shared" si="101"/>
        <v>2176</v>
      </c>
      <c r="Y585" s="1">
        <f t="shared" si="102"/>
        <v>2048</v>
      </c>
      <c r="AA585" s="39">
        <f t="shared" si="105"/>
        <v>864.83199999999999</v>
      </c>
      <c r="AB585" s="40">
        <f t="shared" si="106"/>
        <v>1143.559962784685</v>
      </c>
      <c r="AD585" s="1">
        <f t="shared" si="103"/>
        <v>2176</v>
      </c>
      <c r="AE585" s="1">
        <f t="shared" si="104"/>
        <v>2048</v>
      </c>
      <c r="AG585" s="47">
        <f t="shared" si="107"/>
        <v>145.71410286905939</v>
      </c>
      <c r="AH585" s="48">
        <f t="shared" si="108"/>
        <v>1861.3166323769797</v>
      </c>
      <c r="AI585" s="62">
        <f t="shared" ref="AI585:AI648" si="109">2000+AD585*SIN(ACOS(-($B$12*$B$12+AD585*AD585-AE585*AE585)/(2*$B$12*AD585))+$B$15)</f>
        <v>2800.2186971309407</v>
      </c>
      <c r="AJ585" s="63">
        <f t="shared" ref="AJ585:AJ648" si="110">3000+AD585*COS(ACOS(-($B$12*$B$12+AD585*AD585-AE585*AE585)/(2*$B$12*AD585))+$B$15)</f>
        <v>976.48176762301955</v>
      </c>
    </row>
    <row r="586" spans="10:36">
      <c r="J586" s="87"/>
      <c r="K586" s="90"/>
      <c r="L586" s="15"/>
      <c r="M586" s="16"/>
      <c r="N586" s="15"/>
      <c r="O586" s="16"/>
      <c r="P586" s="15"/>
      <c r="Q586" s="16"/>
      <c r="R586" s="11"/>
      <c r="S586" s="11"/>
      <c r="T586" s="79"/>
      <c r="U586" s="79"/>
      <c r="V586" s="7"/>
      <c r="W586" s="7"/>
      <c r="X586" s="1">
        <f t="shared" ref="X586:X649" si="111">IF(Y585&gt;=4000,IF(X585&gt;=5000,0,X585+$B$18),X585)</f>
        <v>2176</v>
      </c>
      <c r="Y586" s="1">
        <f t="shared" ref="Y586:Y649" si="112">IF(Y585&gt;=4000,0,Y585+$B$18)</f>
        <v>2176</v>
      </c>
      <c r="AA586" s="39">
        <f t="shared" si="105"/>
        <v>1000</v>
      </c>
      <c r="AB586" s="40">
        <f t="shared" si="106"/>
        <v>1067.3914002054114</v>
      </c>
      <c r="AD586" s="1">
        <f t="shared" ref="AD586:AD649" si="113">IF(AE585&gt;=4000,IF(AD585&gt;=5000,0,AD585+$B$18),AD585)</f>
        <v>2176</v>
      </c>
      <c r="AE586" s="1">
        <f t="shared" ref="AE586:AE649" si="114">IF(AE585&gt;=4000,0,AE585+$B$18)</f>
        <v>2176</v>
      </c>
      <c r="AG586" s="47">
        <f t="shared" si="107"/>
        <v>81.734016483509095</v>
      </c>
      <c r="AH586" s="48">
        <f t="shared" si="108"/>
        <v>1972.7553278388302</v>
      </c>
      <c r="AI586" s="62">
        <f t="shared" si="109"/>
        <v>2918.2659835164909</v>
      </c>
      <c r="AJ586" s="63">
        <f t="shared" si="110"/>
        <v>1027.2446721611695</v>
      </c>
    </row>
    <row r="587" spans="10:36">
      <c r="J587" s="87"/>
      <c r="K587" s="90"/>
      <c r="L587" s="15"/>
      <c r="M587" s="16"/>
      <c r="N587" s="15"/>
      <c r="O587" s="16"/>
      <c r="P587" s="15"/>
      <c r="Q587" s="16"/>
      <c r="R587" s="11"/>
      <c r="S587" s="11"/>
      <c r="T587" s="79"/>
      <c r="U587" s="79"/>
      <c r="V587" s="7"/>
      <c r="W587" s="7"/>
      <c r="X587" s="1">
        <f t="shared" si="111"/>
        <v>2176</v>
      </c>
      <c r="Y587" s="1">
        <f t="shared" si="112"/>
        <v>2304</v>
      </c>
      <c r="AA587" s="39">
        <f t="shared" si="105"/>
        <v>1143.3599999999999</v>
      </c>
      <c r="AB587" s="40">
        <f t="shared" si="106"/>
        <v>999.71404284287382</v>
      </c>
      <c r="AD587" s="1">
        <f t="shared" si="113"/>
        <v>2176</v>
      </c>
      <c r="AE587" s="1">
        <f t="shared" si="114"/>
        <v>2304</v>
      </c>
      <c r="AG587" s="47">
        <f t="shared" si="107"/>
        <v>24.634883521819802</v>
      </c>
      <c r="AH587" s="48">
        <f t="shared" si="108"/>
        <v>2087.3617054927263</v>
      </c>
      <c r="AI587" s="62">
        <f t="shared" si="109"/>
        <v>3032.7091164781805</v>
      </c>
      <c r="AJ587" s="63">
        <f t="shared" si="110"/>
        <v>1084.6702945072732</v>
      </c>
    </row>
    <row r="588" spans="10:36">
      <c r="J588" s="87"/>
      <c r="K588" s="90"/>
      <c r="L588" s="15"/>
      <c r="M588" s="16"/>
      <c r="N588" s="15"/>
      <c r="O588" s="16"/>
      <c r="P588" s="15"/>
      <c r="Q588" s="16"/>
      <c r="R588" s="11"/>
      <c r="S588" s="11"/>
      <c r="T588" s="79"/>
      <c r="U588" s="79"/>
      <c r="V588" s="7"/>
      <c r="W588" s="7"/>
      <c r="X588" s="1">
        <f t="shared" si="111"/>
        <v>2176</v>
      </c>
      <c r="Y588" s="1">
        <f t="shared" si="112"/>
        <v>2432</v>
      </c>
      <c r="AA588" s="39">
        <f t="shared" si="105"/>
        <v>1294.912</v>
      </c>
      <c r="AB588" s="40">
        <f t="shared" si="106"/>
        <v>941.40171178153378</v>
      </c>
      <c r="AD588" s="1">
        <f t="shared" si="113"/>
        <v>2176</v>
      </c>
      <c r="AE588" s="1">
        <f t="shared" si="114"/>
        <v>2432</v>
      </c>
      <c r="AG588" s="47">
        <f t="shared" si="107"/>
        <v>-25.634174573218161</v>
      </c>
      <c r="AH588" s="48">
        <f t="shared" si="108"/>
        <v>2205.152724857739</v>
      </c>
      <c r="AI588" s="62">
        <f t="shared" si="109"/>
        <v>3143.5989745732186</v>
      </c>
      <c r="AJ588" s="63">
        <f t="shared" si="110"/>
        <v>1148.7416751422609</v>
      </c>
    </row>
    <row r="589" spans="10:36">
      <c r="J589" s="87"/>
      <c r="K589" s="90"/>
      <c r="L589" s="15"/>
      <c r="M589" s="16"/>
      <c r="N589" s="15"/>
      <c r="O589" s="16"/>
      <c r="P589" s="15"/>
      <c r="Q589" s="16"/>
      <c r="R589" s="11"/>
      <c r="S589" s="11"/>
      <c r="T589" s="79"/>
      <c r="U589" s="79"/>
      <c r="V589" s="7"/>
      <c r="W589" s="7"/>
      <c r="X589" s="1">
        <f t="shared" si="111"/>
        <v>2176</v>
      </c>
      <c r="Y589" s="1">
        <f t="shared" si="112"/>
        <v>2560</v>
      </c>
      <c r="AA589" s="39">
        <f t="shared" si="105"/>
        <v>1454.6559999999999</v>
      </c>
      <c r="AB589" s="40">
        <f t="shared" si="106"/>
        <v>893.44453629532927</v>
      </c>
      <c r="AD589" s="1">
        <f t="shared" si="113"/>
        <v>2176</v>
      </c>
      <c r="AE589" s="1">
        <f t="shared" si="114"/>
        <v>2560</v>
      </c>
      <c r="AG589" s="47">
        <f t="shared" si="107"/>
        <v>-69.021465529664965</v>
      </c>
      <c r="AH589" s="48">
        <f t="shared" si="108"/>
        <v>2326.1111551765548</v>
      </c>
      <c r="AI589" s="62">
        <f t="shared" si="109"/>
        <v>3250.8838655296649</v>
      </c>
      <c r="AJ589" s="63">
        <f t="shared" si="110"/>
        <v>1219.4760448234449</v>
      </c>
    </row>
    <row r="590" spans="10:36">
      <c r="J590" s="87"/>
      <c r="K590" s="90"/>
      <c r="L590" s="15"/>
      <c r="M590" s="16"/>
      <c r="N590" s="15"/>
      <c r="O590" s="16"/>
      <c r="P590" s="15"/>
      <c r="Q590" s="16"/>
      <c r="R590" s="11"/>
      <c r="S590" s="11"/>
      <c r="T590" s="79"/>
      <c r="U590" s="79"/>
      <c r="V590" s="7"/>
      <c r="W590" s="7"/>
      <c r="X590" s="1">
        <f t="shared" si="111"/>
        <v>2176</v>
      </c>
      <c r="Y590" s="1">
        <f t="shared" si="112"/>
        <v>2688</v>
      </c>
      <c r="AA590" s="39">
        <f t="shared" si="105"/>
        <v>1622.5920000000001</v>
      </c>
      <c r="AB590" s="40">
        <f t="shared" si="106"/>
        <v>856.97895448131476</v>
      </c>
      <c r="AD590" s="1">
        <f t="shared" si="113"/>
        <v>2176</v>
      </c>
      <c r="AE590" s="1">
        <f t="shared" si="114"/>
        <v>2688</v>
      </c>
      <c r="AG590" s="47">
        <f t="shared" si="107"/>
        <v>-105.39504076891899</v>
      </c>
      <c r="AH590" s="48">
        <f t="shared" si="108"/>
        <v>2450.1930135896396</v>
      </c>
      <c r="AI590" s="62">
        <f t="shared" si="109"/>
        <v>3354.4318407689193</v>
      </c>
      <c r="AJ590" s="63">
        <f t="shared" si="110"/>
        <v>1296.9173864103607</v>
      </c>
    </row>
    <row r="591" spans="10:36">
      <c r="J591" s="87"/>
      <c r="K591" s="90"/>
      <c r="L591" s="15"/>
      <c r="M591" s="16"/>
      <c r="N591" s="15"/>
      <c r="O591" s="16"/>
      <c r="P591" s="15"/>
      <c r="Q591" s="16"/>
      <c r="R591" s="11"/>
      <c r="S591" s="11"/>
      <c r="T591" s="79"/>
      <c r="U591" s="79"/>
      <c r="V591" s="7"/>
      <c r="W591" s="7"/>
      <c r="X591" s="1">
        <f t="shared" si="111"/>
        <v>2176</v>
      </c>
      <c r="Y591" s="1">
        <f t="shared" si="112"/>
        <v>2816</v>
      </c>
      <c r="AA591" s="39">
        <f t="shared" si="105"/>
        <v>1798.72</v>
      </c>
      <c r="AB591" s="40">
        <f t="shared" si="106"/>
        <v>833.3291986090735</v>
      </c>
      <c r="AD591" s="1">
        <f t="shared" si="113"/>
        <v>2176</v>
      </c>
      <c r="AE591" s="1">
        <f t="shared" si="114"/>
        <v>2816</v>
      </c>
      <c r="AG591" s="47">
        <f t="shared" si="107"/>
        <v>-134.55560992471919</v>
      </c>
      <c r="AH591" s="48">
        <f t="shared" si="108"/>
        <v>2577.3318699749061</v>
      </c>
      <c r="AI591" s="62">
        <f t="shared" si="109"/>
        <v>3454.043609924719</v>
      </c>
      <c r="AJ591" s="63">
        <f t="shared" si="110"/>
        <v>1381.1321300250936</v>
      </c>
    </row>
    <row r="592" spans="10:36">
      <c r="J592" s="87"/>
      <c r="K592" s="90"/>
      <c r="L592" s="15"/>
      <c r="M592" s="16"/>
      <c r="N592" s="15"/>
      <c r="O592" s="16"/>
      <c r="P592" s="15"/>
      <c r="Q592" s="16"/>
      <c r="R592" s="11"/>
      <c r="S592" s="11"/>
      <c r="T592" s="79"/>
      <c r="U592" s="79"/>
      <c r="V592" s="7"/>
      <c r="W592" s="7"/>
      <c r="X592" s="1">
        <f t="shared" si="111"/>
        <v>2176</v>
      </c>
      <c r="Y592" s="1">
        <f t="shared" si="112"/>
        <v>2944</v>
      </c>
      <c r="AA592" s="39">
        <f t="shared" si="105"/>
        <v>1983.04</v>
      </c>
      <c r="AB592" s="40">
        <f t="shared" si="106"/>
        <v>824.06609512145315</v>
      </c>
      <c r="AD592" s="1">
        <f t="shared" si="113"/>
        <v>2176</v>
      </c>
      <c r="AE592" s="1">
        <f t="shared" si="114"/>
        <v>2944</v>
      </c>
      <c r="AG592" s="47">
        <f t="shared" si="107"/>
        <v>-156.24332944443222</v>
      </c>
      <c r="AH592" s="48">
        <f t="shared" si="108"/>
        <v>2707.4411098148103</v>
      </c>
      <c r="AI592" s="62">
        <f t="shared" si="109"/>
        <v>3549.4593294444321</v>
      </c>
      <c r="AJ592" s="63">
        <f t="shared" si="110"/>
        <v>1472.2068901851894</v>
      </c>
    </row>
    <row r="593" spans="10:36">
      <c r="J593" s="87"/>
      <c r="K593" s="90"/>
      <c r="L593" s="15"/>
      <c r="M593" s="16"/>
      <c r="N593" s="15"/>
      <c r="O593" s="16"/>
      <c r="P593" s="15"/>
      <c r="Q593" s="16"/>
      <c r="R593" s="11"/>
      <c r="S593" s="11"/>
      <c r="T593" s="79"/>
      <c r="U593" s="79"/>
      <c r="V593" s="7"/>
      <c r="W593" s="7"/>
      <c r="X593" s="1">
        <f t="shared" si="111"/>
        <v>2176</v>
      </c>
      <c r="Y593" s="1">
        <f t="shared" si="112"/>
        <v>3072</v>
      </c>
      <c r="AA593" s="39">
        <f t="shared" si="105"/>
        <v>2175.5520000000001</v>
      </c>
      <c r="AB593" s="40">
        <f t="shared" si="106"/>
        <v>831.09301829331571</v>
      </c>
      <c r="AD593" s="1">
        <f t="shared" si="113"/>
        <v>2176</v>
      </c>
      <c r="AE593" s="1">
        <f t="shared" si="114"/>
        <v>3072</v>
      </c>
      <c r="AG593" s="47">
        <f t="shared" si="107"/>
        <v>-170.14021299204433</v>
      </c>
      <c r="AH593" s="48">
        <f t="shared" si="108"/>
        <v>2840.414737664014</v>
      </c>
      <c r="AI593" s="62">
        <f t="shared" si="109"/>
        <v>3640.3610129920439</v>
      </c>
      <c r="AJ593" s="63">
        <f t="shared" si="110"/>
        <v>1570.2476623359851</v>
      </c>
    </row>
    <row r="594" spans="10:36">
      <c r="J594" s="87"/>
      <c r="K594" s="90"/>
      <c r="L594" s="15"/>
      <c r="M594" s="16"/>
      <c r="N594" s="15"/>
      <c r="O594" s="16"/>
      <c r="P594" s="15"/>
      <c r="Q594" s="16"/>
      <c r="R594" s="11"/>
      <c r="S594" s="11"/>
      <c r="T594" s="79"/>
      <c r="U594" s="79"/>
      <c r="V594" s="7"/>
      <c r="W594" s="7"/>
      <c r="X594" s="1">
        <f t="shared" si="111"/>
        <v>2176</v>
      </c>
      <c r="Y594" s="1">
        <f t="shared" si="112"/>
        <v>3200</v>
      </c>
      <c r="AA594" s="39">
        <f t="shared" si="105"/>
        <v>2376.2559999999999</v>
      </c>
      <c r="AB594" s="40">
        <f t="shared" si="106"/>
        <v>856.77639466526944</v>
      </c>
      <c r="AD594" s="1">
        <f t="shared" si="113"/>
        <v>2176</v>
      </c>
      <c r="AE594" s="1">
        <f t="shared" si="114"/>
        <v>3200</v>
      </c>
      <c r="AG594" s="47">
        <f t="shared" si="107"/>
        <v>-175.86904029454399</v>
      </c>
      <c r="AH594" s="48">
        <f t="shared" si="108"/>
        <v>2976.1270134315141</v>
      </c>
      <c r="AI594" s="62">
        <f t="shared" si="109"/>
        <v>3726.3714402945443</v>
      </c>
      <c r="AJ594" s="63">
        <f t="shared" si="110"/>
        <v>1675.380186568485</v>
      </c>
    </row>
    <row r="595" spans="10:36">
      <c r="J595" s="87"/>
      <c r="K595" s="90"/>
      <c r="L595" s="15"/>
      <c r="M595" s="16"/>
      <c r="N595" s="15"/>
      <c r="O595" s="16"/>
      <c r="P595" s="15"/>
      <c r="Q595" s="16"/>
      <c r="R595" s="11"/>
      <c r="S595" s="11"/>
      <c r="T595" s="79"/>
      <c r="U595" s="79"/>
      <c r="V595" s="7"/>
      <c r="W595" s="7"/>
      <c r="X595" s="1">
        <f t="shared" si="111"/>
        <v>2176</v>
      </c>
      <c r="Y595" s="1">
        <f t="shared" si="112"/>
        <v>3328</v>
      </c>
      <c r="AA595" s="39">
        <f t="shared" si="105"/>
        <v>2585.152</v>
      </c>
      <c r="AB595" s="40">
        <f t="shared" si="106"/>
        <v>904.15336035863538</v>
      </c>
      <c r="AD595" s="1">
        <f t="shared" si="113"/>
        <v>2176</v>
      </c>
      <c r="AE595" s="1">
        <f t="shared" si="114"/>
        <v>3328</v>
      </c>
      <c r="AG595" s="47">
        <f t="shared" si="107"/>
        <v>-172.98907962389558</v>
      </c>
      <c r="AH595" s="48">
        <f t="shared" si="108"/>
        <v>3114.4310265412978</v>
      </c>
      <c r="AI595" s="62">
        <f t="shared" si="109"/>
        <v>3807.0498796238953</v>
      </c>
      <c r="AJ595" s="63">
        <f t="shared" si="110"/>
        <v>1787.7513734587014</v>
      </c>
    </row>
    <row r="596" spans="10:36">
      <c r="J596" s="87"/>
      <c r="K596" s="90"/>
      <c r="L596" s="15"/>
      <c r="M596" s="16"/>
      <c r="N596" s="15"/>
      <c r="O596" s="16"/>
      <c r="P596" s="15"/>
      <c r="Q596" s="16"/>
      <c r="R596" s="11"/>
      <c r="S596" s="11"/>
      <c r="T596" s="79"/>
      <c r="U596" s="79"/>
      <c r="V596" s="7"/>
      <c r="W596" s="7"/>
      <c r="X596" s="1">
        <f t="shared" si="111"/>
        <v>2176</v>
      </c>
      <c r="Y596" s="1">
        <f t="shared" si="112"/>
        <v>3456</v>
      </c>
      <c r="AA596" s="39">
        <f t="shared" si="105"/>
        <v>2802.24</v>
      </c>
      <c r="AB596" s="40">
        <f t="shared" si="106"/>
        <v>977.28227812183309</v>
      </c>
      <c r="AD596" s="1">
        <f t="shared" si="113"/>
        <v>2176</v>
      </c>
      <c r="AE596" s="1">
        <f t="shared" si="114"/>
        <v>3456</v>
      </c>
      <c r="AG596" s="47">
        <f t="shared" si="107"/>
        <v>-160.9885074530539</v>
      </c>
      <c r="AH596" s="48">
        <f t="shared" si="108"/>
        <v>3255.1561691510174</v>
      </c>
      <c r="AI596" s="62">
        <f t="shared" si="109"/>
        <v>3881.8845074530536</v>
      </c>
      <c r="AJ596" s="63">
        <f t="shared" si="110"/>
        <v>1907.5318308489818</v>
      </c>
    </row>
    <row r="597" spans="10:36">
      <c r="J597" s="87"/>
      <c r="K597" s="90"/>
      <c r="L597" s="15"/>
      <c r="M597" s="16"/>
      <c r="N597" s="15"/>
      <c r="O597" s="16"/>
      <c r="P597" s="15"/>
      <c r="Q597" s="16"/>
      <c r="R597" s="11"/>
      <c r="S597" s="11"/>
      <c r="T597" s="79"/>
      <c r="U597" s="79"/>
      <c r="V597" s="7"/>
      <c r="W597" s="7"/>
      <c r="X597" s="1">
        <f t="shared" si="111"/>
        <v>2176</v>
      </c>
      <c r="Y597" s="1">
        <f t="shared" si="112"/>
        <v>3584</v>
      </c>
      <c r="AA597" s="39">
        <f t="shared" si="105"/>
        <v>3027.52</v>
      </c>
      <c r="AB597" s="40">
        <f t="shared" si="106"/>
        <v>1081.8814818682347</v>
      </c>
      <c r="AD597" s="1">
        <f t="shared" si="113"/>
        <v>2176</v>
      </c>
      <c r="AE597" s="1">
        <f t="shared" si="114"/>
        <v>3584</v>
      </c>
      <c r="AG597" s="47">
        <f t="shared" si="107"/>
        <v>-139.2729936733931</v>
      </c>
      <c r="AH597" s="48">
        <f t="shared" si="108"/>
        <v>3398.1043312244637</v>
      </c>
      <c r="AI597" s="62">
        <f t="shared" si="109"/>
        <v>3950.2809936733934</v>
      </c>
      <c r="AJ597" s="63">
        <f t="shared" si="110"/>
        <v>2034.9196687755357</v>
      </c>
    </row>
    <row r="598" spans="10:36">
      <c r="J598" s="87"/>
      <c r="K598" s="90"/>
      <c r="L598" s="15"/>
      <c r="M598" s="16"/>
      <c r="N598" s="15"/>
      <c r="O598" s="16"/>
      <c r="P598" s="15"/>
      <c r="Q598" s="16"/>
      <c r="R598" s="11"/>
      <c r="S598" s="11"/>
      <c r="T598" s="79"/>
      <c r="U598" s="79"/>
      <c r="V598" s="7"/>
      <c r="W598" s="7"/>
      <c r="X598" s="1">
        <f t="shared" si="111"/>
        <v>2176</v>
      </c>
      <c r="Y598" s="1">
        <f t="shared" si="112"/>
        <v>3712</v>
      </c>
      <c r="AA598" s="39">
        <f t="shared" si="105"/>
        <v>3260.9920000000002</v>
      </c>
      <c r="AB598" s="40">
        <f t="shared" si="106"/>
        <v>1226.620408390804</v>
      </c>
      <c r="AD598" s="1">
        <f t="shared" si="113"/>
        <v>2176</v>
      </c>
      <c r="AE598" s="1">
        <f t="shared" si="114"/>
        <v>3712</v>
      </c>
      <c r="AG598" s="47">
        <f t="shared" si="107"/>
        <v>-107.14942475835323</v>
      </c>
      <c r="AH598" s="48">
        <f t="shared" si="108"/>
        <v>3543.0444749194503</v>
      </c>
      <c r="AI598" s="62">
        <f t="shared" si="109"/>
        <v>4011.5462247583528</v>
      </c>
      <c r="AJ598" s="63">
        <f t="shared" si="110"/>
        <v>2170.1459250805492</v>
      </c>
    </row>
    <row r="599" spans="10:36">
      <c r="J599" s="87"/>
      <c r="K599" s="90"/>
      <c r="L599" s="15"/>
      <c r="M599" s="16"/>
      <c r="N599" s="15"/>
      <c r="O599" s="16"/>
      <c r="P599" s="15"/>
      <c r="Q599" s="16"/>
      <c r="R599" s="11"/>
      <c r="S599" s="11"/>
      <c r="T599" s="79"/>
      <c r="U599" s="79"/>
      <c r="V599" s="7"/>
      <c r="W599" s="7"/>
      <c r="X599" s="1">
        <f t="shared" si="111"/>
        <v>2176</v>
      </c>
      <c r="Y599" s="1">
        <f t="shared" si="112"/>
        <v>3840</v>
      </c>
      <c r="AA599" s="39">
        <f t="shared" si="105"/>
        <v>3502.6559999999999</v>
      </c>
      <c r="AB599" s="40">
        <f t="shared" si="106"/>
        <v>1426.1509139488628</v>
      </c>
      <c r="AD599" s="1">
        <f t="shared" si="113"/>
        <v>2176</v>
      </c>
      <c r="AE599" s="1">
        <f t="shared" si="114"/>
        <v>3840</v>
      </c>
      <c r="AG599" s="47">
        <f t="shared" si="107"/>
        <v>-63.803041453898004</v>
      </c>
      <c r="AH599" s="48">
        <f t="shared" si="108"/>
        <v>3689.7050138179657</v>
      </c>
      <c r="AI599" s="62">
        <f t="shared" si="109"/>
        <v>4064.8654414538978</v>
      </c>
      <c r="AJ599" s="63">
        <f t="shared" si="110"/>
        <v>2313.4821861820342</v>
      </c>
    </row>
    <row r="600" spans="10:36">
      <c r="J600" s="87"/>
      <c r="K600" s="90"/>
      <c r="L600" s="15"/>
      <c r="M600" s="16"/>
      <c r="N600" s="15"/>
      <c r="O600" s="16"/>
      <c r="P600" s="15"/>
      <c r="Q600" s="16"/>
      <c r="R600" s="11"/>
      <c r="S600" s="11"/>
      <c r="T600" s="79"/>
      <c r="U600" s="79"/>
      <c r="V600" s="7"/>
      <c r="W600" s="7"/>
      <c r="X600" s="1">
        <f t="shared" si="111"/>
        <v>2176</v>
      </c>
      <c r="Y600" s="1">
        <f t="shared" si="112"/>
        <v>3968</v>
      </c>
      <c r="AA600" s="39">
        <f t="shared" si="105"/>
        <v>3752.5120000000002</v>
      </c>
      <c r="AB600" s="40">
        <f t="shared" si="106"/>
        <v>1710.1636964885822</v>
      </c>
      <c r="AD600" s="1">
        <f t="shared" si="113"/>
        <v>2176</v>
      </c>
      <c r="AE600" s="1">
        <f t="shared" si="114"/>
        <v>3968</v>
      </c>
      <c r="AG600" s="47">
        <f t="shared" si="107"/>
        <v>-8.2651848303421502</v>
      </c>
      <c r="AH600" s="48">
        <f t="shared" si="108"/>
        <v>3837.7630616101137</v>
      </c>
      <c r="AI600" s="62">
        <f t="shared" si="109"/>
        <v>4109.2699848303419</v>
      </c>
      <c r="AJ600" s="63">
        <f t="shared" si="110"/>
        <v>2465.2513383898859</v>
      </c>
    </row>
    <row r="601" spans="10:36">
      <c r="J601" s="87"/>
      <c r="K601" s="90"/>
      <c r="L601" s="15"/>
      <c r="M601" s="16"/>
      <c r="N601" s="15"/>
      <c r="O601" s="16"/>
      <c r="P601" s="15"/>
      <c r="Q601" s="16"/>
      <c r="R601" s="11"/>
      <c r="S601" s="11"/>
      <c r="T601" s="79"/>
      <c r="U601" s="79"/>
      <c r="V601" s="7"/>
      <c r="W601" s="7"/>
      <c r="X601" s="1">
        <f t="shared" si="111"/>
        <v>2176</v>
      </c>
      <c r="Y601" s="1">
        <f t="shared" si="112"/>
        <v>4096</v>
      </c>
      <c r="AA601" s="39">
        <f t="shared" si="105"/>
        <v>4010.56</v>
      </c>
      <c r="AB601" s="40">
        <f t="shared" si="106"/>
        <v>2167.7593578777823</v>
      </c>
      <c r="AD601" s="1">
        <f t="shared" si="113"/>
        <v>2176</v>
      </c>
      <c r="AE601" s="1">
        <f t="shared" si="114"/>
        <v>4096</v>
      </c>
      <c r="AG601" s="47">
        <f t="shared" si="107"/>
        <v>60.632963834308612</v>
      </c>
      <c r="AH601" s="48">
        <f t="shared" si="108"/>
        <v>3986.8290120552301</v>
      </c>
      <c r="AI601" s="62">
        <f t="shared" si="109"/>
        <v>4143.5910361656915</v>
      </c>
      <c r="AJ601" s="63">
        <f t="shared" si="110"/>
        <v>2625.8429879447699</v>
      </c>
    </row>
    <row r="602" spans="10:36">
      <c r="J602" s="87"/>
      <c r="K602" s="90"/>
      <c r="L602" s="15"/>
      <c r="M602" s="16"/>
      <c r="N602" s="15"/>
      <c r="O602" s="16"/>
      <c r="P602" s="15"/>
      <c r="Q602" s="16"/>
      <c r="R602" s="11"/>
      <c r="S602" s="11"/>
      <c r="T602" s="79"/>
      <c r="U602" s="79"/>
      <c r="V602" s="7"/>
      <c r="W602" s="7"/>
      <c r="X602" s="1">
        <f t="shared" si="111"/>
        <v>2304</v>
      </c>
      <c r="Y602" s="1">
        <f t="shared" si="112"/>
        <v>0</v>
      </c>
      <c r="AA602" s="39">
        <f t="shared" si="105"/>
        <v>-327.10399999999998</v>
      </c>
      <c r="AB602" s="40" t="e">
        <f t="shared" si="106"/>
        <v>#NUM!</v>
      </c>
      <c r="AD602" s="1">
        <f t="shared" si="113"/>
        <v>2304</v>
      </c>
      <c r="AE602" s="1">
        <f t="shared" si="114"/>
        <v>0</v>
      </c>
      <c r="AG602" s="47" t="e">
        <f t="shared" si="107"/>
        <v>#NUM!</v>
      </c>
      <c r="AH602" s="48" t="e">
        <f t="shared" si="108"/>
        <v>#NUM!</v>
      </c>
      <c r="AI602" s="62" t="e">
        <f t="shared" si="109"/>
        <v>#NUM!</v>
      </c>
      <c r="AJ602" s="63" t="e">
        <f t="shared" si="110"/>
        <v>#NUM!</v>
      </c>
    </row>
    <row r="603" spans="10:36">
      <c r="J603" s="87"/>
      <c r="K603" s="90"/>
      <c r="L603" s="15"/>
      <c r="M603" s="16"/>
      <c r="N603" s="15"/>
      <c r="O603" s="16"/>
      <c r="P603" s="15"/>
      <c r="Q603" s="16"/>
      <c r="R603" s="11"/>
      <c r="S603" s="11"/>
      <c r="T603" s="79"/>
      <c r="U603" s="79"/>
      <c r="V603" s="7"/>
      <c r="W603" s="7"/>
      <c r="X603" s="1">
        <f t="shared" si="111"/>
        <v>2304</v>
      </c>
      <c r="Y603" s="1">
        <f t="shared" si="112"/>
        <v>128</v>
      </c>
      <c r="AA603" s="39">
        <f t="shared" si="105"/>
        <v>-323.00799999999998</v>
      </c>
      <c r="AB603" s="40" t="e">
        <f t="shared" si="106"/>
        <v>#NUM!</v>
      </c>
      <c r="AD603" s="1">
        <f t="shared" si="113"/>
        <v>2304</v>
      </c>
      <c r="AE603" s="1">
        <f t="shared" si="114"/>
        <v>128</v>
      </c>
      <c r="AG603" s="47" t="e">
        <f t="shared" si="107"/>
        <v>#NUM!</v>
      </c>
      <c r="AH603" s="48" t="e">
        <f t="shared" si="108"/>
        <v>#NUM!</v>
      </c>
      <c r="AI603" s="62" t="e">
        <f t="shared" si="109"/>
        <v>#NUM!</v>
      </c>
      <c r="AJ603" s="63" t="e">
        <f t="shared" si="110"/>
        <v>#NUM!</v>
      </c>
    </row>
    <row r="604" spans="10:36">
      <c r="J604" s="87"/>
      <c r="K604" s="90"/>
      <c r="L604" s="15"/>
      <c r="M604" s="16"/>
      <c r="N604" s="15"/>
      <c r="O604" s="16"/>
      <c r="P604" s="15"/>
      <c r="Q604" s="16"/>
      <c r="R604" s="11"/>
      <c r="S604" s="11"/>
      <c r="T604" s="79"/>
      <c r="U604" s="79"/>
      <c r="V604" s="7"/>
      <c r="W604" s="7"/>
      <c r="X604" s="1">
        <f t="shared" si="111"/>
        <v>2304</v>
      </c>
      <c r="Y604" s="1">
        <f t="shared" si="112"/>
        <v>256</v>
      </c>
      <c r="AA604" s="39">
        <f t="shared" si="105"/>
        <v>-310.72000000000003</v>
      </c>
      <c r="AB604" s="40" t="e">
        <f t="shared" si="106"/>
        <v>#NUM!</v>
      </c>
      <c r="AD604" s="1">
        <f t="shared" si="113"/>
        <v>2304</v>
      </c>
      <c r="AE604" s="1">
        <f t="shared" si="114"/>
        <v>256</v>
      </c>
      <c r="AG604" s="47" t="e">
        <f t="shared" si="107"/>
        <v>#NUM!</v>
      </c>
      <c r="AH604" s="48" t="e">
        <f t="shared" si="108"/>
        <v>#NUM!</v>
      </c>
      <c r="AI604" s="62" t="e">
        <f t="shared" si="109"/>
        <v>#NUM!</v>
      </c>
      <c r="AJ604" s="63" t="e">
        <f t="shared" si="110"/>
        <v>#NUM!</v>
      </c>
    </row>
    <row r="605" spans="10:36">
      <c r="J605" s="87"/>
      <c r="K605" s="90"/>
      <c r="L605" s="15"/>
      <c r="M605" s="16"/>
      <c r="N605" s="15"/>
      <c r="O605" s="16"/>
      <c r="P605" s="15"/>
      <c r="Q605" s="16"/>
      <c r="R605" s="11"/>
      <c r="S605" s="11"/>
      <c r="T605" s="79"/>
      <c r="U605" s="79"/>
      <c r="V605" s="7"/>
      <c r="W605" s="7"/>
      <c r="X605" s="1">
        <f t="shared" si="111"/>
        <v>2304</v>
      </c>
      <c r="Y605" s="1">
        <f t="shared" si="112"/>
        <v>384</v>
      </c>
      <c r="AA605" s="39">
        <f t="shared" si="105"/>
        <v>-290.24</v>
      </c>
      <c r="AB605" s="40">
        <f t="shared" si="106"/>
        <v>2748.5706015598016</v>
      </c>
      <c r="AD605" s="1">
        <f t="shared" si="113"/>
        <v>2304</v>
      </c>
      <c r="AE605" s="1">
        <f t="shared" si="114"/>
        <v>384</v>
      </c>
      <c r="AG605" s="47" t="e">
        <f t="shared" si="107"/>
        <v>#NUM!</v>
      </c>
      <c r="AH605" s="48" t="e">
        <f t="shared" si="108"/>
        <v>#NUM!</v>
      </c>
      <c r="AI605" s="62" t="e">
        <f t="shared" si="109"/>
        <v>#NUM!</v>
      </c>
      <c r="AJ605" s="63" t="e">
        <f t="shared" si="110"/>
        <v>#NUM!</v>
      </c>
    </row>
    <row r="606" spans="10:36">
      <c r="J606" s="87"/>
      <c r="K606" s="90"/>
      <c r="L606" s="15"/>
      <c r="M606" s="16"/>
      <c r="N606" s="15"/>
      <c r="O606" s="16"/>
      <c r="P606" s="15"/>
      <c r="Q606" s="16"/>
      <c r="R606" s="11"/>
      <c r="S606" s="11"/>
      <c r="T606" s="79"/>
      <c r="U606" s="79"/>
      <c r="V606" s="7"/>
      <c r="W606" s="7"/>
      <c r="X606" s="1">
        <f t="shared" si="111"/>
        <v>2304</v>
      </c>
      <c r="Y606" s="1">
        <f t="shared" si="112"/>
        <v>512</v>
      </c>
      <c r="AA606" s="39">
        <f t="shared" si="105"/>
        <v>-261.56799999999998</v>
      </c>
      <c r="AB606" s="40">
        <f t="shared" si="106"/>
        <v>2559.8566354288641</v>
      </c>
      <c r="AD606" s="1">
        <f t="shared" si="113"/>
        <v>2304</v>
      </c>
      <c r="AE606" s="1">
        <f t="shared" si="114"/>
        <v>512</v>
      </c>
      <c r="AG606" s="47" t="e">
        <f t="shared" si="107"/>
        <v>#NUM!</v>
      </c>
      <c r="AH606" s="48" t="e">
        <f t="shared" si="108"/>
        <v>#NUM!</v>
      </c>
      <c r="AI606" s="62" t="e">
        <f t="shared" si="109"/>
        <v>#NUM!</v>
      </c>
      <c r="AJ606" s="63" t="e">
        <f t="shared" si="110"/>
        <v>#NUM!</v>
      </c>
    </row>
    <row r="607" spans="10:36">
      <c r="J607" s="87"/>
      <c r="K607" s="90"/>
      <c r="L607" s="15"/>
      <c r="M607" s="16"/>
      <c r="N607" s="15"/>
      <c r="O607" s="16"/>
      <c r="P607" s="15"/>
      <c r="Q607" s="16"/>
      <c r="R607" s="11"/>
      <c r="S607" s="11"/>
      <c r="T607" s="79"/>
      <c r="U607" s="79"/>
      <c r="V607" s="7"/>
      <c r="W607" s="7"/>
      <c r="X607" s="1">
        <f t="shared" si="111"/>
        <v>2304</v>
      </c>
      <c r="Y607" s="1">
        <f t="shared" si="112"/>
        <v>640</v>
      </c>
      <c r="AA607" s="39">
        <f t="shared" si="105"/>
        <v>-224.70400000000001</v>
      </c>
      <c r="AB607" s="40">
        <f t="shared" si="106"/>
        <v>2400.743700588805</v>
      </c>
      <c r="AD607" s="1">
        <f t="shared" si="113"/>
        <v>2304</v>
      </c>
      <c r="AE607" s="1">
        <f t="shared" si="114"/>
        <v>640</v>
      </c>
      <c r="AG607" s="47" t="e">
        <f t="shared" si="107"/>
        <v>#NUM!</v>
      </c>
      <c r="AH607" s="48" t="e">
        <f t="shared" si="108"/>
        <v>#NUM!</v>
      </c>
      <c r="AI607" s="62" t="e">
        <f t="shared" si="109"/>
        <v>#NUM!</v>
      </c>
      <c r="AJ607" s="63" t="e">
        <f t="shared" si="110"/>
        <v>#NUM!</v>
      </c>
    </row>
    <row r="608" spans="10:36">
      <c r="J608" s="87"/>
      <c r="K608" s="90"/>
      <c r="L608" s="15"/>
      <c r="M608" s="16"/>
      <c r="N608" s="15"/>
      <c r="O608" s="16"/>
      <c r="P608" s="15"/>
      <c r="Q608" s="16"/>
      <c r="R608" s="11"/>
      <c r="S608" s="11"/>
      <c r="T608" s="79"/>
      <c r="U608" s="79"/>
      <c r="V608" s="7"/>
      <c r="W608" s="7"/>
      <c r="X608" s="1">
        <f t="shared" si="111"/>
        <v>2304</v>
      </c>
      <c r="Y608" s="1">
        <f t="shared" si="112"/>
        <v>768</v>
      </c>
      <c r="AA608" s="39">
        <f t="shared" si="105"/>
        <v>-179.648</v>
      </c>
      <c r="AB608" s="40">
        <f t="shared" si="106"/>
        <v>2253.306892963381</v>
      </c>
      <c r="AD608" s="1">
        <f t="shared" si="113"/>
        <v>2304</v>
      </c>
      <c r="AE608" s="1">
        <f t="shared" si="114"/>
        <v>768</v>
      </c>
      <c r="AG608" s="47" t="e">
        <f t="shared" si="107"/>
        <v>#NUM!</v>
      </c>
      <c r="AH608" s="48" t="e">
        <f t="shared" si="108"/>
        <v>#NUM!</v>
      </c>
      <c r="AI608" s="62" t="e">
        <f t="shared" si="109"/>
        <v>#NUM!</v>
      </c>
      <c r="AJ608" s="63" t="e">
        <f t="shared" si="110"/>
        <v>#NUM!</v>
      </c>
    </row>
    <row r="609" spans="10:36">
      <c r="J609" s="87"/>
      <c r="K609" s="90"/>
      <c r="L609" s="15"/>
      <c r="M609" s="16"/>
      <c r="N609" s="15"/>
      <c r="O609" s="16"/>
      <c r="P609" s="15"/>
      <c r="Q609" s="16"/>
      <c r="R609" s="11"/>
      <c r="S609" s="11"/>
      <c r="T609" s="79"/>
      <c r="U609" s="79"/>
      <c r="V609" s="7"/>
      <c r="W609" s="7"/>
      <c r="X609" s="1">
        <f t="shared" si="111"/>
        <v>2304</v>
      </c>
      <c r="Y609" s="1">
        <f t="shared" si="112"/>
        <v>896</v>
      </c>
      <c r="AA609" s="39">
        <f t="shared" si="105"/>
        <v>-126.4</v>
      </c>
      <c r="AB609" s="40">
        <f t="shared" si="106"/>
        <v>2112.9605194806718</v>
      </c>
      <c r="AD609" s="1">
        <f t="shared" si="113"/>
        <v>2304</v>
      </c>
      <c r="AE609" s="1">
        <f t="shared" si="114"/>
        <v>896</v>
      </c>
      <c r="AG609" s="47">
        <f t="shared" si="107"/>
        <v>1066.6462284669224</v>
      </c>
      <c r="AH609" s="48">
        <f t="shared" si="108"/>
        <v>893.51792384435885</v>
      </c>
      <c r="AI609" s="62">
        <f t="shared" si="109"/>
        <v>1482.7937715330786</v>
      </c>
      <c r="AJ609" s="63">
        <f t="shared" si="110"/>
        <v>754.80207615564041</v>
      </c>
    </row>
    <row r="610" spans="10:36">
      <c r="J610" s="87"/>
      <c r="K610" s="90"/>
      <c r="L610" s="15"/>
      <c r="M610" s="16"/>
      <c r="N610" s="15"/>
      <c r="O610" s="16"/>
      <c r="P610" s="15"/>
      <c r="Q610" s="16"/>
      <c r="R610" s="11"/>
      <c r="S610" s="11"/>
      <c r="T610" s="79"/>
      <c r="U610" s="79"/>
      <c r="V610" s="7"/>
      <c r="W610" s="7"/>
      <c r="X610" s="1">
        <f t="shared" si="111"/>
        <v>2304</v>
      </c>
      <c r="Y610" s="1">
        <f t="shared" si="112"/>
        <v>1024</v>
      </c>
      <c r="AA610" s="39">
        <f t="shared" si="105"/>
        <v>-64.959999999999994</v>
      </c>
      <c r="AB610" s="40">
        <f t="shared" si="106"/>
        <v>1978.0625271573608</v>
      </c>
      <c r="AD610" s="1">
        <f t="shared" si="113"/>
        <v>2304</v>
      </c>
      <c r="AE610" s="1">
        <f t="shared" si="114"/>
        <v>1024</v>
      </c>
      <c r="AG610" s="47">
        <f t="shared" si="107"/>
        <v>837.16794906633845</v>
      </c>
      <c r="AH610" s="48">
        <f t="shared" si="108"/>
        <v>1010.9706836445537</v>
      </c>
      <c r="AI610" s="62">
        <f t="shared" si="109"/>
        <v>1736.8480509336632</v>
      </c>
      <c r="AJ610" s="63">
        <f t="shared" si="110"/>
        <v>711.07731635544587</v>
      </c>
    </row>
    <row r="611" spans="10:36">
      <c r="J611" s="87"/>
      <c r="K611" s="90"/>
      <c r="L611" s="15"/>
      <c r="M611" s="16"/>
      <c r="N611" s="15"/>
      <c r="O611" s="16"/>
      <c r="P611" s="15"/>
      <c r="Q611" s="16"/>
      <c r="R611" s="11"/>
      <c r="S611" s="11"/>
      <c r="T611" s="79"/>
      <c r="U611" s="79"/>
      <c r="V611" s="7"/>
      <c r="W611" s="7"/>
      <c r="X611" s="1">
        <f t="shared" si="111"/>
        <v>2304</v>
      </c>
      <c r="Y611" s="1">
        <f t="shared" si="112"/>
        <v>1152</v>
      </c>
      <c r="AA611" s="39">
        <f t="shared" si="105"/>
        <v>4.6719999999999997</v>
      </c>
      <c r="AB611" s="40">
        <f t="shared" si="106"/>
        <v>1848.0094738167331</v>
      </c>
      <c r="AD611" s="1">
        <f t="shared" si="113"/>
        <v>2304</v>
      </c>
      <c r="AE611" s="1">
        <f t="shared" si="114"/>
        <v>1152</v>
      </c>
      <c r="AG611" s="47">
        <f t="shared" si="107"/>
        <v>685.02857759712697</v>
      </c>
      <c r="AH611" s="48">
        <f t="shared" si="108"/>
        <v>1108.1051408009575</v>
      </c>
      <c r="AI611" s="62">
        <f t="shared" si="109"/>
        <v>1916.8402224028744</v>
      </c>
      <c r="AJ611" s="63">
        <f t="shared" si="110"/>
        <v>697.50125919904212</v>
      </c>
    </row>
    <row r="612" spans="10:36">
      <c r="J612" s="87"/>
      <c r="K612" s="90"/>
      <c r="L612" s="15"/>
      <c r="M612" s="16"/>
      <c r="N612" s="15"/>
      <c r="O612" s="16"/>
      <c r="P612" s="15"/>
      <c r="Q612" s="16"/>
      <c r="R612" s="11"/>
      <c r="S612" s="11"/>
      <c r="T612" s="79"/>
      <c r="U612" s="79"/>
      <c r="V612" s="7"/>
      <c r="W612" s="7"/>
      <c r="X612" s="1">
        <f t="shared" si="111"/>
        <v>2304</v>
      </c>
      <c r="Y612" s="1">
        <f t="shared" si="112"/>
        <v>1280</v>
      </c>
      <c r="AA612" s="39">
        <f t="shared" si="105"/>
        <v>82.495999999999995</v>
      </c>
      <c r="AB612" s="40">
        <f t="shared" si="106"/>
        <v>1722.6612000005637</v>
      </c>
      <c r="AD612" s="1">
        <f t="shared" si="113"/>
        <v>2304</v>
      </c>
      <c r="AE612" s="1">
        <f t="shared" si="114"/>
        <v>1280</v>
      </c>
      <c r="AG612" s="47">
        <f t="shared" si="107"/>
        <v>559.52211474956835</v>
      </c>
      <c r="AH612" s="48">
        <f t="shared" si="108"/>
        <v>1201.823295083477</v>
      </c>
      <c r="AI612" s="62">
        <f t="shared" si="109"/>
        <v>2073.4762852504323</v>
      </c>
      <c r="AJ612" s="63">
        <f t="shared" si="110"/>
        <v>697.17190491652264</v>
      </c>
    </row>
    <row r="613" spans="10:36">
      <c r="J613" s="87"/>
      <c r="K613" s="90"/>
      <c r="L613" s="15"/>
      <c r="M613" s="16"/>
      <c r="N613" s="15"/>
      <c r="O613" s="16"/>
      <c r="P613" s="15"/>
      <c r="Q613" s="16"/>
      <c r="R613" s="11"/>
      <c r="S613" s="11"/>
      <c r="T613" s="79"/>
      <c r="U613" s="79"/>
      <c r="V613" s="7"/>
      <c r="W613" s="7"/>
      <c r="X613" s="1">
        <f t="shared" si="111"/>
        <v>2304</v>
      </c>
      <c r="Y613" s="1">
        <f t="shared" si="112"/>
        <v>1408</v>
      </c>
      <c r="AA613" s="39">
        <f t="shared" si="105"/>
        <v>168.512</v>
      </c>
      <c r="AB613" s="40">
        <f t="shared" si="106"/>
        <v>1602.1202820499898</v>
      </c>
      <c r="AD613" s="1">
        <f t="shared" si="113"/>
        <v>2304</v>
      </c>
      <c r="AE613" s="1">
        <f t="shared" si="114"/>
        <v>1408</v>
      </c>
      <c r="AG613" s="47">
        <f t="shared" si="107"/>
        <v>449.39364503476804</v>
      </c>
      <c r="AH613" s="48">
        <f t="shared" si="108"/>
        <v>1295.8767849884102</v>
      </c>
      <c r="AI613" s="62">
        <f t="shared" si="109"/>
        <v>2218.0111549652329</v>
      </c>
      <c r="AJ613" s="63">
        <f t="shared" si="110"/>
        <v>706.33761501158915</v>
      </c>
    </row>
    <row r="614" spans="10:36">
      <c r="J614" s="87"/>
      <c r="K614" s="90"/>
      <c r="L614" s="15"/>
      <c r="M614" s="16"/>
      <c r="N614" s="15"/>
      <c r="O614" s="16"/>
      <c r="P614" s="15"/>
      <c r="Q614" s="16"/>
      <c r="R614" s="11"/>
      <c r="S614" s="11"/>
      <c r="T614" s="79"/>
      <c r="U614" s="79"/>
      <c r="V614" s="7"/>
      <c r="W614" s="7"/>
      <c r="X614" s="1">
        <f t="shared" si="111"/>
        <v>2304</v>
      </c>
      <c r="Y614" s="1">
        <f t="shared" si="112"/>
        <v>1536</v>
      </c>
      <c r="AA614" s="39">
        <f t="shared" si="105"/>
        <v>262.72000000000003</v>
      </c>
      <c r="AB614" s="40">
        <f t="shared" si="106"/>
        <v>1486.634808910949</v>
      </c>
      <c r="AD614" s="1">
        <f t="shared" si="113"/>
        <v>2304</v>
      </c>
      <c r="AE614" s="1">
        <f t="shared" si="114"/>
        <v>1536</v>
      </c>
      <c r="AG614" s="47">
        <f t="shared" si="107"/>
        <v>350.15637409074156</v>
      </c>
      <c r="AH614" s="48">
        <f t="shared" si="108"/>
        <v>1391.7612086364195</v>
      </c>
      <c r="AI614" s="62">
        <f t="shared" si="109"/>
        <v>2354.9316259092593</v>
      </c>
      <c r="AJ614" s="63">
        <f t="shared" si="110"/>
        <v>723.5027913635804</v>
      </c>
    </row>
    <row r="615" spans="10:36">
      <c r="J615" s="87"/>
      <c r="K615" s="90"/>
      <c r="L615" s="15"/>
      <c r="M615" s="16"/>
      <c r="N615" s="15"/>
      <c r="O615" s="16"/>
      <c r="P615" s="15"/>
      <c r="Q615" s="16"/>
      <c r="R615" s="11"/>
      <c r="S615" s="11"/>
      <c r="T615" s="79"/>
      <c r="U615" s="79"/>
      <c r="V615" s="7"/>
      <c r="W615" s="7"/>
      <c r="X615" s="1">
        <f t="shared" si="111"/>
        <v>2304</v>
      </c>
      <c r="Y615" s="1">
        <f t="shared" si="112"/>
        <v>1664</v>
      </c>
      <c r="AA615" s="39">
        <f t="shared" si="105"/>
        <v>365.12</v>
      </c>
      <c r="AB615" s="40">
        <f t="shared" si="106"/>
        <v>1376.5520071157191</v>
      </c>
      <c r="AD615" s="1">
        <f t="shared" si="113"/>
        <v>2304</v>
      </c>
      <c r="AE615" s="1">
        <f t="shared" si="114"/>
        <v>1664</v>
      </c>
      <c r="AG615" s="47">
        <f t="shared" si="107"/>
        <v>259.61290843678103</v>
      </c>
      <c r="AH615" s="48">
        <f t="shared" si="108"/>
        <v>1490.2090305210725</v>
      </c>
      <c r="AI615" s="62">
        <f t="shared" si="109"/>
        <v>2486.4350915632203</v>
      </c>
      <c r="AJ615" s="63">
        <f t="shared" si="110"/>
        <v>747.93496947892709</v>
      </c>
    </row>
    <row r="616" spans="10:36">
      <c r="J616" s="87"/>
      <c r="K616" s="90"/>
      <c r="L616" s="15"/>
      <c r="M616" s="16"/>
      <c r="N616" s="15"/>
      <c r="O616" s="16"/>
      <c r="P616" s="15"/>
      <c r="Q616" s="16"/>
      <c r="R616" s="11"/>
      <c r="S616" s="11"/>
      <c r="T616" s="79"/>
      <c r="U616" s="79"/>
      <c r="V616" s="7"/>
      <c r="W616" s="7"/>
      <c r="X616" s="1">
        <f t="shared" si="111"/>
        <v>2304</v>
      </c>
      <c r="Y616" s="1">
        <f t="shared" si="112"/>
        <v>1792</v>
      </c>
      <c r="AA616" s="39">
        <f t="shared" si="105"/>
        <v>475.71199999999999</v>
      </c>
      <c r="AB616" s="40">
        <f t="shared" si="106"/>
        <v>1272.2957159698885</v>
      </c>
      <c r="AD616" s="1">
        <f t="shared" si="113"/>
        <v>2304</v>
      </c>
      <c r="AE616" s="1">
        <f t="shared" si="114"/>
        <v>1792</v>
      </c>
      <c r="AG616" s="47">
        <f t="shared" si="107"/>
        <v>176.57768957212966</v>
      </c>
      <c r="AH616" s="48">
        <f t="shared" si="108"/>
        <v>1591.6154368092898</v>
      </c>
      <c r="AI616" s="62">
        <f t="shared" si="109"/>
        <v>2613.7071104278702</v>
      </c>
      <c r="AJ616" s="63">
        <f t="shared" si="110"/>
        <v>779.23896319070991</v>
      </c>
    </row>
    <row r="617" spans="10:36">
      <c r="J617" s="87"/>
      <c r="K617" s="90"/>
      <c r="L617" s="15"/>
      <c r="M617" s="16"/>
      <c r="N617" s="15"/>
      <c r="O617" s="16"/>
      <c r="P617" s="15"/>
      <c r="Q617" s="16"/>
      <c r="R617" s="11"/>
      <c r="S617" s="11"/>
      <c r="T617" s="79"/>
      <c r="U617" s="79"/>
      <c r="V617" s="7"/>
      <c r="W617" s="7"/>
      <c r="X617" s="1">
        <f t="shared" si="111"/>
        <v>2304</v>
      </c>
      <c r="Y617" s="1">
        <f t="shared" si="112"/>
        <v>1920</v>
      </c>
      <c r="AA617" s="39">
        <f t="shared" si="105"/>
        <v>594.49599999999998</v>
      </c>
      <c r="AB617" s="40">
        <f t="shared" si="106"/>
        <v>1174.3564132109466</v>
      </c>
      <c r="AD617" s="1">
        <f t="shared" si="113"/>
        <v>2304</v>
      </c>
      <c r="AE617" s="1">
        <f t="shared" si="114"/>
        <v>1920</v>
      </c>
      <c r="AG617" s="47">
        <f t="shared" si="107"/>
        <v>100.38824359719501</v>
      </c>
      <c r="AH617" s="48">
        <f t="shared" si="108"/>
        <v>1696.2012521342679</v>
      </c>
      <c r="AI617" s="62">
        <f t="shared" si="109"/>
        <v>2737.4101564028051</v>
      </c>
      <c r="AJ617" s="63">
        <f t="shared" si="110"/>
        <v>817.19394786573139</v>
      </c>
    </row>
    <row r="618" spans="10:36">
      <c r="J618" s="87"/>
      <c r="K618" s="90"/>
      <c r="L618" s="15"/>
      <c r="M618" s="16"/>
      <c r="N618" s="15"/>
      <c r="O618" s="16"/>
      <c r="P618" s="15"/>
      <c r="Q618" s="16"/>
      <c r="R618" s="11"/>
      <c r="S618" s="11"/>
      <c r="T618" s="79"/>
      <c r="U618" s="79"/>
      <c r="V618" s="7"/>
      <c r="W618" s="7"/>
      <c r="X618" s="1">
        <f t="shared" si="111"/>
        <v>2304</v>
      </c>
      <c r="Y618" s="1">
        <f t="shared" si="112"/>
        <v>2048</v>
      </c>
      <c r="AA618" s="39">
        <f t="shared" si="105"/>
        <v>721.47199999999998</v>
      </c>
      <c r="AB618" s="40">
        <f t="shared" si="106"/>
        <v>1083.2887141731544</v>
      </c>
      <c r="AD618" s="1">
        <f t="shared" si="113"/>
        <v>2304</v>
      </c>
      <c r="AE618" s="1">
        <f t="shared" si="114"/>
        <v>2048</v>
      </c>
      <c r="AG618" s="47">
        <f t="shared" si="107"/>
        <v>30.683429768883343</v>
      </c>
      <c r="AH618" s="48">
        <f t="shared" si="108"/>
        <v>1804.0868567437053</v>
      </c>
      <c r="AI618" s="62">
        <f t="shared" si="109"/>
        <v>2857.9053702311166</v>
      </c>
      <c r="AJ618" s="63">
        <f t="shared" si="110"/>
        <v>861.67954325629398</v>
      </c>
    </row>
    <row r="619" spans="10:36">
      <c r="J619" s="87"/>
      <c r="K619" s="90"/>
      <c r="L619" s="15"/>
      <c r="M619" s="16"/>
      <c r="N619" s="15"/>
      <c r="O619" s="16"/>
      <c r="P619" s="15"/>
      <c r="Q619" s="16"/>
      <c r="R619" s="11"/>
      <c r="S619" s="11"/>
      <c r="T619" s="79"/>
      <c r="U619" s="79"/>
      <c r="V619" s="7"/>
      <c r="W619" s="7"/>
      <c r="X619" s="1">
        <f t="shared" si="111"/>
        <v>2304</v>
      </c>
      <c r="Y619" s="1">
        <f t="shared" si="112"/>
        <v>2176</v>
      </c>
      <c r="AA619" s="39">
        <f t="shared" si="105"/>
        <v>856.64</v>
      </c>
      <c r="AB619" s="40">
        <f t="shared" si="106"/>
        <v>999.71404284287405</v>
      </c>
      <c r="AD619" s="1">
        <f t="shared" si="113"/>
        <v>2304</v>
      </c>
      <c r="AE619" s="1">
        <f t="shared" si="114"/>
        <v>2176</v>
      </c>
      <c r="AG619" s="47">
        <f t="shared" si="107"/>
        <v>-32.709116478180249</v>
      </c>
      <c r="AH619" s="48">
        <f t="shared" si="108"/>
        <v>1915.3297054927264</v>
      </c>
      <c r="AI619" s="62">
        <f t="shared" si="109"/>
        <v>2975.3651164781804</v>
      </c>
      <c r="AJ619" s="63">
        <f t="shared" si="110"/>
        <v>912.6382945072728</v>
      </c>
    </row>
    <row r="620" spans="10:36">
      <c r="J620" s="87"/>
      <c r="K620" s="90"/>
      <c r="L620" s="15"/>
      <c r="M620" s="16"/>
      <c r="N620" s="15"/>
      <c r="O620" s="16"/>
      <c r="P620" s="15"/>
      <c r="Q620" s="16"/>
      <c r="R620" s="11"/>
      <c r="S620" s="11"/>
      <c r="T620" s="79"/>
      <c r="U620" s="79"/>
      <c r="V620" s="7"/>
      <c r="W620" s="7"/>
      <c r="X620" s="1">
        <f t="shared" si="111"/>
        <v>2304</v>
      </c>
      <c r="Y620" s="1">
        <f t="shared" si="112"/>
        <v>2304</v>
      </c>
      <c r="AA620" s="39">
        <f t="shared" si="105"/>
        <v>1000</v>
      </c>
      <c r="AB620" s="40">
        <f t="shared" si="106"/>
        <v>924.32757883138038</v>
      </c>
      <c r="AD620" s="1">
        <f t="shared" si="113"/>
        <v>2304</v>
      </c>
      <c r="AE620" s="1">
        <f t="shared" si="114"/>
        <v>2304</v>
      </c>
      <c r="AG620" s="47">
        <f t="shared" si="107"/>
        <v>-89.834708389522802</v>
      </c>
      <c r="AH620" s="48">
        <f t="shared" si="108"/>
        <v>2029.9449027965072</v>
      </c>
      <c r="AI620" s="62">
        <f t="shared" si="109"/>
        <v>3089.8347083895228</v>
      </c>
      <c r="AJ620" s="63">
        <f t="shared" si="110"/>
        <v>970.0550972034921</v>
      </c>
    </row>
    <row r="621" spans="10:36">
      <c r="J621" s="87"/>
      <c r="K621" s="90"/>
      <c r="L621" s="15"/>
      <c r="M621" s="16"/>
      <c r="N621" s="15"/>
      <c r="O621" s="16"/>
      <c r="P621" s="15"/>
      <c r="Q621" s="16"/>
      <c r="R621" s="11"/>
      <c r="S621" s="11"/>
      <c r="T621" s="79"/>
      <c r="U621" s="79"/>
      <c r="V621" s="7"/>
      <c r="W621" s="7"/>
      <c r="X621" s="1">
        <f t="shared" si="111"/>
        <v>2304</v>
      </c>
      <c r="Y621" s="1">
        <f t="shared" si="112"/>
        <v>2432</v>
      </c>
      <c r="AA621" s="39">
        <f t="shared" si="105"/>
        <v>1151.5519999999999</v>
      </c>
      <c r="AB621" s="40">
        <f t="shared" si="106"/>
        <v>857.90943438518434</v>
      </c>
      <c r="AD621" s="1">
        <f t="shared" si="113"/>
        <v>2304</v>
      </c>
      <c r="AE621" s="1">
        <f t="shared" si="114"/>
        <v>2432</v>
      </c>
      <c r="AG621" s="47">
        <f t="shared" si="107"/>
        <v>-140.64726459433678</v>
      </c>
      <c r="AH621" s="48">
        <f t="shared" si="108"/>
        <v>2147.9170881981117</v>
      </c>
      <c r="AI621" s="62">
        <f t="shared" si="109"/>
        <v>3201.2680645943374</v>
      </c>
      <c r="AJ621" s="63">
        <f t="shared" si="110"/>
        <v>1033.945311801888</v>
      </c>
    </row>
    <row r="622" spans="10:36">
      <c r="J622" s="87"/>
      <c r="K622" s="90"/>
      <c r="L622" s="15"/>
      <c r="M622" s="16"/>
      <c r="N622" s="15"/>
      <c r="O622" s="16"/>
      <c r="P622" s="15"/>
      <c r="Q622" s="16"/>
      <c r="R622" s="11"/>
      <c r="S622" s="11"/>
      <c r="T622" s="79"/>
      <c r="U622" s="79"/>
      <c r="V622" s="7"/>
      <c r="W622" s="7"/>
      <c r="X622" s="1">
        <f t="shared" si="111"/>
        <v>2304</v>
      </c>
      <c r="Y622" s="1">
        <f t="shared" si="112"/>
        <v>2560</v>
      </c>
      <c r="AA622" s="39">
        <f t="shared" si="105"/>
        <v>1311.296</v>
      </c>
      <c r="AB622" s="40">
        <f t="shared" si="106"/>
        <v>801.34068114589445</v>
      </c>
      <c r="AD622" s="1">
        <f t="shared" si="113"/>
        <v>2304</v>
      </c>
      <c r="AE622" s="1">
        <f t="shared" si="114"/>
        <v>2560</v>
      </c>
      <c r="AG622" s="47">
        <f t="shared" si="107"/>
        <v>-185.03050927497861</v>
      </c>
      <c r="AH622" s="48">
        <f t="shared" si="108"/>
        <v>2269.2075030916594</v>
      </c>
      <c r="AI622" s="62">
        <f t="shared" si="109"/>
        <v>3309.5489092749785</v>
      </c>
      <c r="AJ622" s="63">
        <f t="shared" si="110"/>
        <v>1104.3476969083401</v>
      </c>
    </row>
    <row r="623" spans="10:36">
      <c r="J623" s="87"/>
      <c r="K623" s="90"/>
      <c r="L623" s="15"/>
      <c r="M623" s="16"/>
      <c r="N623" s="15"/>
      <c r="O623" s="16"/>
      <c r="P623" s="15"/>
      <c r="Q623" s="16"/>
      <c r="R623" s="11"/>
      <c r="S623" s="11"/>
      <c r="T623" s="79"/>
      <c r="U623" s="79"/>
      <c r="V623" s="7"/>
      <c r="W623" s="7"/>
      <c r="X623" s="1">
        <f t="shared" si="111"/>
        <v>2304</v>
      </c>
      <c r="Y623" s="1">
        <f t="shared" si="112"/>
        <v>2688</v>
      </c>
      <c r="AA623" s="39">
        <f t="shared" si="105"/>
        <v>1479.232</v>
      </c>
      <c r="AB623" s="40">
        <f t="shared" si="106"/>
        <v>755.6255459090612</v>
      </c>
      <c r="AD623" s="1">
        <f t="shared" si="113"/>
        <v>2304</v>
      </c>
      <c r="AE623" s="1">
        <f t="shared" si="114"/>
        <v>2688</v>
      </c>
      <c r="AG623" s="47">
        <f t="shared" si="107"/>
        <v>-222.81057932935073</v>
      </c>
      <c r="AH623" s="48">
        <f t="shared" si="108"/>
        <v>2393.758193109783</v>
      </c>
      <c r="AI623" s="62">
        <f t="shared" si="109"/>
        <v>3414.503379329351</v>
      </c>
      <c r="AJ623" s="63">
        <f t="shared" si="110"/>
        <v>1181.3202068902162</v>
      </c>
    </row>
    <row r="624" spans="10:36">
      <c r="J624" s="87"/>
      <c r="K624" s="90"/>
      <c r="L624" s="15"/>
      <c r="M624" s="16"/>
      <c r="N624" s="15"/>
      <c r="O624" s="16"/>
      <c r="P624" s="15"/>
      <c r="Q624" s="16"/>
      <c r="R624" s="11"/>
      <c r="S624" s="11"/>
      <c r="T624" s="79"/>
      <c r="U624" s="79"/>
      <c r="V624" s="7"/>
      <c r="W624" s="7"/>
      <c r="X624" s="1">
        <f t="shared" si="111"/>
        <v>2304</v>
      </c>
      <c r="Y624" s="1">
        <f t="shared" si="112"/>
        <v>2816</v>
      </c>
      <c r="AA624" s="39">
        <f t="shared" si="105"/>
        <v>1655.36</v>
      </c>
      <c r="AB624" s="40">
        <f t="shared" si="106"/>
        <v>721.92202275690306</v>
      </c>
      <c r="AD624" s="1">
        <f t="shared" si="113"/>
        <v>2304</v>
      </c>
      <c r="AE624" s="1">
        <f t="shared" si="114"/>
        <v>2816</v>
      </c>
      <c r="AG624" s="47">
        <f t="shared" si="107"/>
        <v>-253.7631591966865</v>
      </c>
      <c r="AH624" s="48">
        <f t="shared" si="108"/>
        <v>2521.4943863988956</v>
      </c>
      <c r="AI624" s="62">
        <f t="shared" si="109"/>
        <v>3515.9071591966872</v>
      </c>
      <c r="AJ624" s="63">
        <f t="shared" si="110"/>
        <v>1264.9376136011047</v>
      </c>
    </row>
    <row r="625" spans="10:36">
      <c r="J625" s="87"/>
      <c r="K625" s="90"/>
      <c r="L625" s="15"/>
      <c r="M625" s="16"/>
      <c r="N625" s="15"/>
      <c r="O625" s="16"/>
      <c r="P625" s="15"/>
      <c r="Q625" s="16"/>
      <c r="R625" s="11"/>
      <c r="S625" s="11"/>
      <c r="T625" s="79"/>
      <c r="U625" s="79"/>
      <c r="V625" s="7"/>
      <c r="W625" s="7"/>
      <c r="X625" s="1">
        <f t="shared" si="111"/>
        <v>2304</v>
      </c>
      <c r="Y625" s="1">
        <f t="shared" si="112"/>
        <v>2944</v>
      </c>
      <c r="AA625" s="39">
        <f t="shared" si="105"/>
        <v>1839.68</v>
      </c>
      <c r="AB625" s="40">
        <f t="shared" si="106"/>
        <v>701.58456809914378</v>
      </c>
      <c r="AD625" s="1">
        <f t="shared" si="113"/>
        <v>2304</v>
      </c>
      <c r="AE625" s="1">
        <f t="shared" si="114"/>
        <v>2944</v>
      </c>
      <c r="AG625" s="47">
        <f t="shared" si="107"/>
        <v>-277.61685179714414</v>
      </c>
      <c r="AH625" s="48">
        <f t="shared" si="108"/>
        <v>2652.3256172657143</v>
      </c>
      <c r="AI625" s="62">
        <f t="shared" si="109"/>
        <v>3613.488851797144</v>
      </c>
      <c r="AJ625" s="63">
        <f t="shared" si="110"/>
        <v>1355.290382734285</v>
      </c>
    </row>
    <row r="626" spans="10:36">
      <c r="J626" s="87"/>
      <c r="K626" s="90"/>
      <c r="L626" s="15"/>
      <c r="M626" s="16"/>
      <c r="N626" s="15"/>
      <c r="O626" s="16"/>
      <c r="P626" s="15"/>
      <c r="Q626" s="16"/>
      <c r="R626" s="11"/>
      <c r="S626" s="11"/>
      <c r="T626" s="79"/>
      <c r="U626" s="79"/>
      <c r="V626" s="7"/>
      <c r="W626" s="7"/>
      <c r="X626" s="1">
        <f t="shared" si="111"/>
        <v>2304</v>
      </c>
      <c r="Y626" s="1">
        <f t="shared" si="112"/>
        <v>3072</v>
      </c>
      <c r="AA626" s="39">
        <f t="shared" si="105"/>
        <v>2032.192</v>
      </c>
      <c r="AB626" s="40">
        <f t="shared" si="106"/>
        <v>696.22490786622166</v>
      </c>
      <c r="AD626" s="1">
        <f t="shared" si="113"/>
        <v>2304</v>
      </c>
      <c r="AE626" s="1">
        <f t="shared" si="114"/>
        <v>3072</v>
      </c>
      <c r="AG626" s="47">
        <f t="shared" si="107"/>
        <v>-294.05371021912288</v>
      </c>
      <c r="AH626" s="48">
        <f t="shared" si="108"/>
        <v>2786.1459034063737</v>
      </c>
      <c r="AI626" s="62">
        <f t="shared" si="109"/>
        <v>3706.9305102191229</v>
      </c>
      <c r="AJ626" s="63">
        <f t="shared" si="110"/>
        <v>1452.4844965936254</v>
      </c>
    </row>
    <row r="627" spans="10:36">
      <c r="J627" s="87"/>
      <c r="K627" s="90"/>
      <c r="L627" s="15"/>
      <c r="M627" s="16"/>
      <c r="N627" s="15"/>
      <c r="O627" s="16"/>
      <c r="P627" s="15"/>
      <c r="Q627" s="16"/>
      <c r="R627" s="11"/>
      <c r="S627" s="11"/>
      <c r="T627" s="79"/>
      <c r="U627" s="79"/>
      <c r="V627" s="7"/>
      <c r="W627" s="7"/>
      <c r="X627" s="1">
        <f t="shared" si="111"/>
        <v>2304</v>
      </c>
      <c r="Y627" s="1">
        <f t="shared" si="112"/>
        <v>3200</v>
      </c>
      <c r="AA627" s="39">
        <f t="shared" si="105"/>
        <v>2232.8960000000002</v>
      </c>
      <c r="AB627" s="40">
        <f t="shared" si="106"/>
        <v>707.80117503214842</v>
      </c>
      <c r="AD627" s="1">
        <f t="shared" si="113"/>
        <v>2304</v>
      </c>
      <c r="AE627" s="1">
        <f t="shared" si="114"/>
        <v>3200</v>
      </c>
      <c r="AG627" s="47">
        <f t="shared" si="107"/>
        <v>-302.70737906751538</v>
      </c>
      <c r="AH627" s="48">
        <f t="shared" si="108"/>
        <v>2922.833126355838</v>
      </c>
      <c r="AI627" s="62">
        <f t="shared" si="109"/>
        <v>3795.8657790675152</v>
      </c>
      <c r="AJ627" s="63">
        <f t="shared" si="110"/>
        <v>1556.6420736441612</v>
      </c>
    </row>
    <row r="628" spans="10:36">
      <c r="J628" s="87"/>
      <c r="K628" s="90"/>
      <c r="L628" s="15"/>
      <c r="M628" s="16"/>
      <c r="N628" s="15"/>
      <c r="O628" s="16"/>
      <c r="P628" s="15"/>
      <c r="Q628" s="16"/>
      <c r="R628" s="11"/>
      <c r="S628" s="11"/>
      <c r="T628" s="79"/>
      <c r="U628" s="79"/>
      <c r="V628" s="7"/>
      <c r="W628" s="7"/>
      <c r="X628" s="1">
        <f t="shared" si="111"/>
        <v>2304</v>
      </c>
      <c r="Y628" s="1">
        <f t="shared" si="112"/>
        <v>3328</v>
      </c>
      <c r="AA628" s="39">
        <f t="shared" si="105"/>
        <v>2441.7919999999999</v>
      </c>
      <c r="AB628" s="40">
        <f t="shared" si="106"/>
        <v>738.7534789996912</v>
      </c>
      <c r="AD628" s="1">
        <f t="shared" si="113"/>
        <v>2304</v>
      </c>
      <c r="AE628" s="1">
        <f t="shared" si="114"/>
        <v>3328</v>
      </c>
      <c r="AG628" s="47">
        <f t="shared" si="107"/>
        <v>-303.15896744999554</v>
      </c>
      <c r="AH628" s="48">
        <f t="shared" si="108"/>
        <v>3062.2476558166645</v>
      </c>
      <c r="AI628" s="62">
        <f t="shared" si="109"/>
        <v>3879.8757674499952</v>
      </c>
      <c r="AJ628" s="63">
        <f t="shared" si="110"/>
        <v>1667.9027441833346</v>
      </c>
    </row>
    <row r="629" spans="10:36">
      <c r="J629" s="87"/>
      <c r="K629" s="90"/>
      <c r="L629" s="15"/>
      <c r="M629" s="16"/>
      <c r="N629" s="15"/>
      <c r="O629" s="16"/>
      <c r="P629" s="15"/>
      <c r="Q629" s="16"/>
      <c r="R629" s="11"/>
      <c r="S629" s="11"/>
      <c r="T629" s="79"/>
      <c r="U629" s="79"/>
      <c r="V629" s="7"/>
      <c r="W629" s="7"/>
      <c r="X629" s="1">
        <f t="shared" si="111"/>
        <v>2304</v>
      </c>
      <c r="Y629" s="1">
        <f t="shared" si="112"/>
        <v>3456</v>
      </c>
      <c r="AA629" s="39">
        <f t="shared" si="105"/>
        <v>2658.88</v>
      </c>
      <c r="AB629" s="40">
        <f t="shared" si="106"/>
        <v>792.21986022158444</v>
      </c>
      <c r="AD629" s="1">
        <f t="shared" si="113"/>
        <v>2304</v>
      </c>
      <c r="AE629" s="1">
        <f t="shared" si="114"/>
        <v>3456</v>
      </c>
      <c r="AG629" s="47">
        <f t="shared" si="107"/>
        <v>-294.93050829304593</v>
      </c>
      <c r="AH629" s="48">
        <f t="shared" si="108"/>
        <v>3204.2301694310145</v>
      </c>
      <c r="AI629" s="62">
        <f t="shared" si="109"/>
        <v>3958.4825082930456</v>
      </c>
      <c r="AJ629" s="63">
        <f t="shared" si="110"/>
        <v>1786.4258305689846</v>
      </c>
    </row>
    <row r="630" spans="10:36">
      <c r="J630" s="87"/>
      <c r="K630" s="90"/>
      <c r="L630" s="15"/>
      <c r="M630" s="16"/>
      <c r="N630" s="15"/>
      <c r="O630" s="16"/>
      <c r="P630" s="15"/>
      <c r="Q630" s="16"/>
      <c r="R630" s="11"/>
      <c r="S630" s="11"/>
      <c r="T630" s="79"/>
      <c r="U630" s="79"/>
      <c r="V630" s="7"/>
      <c r="W630" s="7"/>
      <c r="X630" s="1">
        <f t="shared" si="111"/>
        <v>2304</v>
      </c>
      <c r="Y630" s="1">
        <f t="shared" si="112"/>
        <v>3584</v>
      </c>
      <c r="AA630" s="39">
        <f t="shared" si="105"/>
        <v>2884.16</v>
      </c>
      <c r="AB630" s="40">
        <f t="shared" si="106"/>
        <v>872.40109644698305</v>
      </c>
      <c r="AD630" s="1">
        <f t="shared" si="113"/>
        <v>2304</v>
      </c>
      <c r="AE630" s="1">
        <f t="shared" si="114"/>
        <v>3584</v>
      </c>
      <c r="AG630" s="47">
        <f t="shared" si="107"/>
        <v>-277.47559038350892</v>
      </c>
      <c r="AH630" s="48">
        <f t="shared" si="108"/>
        <v>3348.5985301278361</v>
      </c>
      <c r="AI630" s="62">
        <f t="shared" si="109"/>
        <v>4031.1395903835091</v>
      </c>
      <c r="AJ630" s="63">
        <f t="shared" si="110"/>
        <v>1912.3934698721639</v>
      </c>
    </row>
    <row r="631" spans="10:36">
      <c r="J631" s="87"/>
      <c r="K631" s="90"/>
      <c r="L631" s="15"/>
      <c r="M631" s="16"/>
      <c r="N631" s="15"/>
      <c r="O631" s="16"/>
      <c r="P631" s="15"/>
      <c r="Q631" s="16"/>
      <c r="R631" s="11"/>
      <c r="S631" s="11"/>
      <c r="T631" s="79"/>
      <c r="U631" s="79"/>
      <c r="V631" s="7"/>
      <c r="W631" s="7"/>
      <c r="X631" s="1">
        <f t="shared" si="111"/>
        <v>2304</v>
      </c>
      <c r="Y631" s="1">
        <f t="shared" si="112"/>
        <v>3712</v>
      </c>
      <c r="AA631" s="39">
        <f t="shared" si="105"/>
        <v>3117.6320000000001</v>
      </c>
      <c r="AB631" s="40">
        <f t="shared" si="106"/>
        <v>985.22589043436437</v>
      </c>
      <c r="AD631" s="1">
        <f t="shared" si="113"/>
        <v>2304</v>
      </c>
      <c r="AE631" s="1">
        <f t="shared" si="114"/>
        <v>3712</v>
      </c>
      <c r="AG631" s="47">
        <f t="shared" si="107"/>
        <v>-250.16642478628091</v>
      </c>
      <c r="AH631" s="48">
        <f t="shared" si="108"/>
        <v>3495.1434749287596</v>
      </c>
      <c r="AI631" s="62">
        <f t="shared" si="109"/>
        <v>4097.2192247862804</v>
      </c>
      <c r="AJ631" s="63">
        <f t="shared" si="110"/>
        <v>2046.0149250712398</v>
      </c>
    </row>
    <row r="632" spans="10:36">
      <c r="J632" s="87"/>
      <c r="K632" s="90"/>
      <c r="L632" s="15"/>
      <c r="M632" s="16"/>
      <c r="N632" s="15"/>
      <c r="O632" s="16"/>
      <c r="P632" s="15"/>
      <c r="Q632" s="16"/>
      <c r="R632" s="11"/>
      <c r="S632" s="11"/>
      <c r="T632" s="79"/>
      <c r="U632" s="79"/>
      <c r="V632" s="7"/>
      <c r="W632" s="7"/>
      <c r="X632" s="1">
        <f t="shared" si="111"/>
        <v>2304</v>
      </c>
      <c r="Y632" s="1">
        <f t="shared" si="112"/>
        <v>3840</v>
      </c>
      <c r="AA632" s="39">
        <f t="shared" si="105"/>
        <v>3359.2959999999998</v>
      </c>
      <c r="AB632" s="40">
        <f t="shared" si="106"/>
        <v>1139.6961580472935</v>
      </c>
      <c r="AD632" s="1">
        <f t="shared" si="113"/>
        <v>2304</v>
      </c>
      <c r="AE632" s="1">
        <f t="shared" si="114"/>
        <v>3840</v>
      </c>
      <c r="AG632" s="47">
        <f t="shared" si="107"/>
        <v>-212.27615715583352</v>
      </c>
      <c r="AH632" s="48">
        <f t="shared" si="108"/>
        <v>3643.6227190519439</v>
      </c>
      <c r="AI632" s="62">
        <f t="shared" si="109"/>
        <v>4155.9945571558337</v>
      </c>
      <c r="AJ632" s="63">
        <f t="shared" si="110"/>
        <v>2187.5324809480558</v>
      </c>
    </row>
    <row r="633" spans="10:36">
      <c r="J633" s="87"/>
      <c r="K633" s="90"/>
      <c r="L633" s="15"/>
      <c r="M633" s="16"/>
      <c r="N633" s="15"/>
      <c r="O633" s="16"/>
      <c r="P633" s="15"/>
      <c r="Q633" s="16"/>
      <c r="R633" s="11"/>
      <c r="S633" s="11"/>
      <c r="T633" s="79"/>
      <c r="U633" s="79"/>
      <c r="V633" s="7"/>
      <c r="W633" s="7"/>
      <c r="X633" s="1">
        <f t="shared" si="111"/>
        <v>2304</v>
      </c>
      <c r="Y633" s="1">
        <f t="shared" si="112"/>
        <v>3968</v>
      </c>
      <c r="AA633" s="39">
        <f t="shared" si="105"/>
        <v>3609.152</v>
      </c>
      <c r="AB633" s="40">
        <f t="shared" si="106"/>
        <v>1351.0470470944299</v>
      </c>
      <c r="AD633" s="1">
        <f t="shared" si="113"/>
        <v>2304</v>
      </c>
      <c r="AE633" s="1">
        <f t="shared" si="114"/>
        <v>3968</v>
      </c>
      <c r="AG633" s="47">
        <f t="shared" si="107"/>
        <v>-162.95455571590765</v>
      </c>
      <c r="AH633" s="48">
        <f t="shared" si="108"/>
        <v>3793.7528519053021</v>
      </c>
      <c r="AI633" s="62">
        <f t="shared" si="109"/>
        <v>4206.6153557159078</v>
      </c>
      <c r="AJ633" s="63">
        <f t="shared" si="110"/>
        <v>2337.2295480946973</v>
      </c>
    </row>
    <row r="634" spans="10:36">
      <c r="J634" s="87"/>
      <c r="K634" s="90"/>
      <c r="L634" s="15"/>
      <c r="M634" s="16"/>
      <c r="N634" s="15"/>
      <c r="O634" s="16"/>
      <c r="P634" s="15"/>
      <c r="Q634" s="16"/>
      <c r="R634" s="11"/>
      <c r="S634" s="11"/>
      <c r="T634" s="79"/>
      <c r="U634" s="79"/>
      <c r="V634" s="7"/>
      <c r="W634" s="7"/>
      <c r="X634" s="1">
        <f t="shared" si="111"/>
        <v>2304</v>
      </c>
      <c r="Y634" s="1">
        <f t="shared" si="112"/>
        <v>4096</v>
      </c>
      <c r="AA634" s="39">
        <f t="shared" si="105"/>
        <v>3867.2</v>
      </c>
      <c r="AB634" s="40">
        <f t="shared" si="106"/>
        <v>1650.1925470645815</v>
      </c>
      <c r="AD634" s="1">
        <f t="shared" si="113"/>
        <v>2304</v>
      </c>
      <c r="AE634" s="1">
        <f t="shared" si="114"/>
        <v>4096</v>
      </c>
      <c r="AG634" s="47">
        <f t="shared" si="107"/>
        <v>-101.1941066027639</v>
      </c>
      <c r="AH634" s="48">
        <f t="shared" si="108"/>
        <v>3945.1980355342539</v>
      </c>
      <c r="AI634" s="62">
        <f t="shared" si="109"/>
        <v>4248.074106602764</v>
      </c>
      <c r="AJ634" s="63">
        <f t="shared" si="110"/>
        <v>2495.4419644657455</v>
      </c>
    </row>
    <row r="635" spans="10:36">
      <c r="J635" s="87"/>
      <c r="K635" s="90"/>
      <c r="L635" s="15"/>
      <c r="M635" s="16"/>
      <c r="N635" s="15"/>
      <c r="O635" s="16"/>
      <c r="P635" s="15"/>
      <c r="Q635" s="16"/>
      <c r="R635" s="11"/>
      <c r="S635" s="11"/>
      <c r="T635" s="79"/>
      <c r="U635" s="79"/>
      <c r="V635" s="7"/>
      <c r="W635" s="7"/>
      <c r="X635" s="1">
        <f t="shared" si="111"/>
        <v>2432</v>
      </c>
      <c r="Y635" s="1">
        <f t="shared" si="112"/>
        <v>0</v>
      </c>
      <c r="AA635" s="39">
        <f t="shared" si="105"/>
        <v>-478.65600000000001</v>
      </c>
      <c r="AB635" s="40" t="e">
        <f t="shared" si="106"/>
        <v>#NUM!</v>
      </c>
      <c r="AD635" s="1">
        <f t="shared" si="113"/>
        <v>2432</v>
      </c>
      <c r="AE635" s="1">
        <f t="shared" si="114"/>
        <v>0</v>
      </c>
      <c r="AG635" s="47" t="e">
        <f t="shared" si="107"/>
        <v>#NUM!</v>
      </c>
      <c r="AH635" s="48" t="e">
        <f t="shared" si="108"/>
        <v>#NUM!</v>
      </c>
      <c r="AI635" s="62" t="e">
        <f t="shared" si="109"/>
        <v>#NUM!</v>
      </c>
      <c r="AJ635" s="63" t="e">
        <f t="shared" si="110"/>
        <v>#NUM!</v>
      </c>
    </row>
    <row r="636" spans="10:36">
      <c r="J636" s="87"/>
      <c r="K636" s="90"/>
      <c r="L636" s="15"/>
      <c r="M636" s="16"/>
      <c r="N636" s="15"/>
      <c r="O636" s="16"/>
      <c r="P636" s="15"/>
      <c r="Q636" s="16"/>
      <c r="R636" s="11"/>
      <c r="S636" s="11"/>
      <c r="T636" s="79"/>
      <c r="U636" s="79"/>
      <c r="V636" s="7"/>
      <c r="W636" s="7"/>
      <c r="X636" s="1">
        <f t="shared" si="111"/>
        <v>2432</v>
      </c>
      <c r="Y636" s="1">
        <f t="shared" si="112"/>
        <v>128</v>
      </c>
      <c r="AA636" s="39">
        <f t="shared" si="105"/>
        <v>-474.56</v>
      </c>
      <c r="AB636" s="40" t="e">
        <f t="shared" si="106"/>
        <v>#NUM!</v>
      </c>
      <c r="AD636" s="1">
        <f t="shared" si="113"/>
        <v>2432</v>
      </c>
      <c r="AE636" s="1">
        <f t="shared" si="114"/>
        <v>128</v>
      </c>
      <c r="AG636" s="47" t="e">
        <f t="shared" si="107"/>
        <v>#NUM!</v>
      </c>
      <c r="AH636" s="48" t="e">
        <f t="shared" si="108"/>
        <v>#NUM!</v>
      </c>
      <c r="AI636" s="62" t="e">
        <f t="shared" si="109"/>
        <v>#NUM!</v>
      </c>
      <c r="AJ636" s="63" t="e">
        <f t="shared" si="110"/>
        <v>#NUM!</v>
      </c>
    </row>
    <row r="637" spans="10:36">
      <c r="J637" s="87"/>
      <c r="K637" s="90"/>
      <c r="L637" s="15"/>
      <c r="M637" s="16"/>
      <c r="N637" s="15"/>
      <c r="O637" s="16"/>
      <c r="P637" s="15"/>
      <c r="Q637" s="16"/>
      <c r="R637" s="11"/>
      <c r="S637" s="11"/>
      <c r="T637" s="79"/>
      <c r="U637" s="79"/>
      <c r="V637" s="7"/>
      <c r="W637" s="7"/>
      <c r="X637" s="1">
        <f t="shared" si="111"/>
        <v>2432</v>
      </c>
      <c r="Y637" s="1">
        <f t="shared" si="112"/>
        <v>256</v>
      </c>
      <c r="AA637" s="39">
        <f t="shared" si="105"/>
        <v>-462.27199999999999</v>
      </c>
      <c r="AB637" s="40" t="e">
        <f t="shared" si="106"/>
        <v>#NUM!</v>
      </c>
      <c r="AD637" s="1">
        <f t="shared" si="113"/>
        <v>2432</v>
      </c>
      <c r="AE637" s="1">
        <f t="shared" si="114"/>
        <v>256</v>
      </c>
      <c r="AG637" s="47" t="e">
        <f t="shared" si="107"/>
        <v>#NUM!</v>
      </c>
      <c r="AH637" s="48" t="e">
        <f t="shared" si="108"/>
        <v>#NUM!</v>
      </c>
      <c r="AI637" s="62" t="e">
        <f t="shared" si="109"/>
        <v>#NUM!</v>
      </c>
      <c r="AJ637" s="63" t="e">
        <f t="shared" si="110"/>
        <v>#NUM!</v>
      </c>
    </row>
    <row r="638" spans="10:36">
      <c r="J638" s="87"/>
      <c r="K638" s="90"/>
      <c r="L638" s="15"/>
      <c r="M638" s="16"/>
      <c r="N638" s="15"/>
      <c r="O638" s="16"/>
      <c r="P638" s="15"/>
      <c r="Q638" s="16"/>
      <c r="R638" s="11"/>
      <c r="S638" s="11"/>
      <c r="T638" s="79"/>
      <c r="U638" s="79"/>
      <c r="V638" s="7"/>
      <c r="W638" s="7"/>
      <c r="X638" s="1">
        <f t="shared" si="111"/>
        <v>2432</v>
      </c>
      <c r="Y638" s="1">
        <f t="shared" si="112"/>
        <v>384</v>
      </c>
      <c r="AA638" s="39">
        <f t="shared" si="105"/>
        <v>-441.79199999999997</v>
      </c>
      <c r="AB638" s="40" t="e">
        <f t="shared" si="106"/>
        <v>#NUM!</v>
      </c>
      <c r="AD638" s="1">
        <f t="shared" si="113"/>
        <v>2432</v>
      </c>
      <c r="AE638" s="1">
        <f t="shared" si="114"/>
        <v>384</v>
      </c>
      <c r="AG638" s="47" t="e">
        <f t="shared" si="107"/>
        <v>#NUM!</v>
      </c>
      <c r="AH638" s="48" t="e">
        <f t="shared" si="108"/>
        <v>#NUM!</v>
      </c>
      <c r="AI638" s="62" t="e">
        <f t="shared" si="109"/>
        <v>#NUM!</v>
      </c>
      <c r="AJ638" s="63" t="e">
        <f t="shared" si="110"/>
        <v>#NUM!</v>
      </c>
    </row>
    <row r="639" spans="10:36">
      <c r="J639" s="87"/>
      <c r="K639" s="90"/>
      <c r="L639" s="15"/>
      <c r="M639" s="16"/>
      <c r="N639" s="15"/>
      <c r="O639" s="16"/>
      <c r="P639" s="15"/>
      <c r="Q639" s="16"/>
      <c r="R639" s="11"/>
      <c r="S639" s="11"/>
      <c r="T639" s="79"/>
      <c r="U639" s="79"/>
      <c r="V639" s="7"/>
      <c r="W639" s="7"/>
      <c r="X639" s="1">
        <f t="shared" si="111"/>
        <v>2432</v>
      </c>
      <c r="Y639" s="1">
        <f t="shared" si="112"/>
        <v>512</v>
      </c>
      <c r="AA639" s="39">
        <f t="shared" si="105"/>
        <v>-413.12</v>
      </c>
      <c r="AB639" s="40">
        <f t="shared" si="106"/>
        <v>2697.5502263184844</v>
      </c>
      <c r="AD639" s="1">
        <f t="shared" si="113"/>
        <v>2432</v>
      </c>
      <c r="AE639" s="1">
        <f t="shared" si="114"/>
        <v>512</v>
      </c>
      <c r="AG639" s="47" t="e">
        <f t="shared" si="107"/>
        <v>#NUM!</v>
      </c>
      <c r="AH639" s="48" t="e">
        <f t="shared" si="108"/>
        <v>#NUM!</v>
      </c>
      <c r="AI639" s="62" t="e">
        <f t="shared" si="109"/>
        <v>#NUM!</v>
      </c>
      <c r="AJ639" s="63" t="e">
        <f t="shared" si="110"/>
        <v>#NUM!</v>
      </c>
    </row>
    <row r="640" spans="10:36">
      <c r="J640" s="87"/>
      <c r="K640" s="90"/>
      <c r="L640" s="15"/>
      <c r="M640" s="16"/>
      <c r="N640" s="15"/>
      <c r="O640" s="16"/>
      <c r="P640" s="15"/>
      <c r="Q640" s="16"/>
      <c r="R640" s="11"/>
      <c r="S640" s="11"/>
      <c r="T640" s="79"/>
      <c r="U640" s="79"/>
      <c r="V640" s="7"/>
      <c r="W640" s="7"/>
      <c r="X640" s="1">
        <f t="shared" si="111"/>
        <v>2432</v>
      </c>
      <c r="Y640" s="1">
        <f t="shared" si="112"/>
        <v>640</v>
      </c>
      <c r="AA640" s="39">
        <f t="shared" si="105"/>
        <v>-376.25599999999997</v>
      </c>
      <c r="AB640" s="40">
        <f t="shared" si="106"/>
        <v>2482.2824877754279</v>
      </c>
      <c r="AD640" s="1">
        <f t="shared" si="113"/>
        <v>2432</v>
      </c>
      <c r="AE640" s="1">
        <f t="shared" si="114"/>
        <v>640</v>
      </c>
      <c r="AG640" s="47" t="e">
        <f t="shared" si="107"/>
        <v>#NUM!</v>
      </c>
      <c r="AH640" s="48" t="e">
        <f t="shared" si="108"/>
        <v>#NUM!</v>
      </c>
      <c r="AI640" s="62" t="e">
        <f t="shared" si="109"/>
        <v>#NUM!</v>
      </c>
      <c r="AJ640" s="63" t="e">
        <f t="shared" si="110"/>
        <v>#NUM!</v>
      </c>
    </row>
    <row r="641" spans="10:36">
      <c r="J641" s="87"/>
      <c r="K641" s="90"/>
      <c r="L641" s="15"/>
      <c r="M641" s="16"/>
      <c r="N641" s="15"/>
      <c r="O641" s="16"/>
      <c r="P641" s="15"/>
      <c r="Q641" s="16"/>
      <c r="R641" s="11"/>
      <c r="S641" s="11"/>
      <c r="T641" s="79"/>
      <c r="U641" s="79"/>
      <c r="V641" s="7"/>
      <c r="W641" s="7"/>
      <c r="X641" s="1">
        <f t="shared" si="111"/>
        <v>2432</v>
      </c>
      <c r="Y641" s="1">
        <f t="shared" si="112"/>
        <v>768</v>
      </c>
      <c r="AA641" s="39">
        <f t="shared" si="105"/>
        <v>-331.2</v>
      </c>
      <c r="AB641" s="40">
        <f t="shared" si="106"/>
        <v>2307.0854598148485</v>
      </c>
      <c r="AD641" s="1">
        <f t="shared" si="113"/>
        <v>2432</v>
      </c>
      <c r="AE641" s="1">
        <f t="shared" si="114"/>
        <v>768</v>
      </c>
      <c r="AG641" s="47">
        <f t="shared" si="107"/>
        <v>1036.1544292283263</v>
      </c>
      <c r="AH641" s="48">
        <f t="shared" si="108"/>
        <v>767.14852359055749</v>
      </c>
      <c r="AI641" s="62">
        <f t="shared" si="109"/>
        <v>1431.3655707716734</v>
      </c>
      <c r="AJ641" s="63">
        <f t="shared" si="110"/>
        <v>635.411476409442</v>
      </c>
    </row>
    <row r="642" spans="10:36">
      <c r="J642" s="87"/>
      <c r="K642" s="90"/>
      <c r="L642" s="15"/>
      <c r="M642" s="16"/>
      <c r="N642" s="15"/>
      <c r="O642" s="16"/>
      <c r="P642" s="15"/>
      <c r="Q642" s="16"/>
      <c r="R642" s="11"/>
      <c r="S642" s="11"/>
      <c r="T642" s="79"/>
      <c r="U642" s="79"/>
      <c r="V642" s="7"/>
      <c r="W642" s="7"/>
      <c r="X642" s="1">
        <f t="shared" si="111"/>
        <v>2432</v>
      </c>
      <c r="Y642" s="1">
        <f t="shared" si="112"/>
        <v>896</v>
      </c>
      <c r="AA642" s="39">
        <f t="shared" si="105"/>
        <v>-277.952</v>
      </c>
      <c r="AB642" s="40">
        <f t="shared" si="106"/>
        <v>2148.2026733453549</v>
      </c>
      <c r="AD642" s="1">
        <f t="shared" si="113"/>
        <v>2432</v>
      </c>
      <c r="AE642" s="1">
        <f t="shared" si="114"/>
        <v>896</v>
      </c>
      <c r="AG642" s="47">
        <f t="shared" si="107"/>
        <v>814.39805730543503</v>
      </c>
      <c r="AH642" s="48">
        <f t="shared" si="108"/>
        <v>876.56598089818817</v>
      </c>
      <c r="AI642" s="62">
        <f t="shared" si="109"/>
        <v>1674.4211426945651</v>
      </c>
      <c r="AJ642" s="63">
        <f t="shared" si="110"/>
        <v>589.89161910181156</v>
      </c>
    </row>
    <row r="643" spans="10:36">
      <c r="J643" s="87"/>
      <c r="K643" s="90"/>
      <c r="L643" s="15"/>
      <c r="M643" s="16"/>
      <c r="N643" s="15"/>
      <c r="O643" s="16"/>
      <c r="P643" s="15"/>
      <c r="Q643" s="16"/>
      <c r="R643" s="11"/>
      <c r="S643" s="11"/>
      <c r="T643" s="79"/>
      <c r="U643" s="79"/>
      <c r="V643" s="7"/>
      <c r="W643" s="7"/>
      <c r="X643" s="1">
        <f t="shared" si="111"/>
        <v>2432</v>
      </c>
      <c r="Y643" s="1">
        <f t="shared" si="112"/>
        <v>1024</v>
      </c>
      <c r="AA643" s="39">
        <f t="shared" si="105"/>
        <v>-216.512</v>
      </c>
      <c r="AB643" s="40">
        <f t="shared" si="106"/>
        <v>1999.1510834016954</v>
      </c>
      <c r="AD643" s="1">
        <f t="shared" si="113"/>
        <v>2432</v>
      </c>
      <c r="AE643" s="1">
        <f t="shared" si="114"/>
        <v>1024</v>
      </c>
      <c r="AG643" s="47">
        <f t="shared" si="107"/>
        <v>664.5190125889394</v>
      </c>
      <c r="AH643" s="48">
        <f t="shared" si="108"/>
        <v>967.48566247035342</v>
      </c>
      <c r="AI643" s="62">
        <f t="shared" si="109"/>
        <v>1848.8761874110596</v>
      </c>
      <c r="AJ643" s="63">
        <f t="shared" si="110"/>
        <v>572.69993752964638</v>
      </c>
    </row>
    <row r="644" spans="10:36">
      <c r="J644" s="87"/>
      <c r="K644" s="90"/>
      <c r="L644" s="15"/>
      <c r="M644" s="16"/>
      <c r="N644" s="15"/>
      <c r="O644" s="16"/>
      <c r="P644" s="15"/>
      <c r="Q644" s="16"/>
      <c r="R644" s="11"/>
      <c r="S644" s="11"/>
      <c r="T644" s="79"/>
      <c r="U644" s="79"/>
      <c r="V644" s="7"/>
      <c r="W644" s="7"/>
      <c r="X644" s="1">
        <f t="shared" si="111"/>
        <v>2432</v>
      </c>
      <c r="Y644" s="1">
        <f t="shared" si="112"/>
        <v>1152</v>
      </c>
      <c r="AA644" s="39">
        <f t="shared" si="105"/>
        <v>-146.88</v>
      </c>
      <c r="AB644" s="40">
        <f t="shared" si="106"/>
        <v>1857.4019667442096</v>
      </c>
      <c r="AD644" s="1">
        <f t="shared" si="113"/>
        <v>2432</v>
      </c>
      <c r="AE644" s="1">
        <f t="shared" si="114"/>
        <v>1152</v>
      </c>
      <c r="AG644" s="47">
        <f t="shared" si="107"/>
        <v>539.01108621566891</v>
      </c>
      <c r="AH644" s="48">
        <f t="shared" si="108"/>
        <v>1055.7429712614435</v>
      </c>
      <c r="AI644" s="62">
        <f t="shared" si="109"/>
        <v>2002.2369137843314</v>
      </c>
      <c r="AJ644" s="63">
        <f t="shared" si="110"/>
        <v>568.00102873855622</v>
      </c>
    </row>
    <row r="645" spans="10:36">
      <c r="J645" s="87"/>
      <c r="K645" s="90"/>
      <c r="L645" s="15"/>
      <c r="M645" s="16"/>
      <c r="N645" s="15"/>
      <c r="O645" s="16"/>
      <c r="P645" s="15"/>
      <c r="Q645" s="16"/>
      <c r="R645" s="11"/>
      <c r="S645" s="11"/>
      <c r="T645" s="79"/>
      <c r="U645" s="79"/>
      <c r="V645" s="7"/>
      <c r="W645" s="7"/>
      <c r="X645" s="1">
        <f t="shared" si="111"/>
        <v>2432</v>
      </c>
      <c r="Y645" s="1">
        <f t="shared" si="112"/>
        <v>1280</v>
      </c>
      <c r="AA645" s="39">
        <f t="shared" si="105"/>
        <v>-69.055999999999997</v>
      </c>
      <c r="AB645" s="40">
        <f t="shared" si="106"/>
        <v>1721.8641430333003</v>
      </c>
      <c r="AD645" s="1">
        <f t="shared" si="113"/>
        <v>2432</v>
      </c>
      <c r="AE645" s="1">
        <f t="shared" si="114"/>
        <v>1280</v>
      </c>
      <c r="AG645" s="47">
        <f t="shared" si="107"/>
        <v>427.45500143897948</v>
      </c>
      <c r="AH645" s="48">
        <f t="shared" si="108"/>
        <v>1144.8109995203401</v>
      </c>
      <c r="AI645" s="62">
        <f t="shared" si="109"/>
        <v>2144.9225985610215</v>
      </c>
      <c r="AJ645" s="63">
        <f t="shared" si="110"/>
        <v>572.32180047965994</v>
      </c>
    </row>
    <row r="646" spans="10:36">
      <c r="J646" s="87"/>
      <c r="K646" s="90"/>
      <c r="L646" s="15"/>
      <c r="M646" s="16"/>
      <c r="N646" s="15"/>
      <c r="O646" s="16"/>
      <c r="P646" s="15"/>
      <c r="Q646" s="16"/>
      <c r="R646" s="11"/>
      <c r="S646" s="11"/>
      <c r="T646" s="79"/>
      <c r="U646" s="79"/>
      <c r="V646" s="7"/>
      <c r="W646" s="7"/>
      <c r="X646" s="1">
        <f t="shared" si="111"/>
        <v>2432</v>
      </c>
      <c r="Y646" s="1">
        <f t="shared" si="112"/>
        <v>1408</v>
      </c>
      <c r="AA646" s="39">
        <f t="shared" si="105"/>
        <v>16.96</v>
      </c>
      <c r="AB646" s="40">
        <f t="shared" si="106"/>
        <v>1592.1021491599613</v>
      </c>
      <c r="AD646" s="1">
        <f t="shared" si="113"/>
        <v>2432</v>
      </c>
      <c r="AE646" s="1">
        <f t="shared" si="114"/>
        <v>1408</v>
      </c>
      <c r="AG646" s="47">
        <f t="shared" si="107"/>
        <v>325.74316272559327</v>
      </c>
      <c r="AH646" s="48">
        <f t="shared" si="108"/>
        <v>1236.0589457581355</v>
      </c>
      <c r="AI646" s="62">
        <f t="shared" si="109"/>
        <v>2281.0408372744073</v>
      </c>
      <c r="AJ646" s="63">
        <f t="shared" si="110"/>
        <v>584.29305424186441</v>
      </c>
    </row>
    <row r="647" spans="10:36">
      <c r="J647" s="87"/>
      <c r="K647" s="90"/>
      <c r="L647" s="15"/>
      <c r="M647" s="16"/>
      <c r="N647" s="15"/>
      <c r="O647" s="16"/>
      <c r="P647" s="15"/>
      <c r="Q647" s="16"/>
      <c r="R647" s="11"/>
      <c r="S647" s="11"/>
      <c r="T647" s="79"/>
      <c r="U647" s="79"/>
      <c r="V647" s="7"/>
      <c r="W647" s="7"/>
      <c r="X647" s="1">
        <f t="shared" si="111"/>
        <v>2432</v>
      </c>
      <c r="Y647" s="1">
        <f t="shared" si="112"/>
        <v>1536</v>
      </c>
      <c r="AA647" s="39">
        <f t="shared" si="105"/>
        <v>111.16800000000001</v>
      </c>
      <c r="AB647" s="40">
        <f t="shared" si="106"/>
        <v>1468.0281739614138</v>
      </c>
      <c r="AD647" s="1">
        <f t="shared" si="113"/>
        <v>2432</v>
      </c>
      <c r="AE647" s="1">
        <f t="shared" si="114"/>
        <v>1536</v>
      </c>
      <c r="AG647" s="47">
        <f t="shared" si="107"/>
        <v>231.88688299693672</v>
      </c>
      <c r="AH647" s="48">
        <f t="shared" si="108"/>
        <v>1330.1497056676872</v>
      </c>
      <c r="AI647" s="62">
        <f t="shared" si="109"/>
        <v>2412.580317003064</v>
      </c>
      <c r="AJ647" s="63">
        <f t="shared" si="110"/>
        <v>603.25189433231162</v>
      </c>
    </row>
    <row r="648" spans="10:36">
      <c r="J648" s="87"/>
      <c r="K648" s="90"/>
      <c r="L648" s="15"/>
      <c r="M648" s="16"/>
      <c r="N648" s="15"/>
      <c r="O648" s="16"/>
      <c r="P648" s="15"/>
      <c r="Q648" s="16"/>
      <c r="R648" s="11"/>
      <c r="S648" s="11"/>
      <c r="T648" s="79"/>
      <c r="U648" s="79"/>
      <c r="V648" s="7"/>
      <c r="W648" s="7"/>
      <c r="X648" s="1">
        <f t="shared" si="111"/>
        <v>2432</v>
      </c>
      <c r="Y648" s="1">
        <f t="shared" si="112"/>
        <v>1664</v>
      </c>
      <c r="AA648" s="39">
        <f t="shared" ref="AA648:AA711" si="115">(Y648*Y648-X648*X648+$B$9*$B$9)/(2*$B$9)</f>
        <v>213.56800000000001</v>
      </c>
      <c r="AB648" s="40">
        <f t="shared" ref="AB648:AB711" si="116">3000-SQRT(Y648*Y648-AA648*AA648)</f>
        <v>1349.7622264122058</v>
      </c>
      <c r="AD648" s="1">
        <f t="shared" si="113"/>
        <v>2432</v>
      </c>
      <c r="AE648" s="1">
        <f t="shared" si="114"/>
        <v>1664</v>
      </c>
      <c r="AG648" s="47">
        <f t="shared" ref="AG648:AG711" si="117">2000-AD648*SIN(ACOS(($B$12*$B$12+AD648*AD648-AE648*AE648)/(2*$B$12*AD648))+$B$15)</f>
        <v>144.82675418552162</v>
      </c>
      <c r="AH648" s="48">
        <f t="shared" ref="AH648:AH711" si="118">3000-AD648*COS(ACOS(($B$12*$B$12+AD648*AD648-AE648*AE648)/(2*$B$12*AD648))+$B$15)</f>
        <v>1427.4364152714927</v>
      </c>
      <c r="AI648" s="62">
        <f t="shared" si="109"/>
        <v>2540.6004458144794</v>
      </c>
      <c r="AJ648" s="63">
        <f t="shared" si="110"/>
        <v>628.84518472850732</v>
      </c>
    </row>
    <row r="649" spans="10:36">
      <c r="J649" s="87"/>
      <c r="K649" s="90"/>
      <c r="L649" s="15"/>
      <c r="M649" s="16"/>
      <c r="N649" s="15"/>
      <c r="O649" s="16"/>
      <c r="P649" s="15"/>
      <c r="Q649" s="16"/>
      <c r="R649" s="11"/>
      <c r="S649" s="11"/>
      <c r="T649" s="79"/>
      <c r="U649" s="79"/>
      <c r="V649" s="7"/>
      <c r="W649" s="7"/>
      <c r="X649" s="1">
        <f t="shared" si="111"/>
        <v>2432</v>
      </c>
      <c r="Y649" s="1">
        <f t="shared" si="112"/>
        <v>1792</v>
      </c>
      <c r="AA649" s="39">
        <f t="shared" si="115"/>
        <v>324.16000000000003</v>
      </c>
      <c r="AB649" s="40">
        <f t="shared" si="116"/>
        <v>1237.5629672524467</v>
      </c>
      <c r="AD649" s="1">
        <f t="shared" si="113"/>
        <v>2432</v>
      </c>
      <c r="AE649" s="1">
        <f t="shared" si="114"/>
        <v>1792</v>
      </c>
      <c r="AG649" s="47">
        <f t="shared" si="117"/>
        <v>63.979930783827058</v>
      </c>
      <c r="AH649" s="48">
        <f t="shared" si="118"/>
        <v>1528.1133564053903</v>
      </c>
      <c r="AI649" s="62">
        <f t="shared" ref="AI649:AI712" si="119">2000+AD649*SIN(ACOS(-($B$12*$B$12+AD649*AD649-AE649*AE649)/(2*$B$12*AD649))+$B$15)</f>
        <v>2665.6840692161741</v>
      </c>
      <c r="AJ649" s="63">
        <f t="shared" ref="AJ649:AJ712" si="120">3000+AD649*COS(ACOS(-($B$12*$B$12+AD649*AD649-AE649*AE649)/(2*$B$12*AD649))+$B$15)</f>
        <v>660.878643594609</v>
      </c>
    </row>
    <row r="650" spans="10:36">
      <c r="J650" s="87"/>
      <c r="K650" s="90"/>
      <c r="L650" s="15"/>
      <c r="M650" s="16"/>
      <c r="N650" s="15"/>
      <c r="O650" s="16"/>
      <c r="P650" s="15"/>
      <c r="Q650" s="16"/>
      <c r="R650" s="11"/>
      <c r="S650" s="11"/>
      <c r="T650" s="79"/>
      <c r="U650" s="79"/>
      <c r="V650" s="7"/>
      <c r="W650" s="7"/>
      <c r="X650" s="1">
        <f t="shared" ref="X650:X713" si="121">IF(Y649&gt;=4000,IF(X649&gt;=5000,0,X649+$B$18),X649)</f>
        <v>2432</v>
      </c>
      <c r="Y650" s="1">
        <f t="shared" ref="Y650:Y713" si="122">IF(Y649&gt;=4000,0,Y649+$B$18)</f>
        <v>1920</v>
      </c>
      <c r="AA650" s="39">
        <f t="shared" si="115"/>
        <v>442.94400000000002</v>
      </c>
      <c r="AB650" s="40">
        <f t="shared" si="116"/>
        <v>1131.7921387425863</v>
      </c>
      <c r="AD650" s="1">
        <f t="shared" ref="AD650:AD713" si="123">IF(AE649&gt;=4000,IF(AD649&gt;=5000,0,AD649+$B$18),AD649)</f>
        <v>2432</v>
      </c>
      <c r="AE650" s="1">
        <f t="shared" ref="AE650:AE713" si="124">IF(AE649&gt;=4000,0,AE649+$B$18)</f>
        <v>1920</v>
      </c>
      <c r="AG650" s="47">
        <f t="shared" si="117"/>
        <v>-10.964236019371356</v>
      </c>
      <c r="AH650" s="48">
        <f t="shared" si="118"/>
        <v>1632.2840786731235</v>
      </c>
      <c r="AI650" s="62">
        <f t="shared" si="119"/>
        <v>2788.1418360193716</v>
      </c>
      <c r="AJ650" s="63">
        <f t="shared" si="120"/>
        <v>699.24872132687642</v>
      </c>
    </row>
    <row r="651" spans="10:36">
      <c r="J651" s="87"/>
      <c r="K651" s="90"/>
      <c r="L651" s="15"/>
      <c r="M651" s="16"/>
      <c r="N651" s="15"/>
      <c r="O651" s="16"/>
      <c r="P651" s="15"/>
      <c r="Q651" s="16"/>
      <c r="R651" s="11"/>
      <c r="S651" s="11"/>
      <c r="T651" s="79"/>
      <c r="U651" s="79"/>
      <c r="V651" s="7"/>
      <c r="W651" s="7"/>
      <c r="X651" s="1">
        <f t="shared" si="121"/>
        <v>2432</v>
      </c>
      <c r="Y651" s="1">
        <f t="shared" si="122"/>
        <v>2048</v>
      </c>
      <c r="AA651" s="39">
        <f t="shared" si="115"/>
        <v>569.91999999999996</v>
      </c>
      <c r="AB651" s="40">
        <f t="shared" si="116"/>
        <v>1032.8967506508461</v>
      </c>
      <c r="AD651" s="1">
        <f t="shared" si="123"/>
        <v>2432</v>
      </c>
      <c r="AE651" s="1">
        <f t="shared" si="124"/>
        <v>2048</v>
      </c>
      <c r="AG651" s="47">
        <f t="shared" si="117"/>
        <v>-80.147463324429282</v>
      </c>
      <c r="AH651" s="48">
        <f t="shared" si="118"/>
        <v>1739.995821108143</v>
      </c>
      <c r="AI651" s="62">
        <f t="shared" si="119"/>
        <v>2908.1154633244287</v>
      </c>
      <c r="AJ651" s="63">
        <f t="shared" si="120"/>
        <v>743.90817889185655</v>
      </c>
    </row>
    <row r="652" spans="10:36">
      <c r="J652" s="87"/>
      <c r="K652" s="90"/>
      <c r="L652" s="15"/>
      <c r="M652" s="16"/>
      <c r="N652" s="15"/>
      <c r="O652" s="16"/>
      <c r="P652" s="15"/>
      <c r="Q652" s="16"/>
      <c r="R652" s="11"/>
      <c r="S652" s="11"/>
      <c r="T652" s="79"/>
      <c r="U652" s="79"/>
      <c r="V652" s="7"/>
      <c r="W652" s="7"/>
      <c r="X652" s="1">
        <f t="shared" si="121"/>
        <v>2432</v>
      </c>
      <c r="Y652" s="1">
        <f t="shared" si="122"/>
        <v>2176</v>
      </c>
      <c r="AA652" s="39">
        <f t="shared" si="115"/>
        <v>705.08799999999997</v>
      </c>
      <c r="AB652" s="40">
        <f t="shared" si="116"/>
        <v>941.40171178153378</v>
      </c>
      <c r="AD652" s="1">
        <f t="shared" si="123"/>
        <v>2432</v>
      </c>
      <c r="AE652" s="1">
        <f t="shared" si="124"/>
        <v>2176</v>
      </c>
      <c r="AG652" s="47">
        <f t="shared" si="117"/>
        <v>-143.59897457321813</v>
      </c>
      <c r="AH652" s="48">
        <f t="shared" si="118"/>
        <v>1851.2583248577391</v>
      </c>
      <c r="AI652" s="62">
        <f t="shared" si="119"/>
        <v>3025.6341745732188</v>
      </c>
      <c r="AJ652" s="63">
        <f t="shared" si="120"/>
        <v>794.84727514226051</v>
      </c>
    </row>
    <row r="653" spans="10:36">
      <c r="J653" s="87"/>
      <c r="K653" s="90"/>
      <c r="L653" s="15"/>
      <c r="M653" s="16"/>
      <c r="N653" s="15"/>
      <c r="O653" s="16"/>
      <c r="P653" s="15"/>
      <c r="Q653" s="16"/>
      <c r="R653" s="11"/>
      <c r="S653" s="11"/>
      <c r="T653" s="79"/>
      <c r="U653" s="79"/>
      <c r="V653" s="7"/>
      <c r="W653" s="7"/>
      <c r="X653" s="1">
        <f t="shared" si="121"/>
        <v>2432</v>
      </c>
      <c r="Y653" s="1">
        <f t="shared" si="122"/>
        <v>2304</v>
      </c>
      <c r="AA653" s="39">
        <f t="shared" si="115"/>
        <v>848.44799999999998</v>
      </c>
      <c r="AB653" s="40">
        <f t="shared" si="116"/>
        <v>857.9094343851848</v>
      </c>
      <c r="AD653" s="1">
        <f t="shared" si="123"/>
        <v>2432</v>
      </c>
      <c r="AE653" s="1">
        <f t="shared" si="124"/>
        <v>2304</v>
      </c>
      <c r="AG653" s="47">
        <f t="shared" si="117"/>
        <v>-201.26806459433647</v>
      </c>
      <c r="AH653" s="48">
        <f t="shared" si="118"/>
        <v>1966.0546881981118</v>
      </c>
      <c r="AI653" s="62">
        <f t="shared" si="119"/>
        <v>3140.6472645943377</v>
      </c>
      <c r="AJ653" s="63">
        <f t="shared" si="120"/>
        <v>852.08291180188826</v>
      </c>
    </row>
    <row r="654" spans="10:36">
      <c r="J654" s="87"/>
      <c r="K654" s="90"/>
      <c r="L654" s="15"/>
      <c r="M654" s="16"/>
      <c r="N654" s="15"/>
      <c r="O654" s="16"/>
      <c r="P654" s="15"/>
      <c r="Q654" s="16"/>
      <c r="R654" s="11"/>
      <c r="S654" s="11"/>
      <c r="T654" s="79"/>
      <c r="U654" s="79"/>
      <c r="V654" s="7"/>
      <c r="W654" s="7"/>
      <c r="X654" s="1">
        <f t="shared" si="121"/>
        <v>2432</v>
      </c>
      <c r="Y654" s="1">
        <f t="shared" si="122"/>
        <v>2432</v>
      </c>
      <c r="AA654" s="39">
        <f t="shared" si="115"/>
        <v>1000</v>
      </c>
      <c r="AB654" s="40">
        <f t="shared" si="116"/>
        <v>783.10487392840332</v>
      </c>
      <c r="AD654" s="1">
        <f t="shared" si="123"/>
        <v>2432</v>
      </c>
      <c r="AE654" s="1">
        <f t="shared" si="124"/>
        <v>2432</v>
      </c>
      <c r="AG654" s="47">
        <f t="shared" si="117"/>
        <v>-253.04352484471974</v>
      </c>
      <c r="AH654" s="48">
        <f t="shared" si="118"/>
        <v>2084.3478416149064</v>
      </c>
      <c r="AI654" s="62">
        <f t="shared" si="119"/>
        <v>3253.0435248447193</v>
      </c>
      <c r="AJ654" s="63">
        <f t="shared" si="120"/>
        <v>915.65215838509312</v>
      </c>
    </row>
    <row r="655" spans="10:36">
      <c r="J655" s="87"/>
      <c r="K655" s="90"/>
      <c r="L655" s="15"/>
      <c r="M655" s="16"/>
      <c r="N655" s="15"/>
      <c r="O655" s="16"/>
      <c r="P655" s="15"/>
      <c r="Q655" s="16"/>
      <c r="R655" s="11"/>
      <c r="S655" s="11"/>
      <c r="T655" s="79"/>
      <c r="U655" s="79"/>
      <c r="V655" s="7"/>
      <c r="W655" s="7"/>
      <c r="X655" s="1">
        <f t="shared" si="121"/>
        <v>2432</v>
      </c>
      <c r="Y655" s="1">
        <f t="shared" si="122"/>
        <v>2560</v>
      </c>
      <c r="AA655" s="39">
        <f t="shared" si="115"/>
        <v>1159.7439999999999</v>
      </c>
      <c r="AB655" s="40">
        <f t="shared" si="116"/>
        <v>717.76560045555334</v>
      </c>
      <c r="AD655" s="1">
        <f t="shared" si="123"/>
        <v>2432</v>
      </c>
      <c r="AE655" s="1">
        <f t="shared" si="124"/>
        <v>2560</v>
      </c>
      <c r="AG655" s="47">
        <f t="shared" si="117"/>
        <v>-298.76534142324226</v>
      </c>
      <c r="AH655" s="48">
        <f t="shared" si="118"/>
        <v>2206.084447141081</v>
      </c>
      <c r="AI655" s="62">
        <f t="shared" si="119"/>
        <v>3362.662941423243</v>
      </c>
      <c r="AJ655" s="63">
        <f t="shared" si="120"/>
        <v>985.60835285891926</v>
      </c>
    </row>
    <row r="656" spans="10:36">
      <c r="J656" s="87"/>
      <c r="K656" s="90"/>
      <c r="L656" s="15"/>
      <c r="M656" s="16"/>
      <c r="N656" s="15"/>
      <c r="O656" s="16"/>
      <c r="P656" s="15"/>
      <c r="Q656" s="16"/>
      <c r="R656" s="11"/>
      <c r="S656" s="11"/>
      <c r="T656" s="79"/>
      <c r="U656" s="79"/>
      <c r="V656" s="7"/>
      <c r="W656" s="7"/>
      <c r="X656" s="1">
        <f t="shared" si="121"/>
        <v>2432</v>
      </c>
      <c r="Y656" s="1">
        <f t="shared" si="122"/>
        <v>2688</v>
      </c>
      <c r="AA656" s="39">
        <f t="shared" si="115"/>
        <v>1327.68</v>
      </c>
      <c r="AB656" s="40">
        <f t="shared" si="116"/>
        <v>662.77732819485072</v>
      </c>
      <c r="AD656" s="1">
        <f t="shared" si="123"/>
        <v>2432</v>
      </c>
      <c r="AE656" s="1">
        <f t="shared" si="124"/>
        <v>2688</v>
      </c>
      <c r="AG656" s="47">
        <f t="shared" si="117"/>
        <v>-338.2315526008947</v>
      </c>
      <c r="AH656" s="48">
        <f t="shared" si="118"/>
        <v>2331.1971842002981</v>
      </c>
      <c r="AI656" s="62">
        <f t="shared" si="119"/>
        <v>3469.3035526008948</v>
      </c>
      <c r="AJ656" s="63">
        <f t="shared" si="120"/>
        <v>1062.0188157997022</v>
      </c>
    </row>
    <row r="657" spans="10:36">
      <c r="J657" s="87"/>
      <c r="K657" s="90"/>
      <c r="L657" s="15"/>
      <c r="M657" s="16"/>
      <c r="N657" s="15"/>
      <c r="O657" s="16"/>
      <c r="P657" s="15"/>
      <c r="Q657" s="16"/>
      <c r="R657" s="11"/>
      <c r="S657" s="11"/>
      <c r="T657" s="79"/>
      <c r="U657" s="79"/>
      <c r="V657" s="7"/>
      <c r="W657" s="7"/>
      <c r="X657" s="1">
        <f t="shared" si="121"/>
        <v>2432</v>
      </c>
      <c r="Y657" s="1">
        <f t="shared" si="122"/>
        <v>2816</v>
      </c>
      <c r="AA657" s="39">
        <f t="shared" si="115"/>
        <v>1503.808</v>
      </c>
      <c r="AB657" s="40">
        <f t="shared" si="116"/>
        <v>619.15613717824817</v>
      </c>
      <c r="AD657" s="1">
        <f t="shared" si="123"/>
        <v>2432</v>
      </c>
      <c r="AE657" s="1">
        <f t="shared" si="124"/>
        <v>2816</v>
      </c>
      <c r="AG657" s="47">
        <f t="shared" si="117"/>
        <v>-371.20186307150425</v>
      </c>
      <c r="AH657" s="48">
        <f t="shared" si="118"/>
        <v>2459.6059543571678</v>
      </c>
      <c r="AI657" s="62">
        <f t="shared" si="119"/>
        <v>3572.7250630715043</v>
      </c>
      <c r="AJ657" s="63">
        <f t="shared" si="120"/>
        <v>1144.963645642832</v>
      </c>
    </row>
    <row r="658" spans="10:36">
      <c r="J658" s="87"/>
      <c r="K658" s="90"/>
      <c r="L658" s="15"/>
      <c r="M658" s="16"/>
      <c r="N658" s="15"/>
      <c r="O658" s="16"/>
      <c r="P658" s="15"/>
      <c r="Q658" s="16"/>
      <c r="R658" s="11"/>
      <c r="S658" s="11"/>
      <c r="T658" s="79"/>
      <c r="U658" s="79"/>
      <c r="V658" s="7"/>
      <c r="W658" s="7"/>
      <c r="X658" s="1">
        <f t="shared" si="121"/>
        <v>2432</v>
      </c>
      <c r="Y658" s="1">
        <f t="shared" si="122"/>
        <v>2944</v>
      </c>
      <c r="AA658" s="39">
        <f t="shared" si="115"/>
        <v>1688.1279999999999</v>
      </c>
      <c r="AB658" s="40">
        <f t="shared" si="116"/>
        <v>588.07963323496097</v>
      </c>
      <c r="AD658" s="1">
        <f t="shared" si="123"/>
        <v>2432</v>
      </c>
      <c r="AE658" s="1">
        <f t="shared" si="124"/>
        <v>2944</v>
      </c>
      <c r="AG658" s="47">
        <f t="shared" si="117"/>
        <v>-397.39890796587679</v>
      </c>
      <c r="AH658" s="48">
        <f t="shared" si="118"/>
        <v>2591.2183026552916</v>
      </c>
      <c r="AI658" s="62">
        <f t="shared" si="119"/>
        <v>3672.6501079658769</v>
      </c>
      <c r="AJ658" s="63">
        <f t="shared" si="120"/>
        <v>1234.5352973447075</v>
      </c>
    </row>
    <row r="659" spans="10:36">
      <c r="J659" s="87"/>
      <c r="K659" s="90"/>
      <c r="L659" s="15"/>
      <c r="M659" s="16"/>
      <c r="N659" s="15"/>
      <c r="O659" s="16"/>
      <c r="P659" s="15"/>
      <c r="Q659" s="16"/>
      <c r="R659" s="11"/>
      <c r="S659" s="11"/>
      <c r="T659" s="79"/>
      <c r="U659" s="79"/>
      <c r="V659" s="7"/>
      <c r="W659" s="7"/>
      <c r="X659" s="1">
        <f t="shared" si="121"/>
        <v>2432</v>
      </c>
      <c r="Y659" s="1">
        <f t="shared" si="122"/>
        <v>3072</v>
      </c>
      <c r="AA659" s="39">
        <f t="shared" si="115"/>
        <v>1880.64</v>
      </c>
      <c r="AB659" s="40">
        <f t="shared" si="116"/>
        <v>570.93079752757967</v>
      </c>
      <c r="AD659" s="1">
        <f t="shared" si="123"/>
        <v>2432</v>
      </c>
      <c r="AE659" s="1">
        <f t="shared" si="124"/>
        <v>3072</v>
      </c>
      <c r="AG659" s="47">
        <f t="shared" si="117"/>
        <v>-416.50764639045565</v>
      </c>
      <c r="AH659" s="48">
        <f t="shared" si="118"/>
        <v>2725.9292154634845</v>
      </c>
      <c r="AI659" s="62">
        <f t="shared" si="119"/>
        <v>3768.763646390456</v>
      </c>
      <c r="AJ659" s="63">
        <f t="shared" si="120"/>
        <v>1330.838784536515</v>
      </c>
    </row>
    <row r="660" spans="10:36">
      <c r="J660" s="87"/>
      <c r="K660" s="90"/>
      <c r="L660" s="15"/>
      <c r="M660" s="16"/>
      <c r="N660" s="15"/>
      <c r="O660" s="16"/>
      <c r="P660" s="15"/>
      <c r="Q660" s="16"/>
      <c r="R660" s="11"/>
      <c r="S660" s="11"/>
      <c r="T660" s="79"/>
      <c r="U660" s="79"/>
      <c r="V660" s="7"/>
      <c r="W660" s="7"/>
      <c r="X660" s="1">
        <f t="shared" si="121"/>
        <v>2432</v>
      </c>
      <c r="Y660" s="1">
        <f t="shared" si="122"/>
        <v>3200</v>
      </c>
      <c r="AA660" s="39">
        <f t="shared" si="115"/>
        <v>2081.3440000000001</v>
      </c>
      <c r="AB660" s="40">
        <f t="shared" si="116"/>
        <v>569.36075205225097</v>
      </c>
      <c r="AD660" s="1">
        <f t="shared" si="123"/>
        <v>2432</v>
      </c>
      <c r="AE660" s="1">
        <f t="shared" si="124"/>
        <v>3200</v>
      </c>
      <c r="AG660" s="47">
        <f t="shared" si="117"/>
        <v>-428.17309833136778</v>
      </c>
      <c r="AH660" s="48">
        <f t="shared" si="118"/>
        <v>2863.6203661104551</v>
      </c>
      <c r="AI660" s="62">
        <f t="shared" si="119"/>
        <v>3860.7106983313679</v>
      </c>
      <c r="AJ660" s="63">
        <f t="shared" si="120"/>
        <v>1433.9924338895437</v>
      </c>
    </row>
    <row r="661" spans="10:36">
      <c r="J661" s="87"/>
      <c r="K661" s="90"/>
      <c r="L661" s="15"/>
      <c r="M661" s="16"/>
      <c r="N661" s="15"/>
      <c r="O661" s="16"/>
      <c r="P661" s="15"/>
      <c r="Q661" s="16"/>
      <c r="R661" s="11"/>
      <c r="S661" s="11"/>
      <c r="T661" s="79"/>
      <c r="U661" s="79"/>
      <c r="V661" s="7"/>
      <c r="W661" s="7"/>
      <c r="X661" s="1">
        <f t="shared" si="121"/>
        <v>2432</v>
      </c>
      <c r="Y661" s="1">
        <f t="shared" si="122"/>
        <v>3328</v>
      </c>
      <c r="AA661" s="39">
        <f t="shared" si="115"/>
        <v>2290.2399999999998</v>
      </c>
      <c r="AB661" s="40">
        <f t="shared" si="116"/>
        <v>585.38103577396714</v>
      </c>
      <c r="AD661" s="1">
        <f t="shared" si="123"/>
        <v>2432</v>
      </c>
      <c r="AE661" s="1">
        <f t="shared" si="124"/>
        <v>3328</v>
      </c>
      <c r="AG661" s="47">
        <f t="shared" si="117"/>
        <v>-431.99644412984435</v>
      </c>
      <c r="AH661" s="48">
        <f t="shared" si="118"/>
        <v>3004.1588147099474</v>
      </c>
      <c r="AI661" s="62">
        <f t="shared" si="119"/>
        <v>3948.0924441298448</v>
      </c>
      <c r="AJ661" s="63">
        <f t="shared" si="120"/>
        <v>1544.129185290052</v>
      </c>
    </row>
    <row r="662" spans="10:36">
      <c r="J662" s="87"/>
      <c r="K662" s="90"/>
      <c r="L662" s="15"/>
      <c r="M662" s="16"/>
      <c r="N662" s="15"/>
      <c r="O662" s="16"/>
      <c r="P662" s="15"/>
      <c r="Q662" s="16"/>
      <c r="R662" s="11"/>
      <c r="S662" s="11"/>
      <c r="T662" s="79"/>
      <c r="U662" s="79"/>
      <c r="V662" s="7"/>
      <c r="W662" s="7"/>
      <c r="X662" s="1">
        <f t="shared" si="121"/>
        <v>2432</v>
      </c>
      <c r="Y662" s="1">
        <f t="shared" si="122"/>
        <v>3456</v>
      </c>
      <c r="AA662" s="39">
        <f t="shared" si="115"/>
        <v>2507.328</v>
      </c>
      <c r="AB662" s="40">
        <f t="shared" si="116"/>
        <v>621.50419373588147</v>
      </c>
      <c r="AD662" s="1">
        <f t="shared" si="123"/>
        <v>2432</v>
      </c>
      <c r="AE662" s="1">
        <f t="shared" si="124"/>
        <v>3456</v>
      </c>
      <c r="AG662" s="47">
        <f t="shared" si="117"/>
        <v>-427.52933677077681</v>
      </c>
      <c r="AH662" s="48">
        <f t="shared" si="118"/>
        <v>3147.3951122569251</v>
      </c>
      <c r="AI662" s="62">
        <f t="shared" si="119"/>
        <v>4030.4605367707768</v>
      </c>
      <c r="AJ662" s="63">
        <f t="shared" si="120"/>
        <v>1661.3984877430739</v>
      </c>
    </row>
    <row r="663" spans="10:36">
      <c r="J663" s="87"/>
      <c r="K663" s="90"/>
      <c r="L663" s="15"/>
      <c r="M663" s="16"/>
      <c r="N663" s="15"/>
      <c r="O663" s="16"/>
      <c r="P663" s="15"/>
      <c r="Q663" s="16"/>
      <c r="R663" s="11"/>
      <c r="S663" s="11"/>
      <c r="T663" s="79"/>
      <c r="U663" s="79"/>
      <c r="V663" s="7"/>
      <c r="W663" s="7"/>
      <c r="X663" s="1">
        <f t="shared" si="121"/>
        <v>2432</v>
      </c>
      <c r="Y663" s="1">
        <f t="shared" si="122"/>
        <v>3584</v>
      </c>
      <c r="AA663" s="39">
        <f t="shared" si="115"/>
        <v>2732.6080000000002</v>
      </c>
      <c r="AB663" s="40">
        <f t="shared" si="116"/>
        <v>680.96797815640366</v>
      </c>
      <c r="AD663" s="1">
        <f t="shared" si="123"/>
        <v>2432</v>
      </c>
      <c r="AE663" s="1">
        <f t="shared" si="124"/>
        <v>3584</v>
      </c>
      <c r="AG663" s="47">
        <f t="shared" si="117"/>
        <v>-414.26610047100212</v>
      </c>
      <c r="AH663" s="48">
        <f t="shared" si="118"/>
        <v>3293.1607001570001</v>
      </c>
      <c r="AI663" s="62">
        <f t="shared" si="119"/>
        <v>4107.3093004710017</v>
      </c>
      <c r="AJ663" s="63">
        <f t="shared" si="120"/>
        <v>1785.9688998429992</v>
      </c>
    </row>
    <row r="664" spans="10:36">
      <c r="J664" s="87"/>
      <c r="K664" s="90"/>
      <c r="L664" s="15"/>
      <c r="M664" s="16"/>
      <c r="N664" s="15"/>
      <c r="O664" s="16"/>
      <c r="P664" s="15"/>
      <c r="Q664" s="16"/>
      <c r="R664" s="11"/>
      <c r="S664" s="11"/>
      <c r="T664" s="79"/>
      <c r="U664" s="79"/>
      <c r="V664" s="7"/>
      <c r="W664" s="7"/>
      <c r="X664" s="1">
        <f t="shared" si="121"/>
        <v>2432</v>
      </c>
      <c r="Y664" s="1">
        <f t="shared" si="122"/>
        <v>3712</v>
      </c>
      <c r="AA664" s="39">
        <f t="shared" si="115"/>
        <v>2966.08</v>
      </c>
      <c r="AB664" s="40">
        <f t="shared" si="116"/>
        <v>768.11437712413226</v>
      </c>
      <c r="AD664" s="1">
        <f t="shared" si="123"/>
        <v>2432</v>
      </c>
      <c r="AE664" s="1">
        <f t="shared" si="124"/>
        <v>3712</v>
      </c>
      <c r="AG664" s="47">
        <f t="shared" si="117"/>
        <v>-391.63327207376233</v>
      </c>
      <c r="AH664" s="48">
        <f t="shared" si="118"/>
        <v>3441.2644240245863</v>
      </c>
      <c r="AI664" s="62">
        <f t="shared" si="119"/>
        <v>4178.0652720737617</v>
      </c>
      <c r="AJ664" s="63">
        <f t="shared" si="120"/>
        <v>1918.0315759754124</v>
      </c>
    </row>
    <row r="665" spans="10:36">
      <c r="J665" s="87"/>
      <c r="K665" s="90"/>
      <c r="L665" s="15"/>
      <c r="M665" s="16"/>
      <c r="N665" s="15"/>
      <c r="O665" s="16"/>
      <c r="P665" s="15"/>
      <c r="Q665" s="16"/>
      <c r="R665" s="11"/>
      <c r="S665" s="11"/>
      <c r="T665" s="79"/>
      <c r="U665" s="79"/>
      <c r="V665" s="7"/>
      <c r="W665" s="7"/>
      <c r="X665" s="1">
        <f t="shared" si="121"/>
        <v>2432</v>
      </c>
      <c r="Y665" s="1">
        <f t="shared" si="122"/>
        <v>3840</v>
      </c>
      <c r="AA665" s="39">
        <f t="shared" si="115"/>
        <v>3207.7440000000001</v>
      </c>
      <c r="AB665" s="40">
        <f t="shared" si="116"/>
        <v>889.08114071999444</v>
      </c>
      <c r="AD665" s="1">
        <f t="shared" si="123"/>
        <v>2432</v>
      </c>
      <c r="AE665" s="1">
        <f t="shared" si="124"/>
        <v>3840</v>
      </c>
      <c r="AG665" s="47">
        <f t="shared" si="117"/>
        <v>-358.97564346219497</v>
      </c>
      <c r="AH665" s="48">
        <f t="shared" si="118"/>
        <v>3591.4878811540643</v>
      </c>
      <c r="AI665" s="62">
        <f t="shared" si="119"/>
        <v>4242.073243462195</v>
      </c>
      <c r="AJ665" s="63">
        <f t="shared" si="120"/>
        <v>2057.8049188459349</v>
      </c>
    </row>
    <row r="666" spans="10:36">
      <c r="J666" s="87"/>
      <c r="K666" s="90"/>
      <c r="L666" s="15"/>
      <c r="M666" s="16"/>
      <c r="N666" s="15"/>
      <c r="O666" s="16"/>
      <c r="P666" s="15"/>
      <c r="Q666" s="16"/>
      <c r="R666" s="11"/>
      <c r="S666" s="11"/>
      <c r="T666" s="79"/>
      <c r="U666" s="79"/>
      <c r="V666" s="7"/>
      <c r="W666" s="7"/>
      <c r="X666" s="1">
        <f t="shared" si="121"/>
        <v>2432</v>
      </c>
      <c r="Y666" s="1">
        <f t="shared" si="122"/>
        <v>3968</v>
      </c>
      <c r="AA666" s="39">
        <f t="shared" si="115"/>
        <v>3457.6</v>
      </c>
      <c r="AB666" s="40">
        <f t="shared" si="116"/>
        <v>1053.2010273271665</v>
      </c>
      <c r="AD666" s="1">
        <f t="shared" si="123"/>
        <v>2432</v>
      </c>
      <c r="AE666" s="1">
        <f t="shared" si="124"/>
        <v>3968</v>
      </c>
      <c r="AG666" s="47">
        <f t="shared" si="117"/>
        <v>-315.53752125949404</v>
      </c>
      <c r="AH666" s="48">
        <f t="shared" si="118"/>
        <v>3743.579173753164</v>
      </c>
      <c r="AI666" s="62">
        <f t="shared" si="119"/>
        <v>4298.5775212594945</v>
      </c>
      <c r="AJ666" s="63">
        <f t="shared" si="120"/>
        <v>2205.5408262468354</v>
      </c>
    </row>
    <row r="667" spans="10:36">
      <c r="J667" s="87"/>
      <c r="K667" s="90"/>
      <c r="L667" s="15"/>
      <c r="M667" s="16"/>
      <c r="N667" s="15"/>
      <c r="O667" s="16"/>
      <c r="P667" s="15"/>
      <c r="Q667" s="16"/>
      <c r="R667" s="11"/>
      <c r="S667" s="11"/>
      <c r="T667" s="79"/>
      <c r="U667" s="79"/>
      <c r="V667" s="7"/>
      <c r="W667" s="7"/>
      <c r="X667" s="1">
        <f t="shared" si="121"/>
        <v>2432</v>
      </c>
      <c r="Y667" s="1">
        <f t="shared" si="122"/>
        <v>4096</v>
      </c>
      <c r="AA667" s="39">
        <f t="shared" si="115"/>
        <v>3715.6480000000001</v>
      </c>
      <c r="AB667" s="40">
        <f t="shared" si="116"/>
        <v>1276.2900649772891</v>
      </c>
      <c r="AD667" s="1">
        <f t="shared" si="123"/>
        <v>2432</v>
      </c>
      <c r="AE667" s="1">
        <f t="shared" si="124"/>
        <v>4096</v>
      </c>
      <c r="AG667" s="47">
        <f t="shared" si="117"/>
        <v>-260.43722960025298</v>
      </c>
      <c r="AH667" s="48">
        <f t="shared" si="118"/>
        <v>3897.2444098667506</v>
      </c>
      <c r="AI667" s="62">
        <f t="shared" si="119"/>
        <v>4346.6964296002534</v>
      </c>
      <c r="AJ667" s="63">
        <f t="shared" si="120"/>
        <v>2361.5331901332493</v>
      </c>
    </row>
    <row r="668" spans="10:36">
      <c r="J668" s="87"/>
      <c r="K668" s="90"/>
      <c r="L668" s="15"/>
      <c r="M668" s="16"/>
      <c r="N668" s="15"/>
      <c r="O668" s="16"/>
      <c r="P668" s="15"/>
      <c r="Q668" s="16"/>
      <c r="R668" s="11"/>
      <c r="S668" s="11"/>
      <c r="T668" s="79"/>
      <c r="U668" s="79"/>
      <c r="V668" s="7"/>
      <c r="W668" s="7"/>
      <c r="X668" s="1">
        <f t="shared" si="121"/>
        <v>2560</v>
      </c>
      <c r="Y668" s="1">
        <f t="shared" si="122"/>
        <v>0</v>
      </c>
      <c r="AA668" s="39">
        <f t="shared" si="115"/>
        <v>-638.4</v>
      </c>
      <c r="AB668" s="40" t="e">
        <f t="shared" si="116"/>
        <v>#NUM!</v>
      </c>
      <c r="AD668" s="1">
        <f t="shared" si="123"/>
        <v>2560</v>
      </c>
      <c r="AE668" s="1">
        <f t="shared" si="124"/>
        <v>0</v>
      </c>
      <c r="AG668" s="47" t="e">
        <f t="shared" si="117"/>
        <v>#NUM!</v>
      </c>
      <c r="AH668" s="48" t="e">
        <f t="shared" si="118"/>
        <v>#NUM!</v>
      </c>
      <c r="AI668" s="62" t="e">
        <f t="shared" si="119"/>
        <v>#NUM!</v>
      </c>
      <c r="AJ668" s="63" t="e">
        <f t="shared" si="120"/>
        <v>#NUM!</v>
      </c>
    </row>
    <row r="669" spans="10:36">
      <c r="J669" s="87"/>
      <c r="K669" s="90"/>
      <c r="L669" s="15"/>
      <c r="M669" s="16"/>
      <c r="N669" s="15"/>
      <c r="O669" s="16"/>
      <c r="P669" s="15"/>
      <c r="Q669" s="16"/>
      <c r="R669" s="11"/>
      <c r="S669" s="11"/>
      <c r="T669" s="79"/>
      <c r="U669" s="79"/>
      <c r="V669" s="7"/>
      <c r="W669" s="7"/>
      <c r="X669" s="1">
        <f t="shared" si="121"/>
        <v>2560</v>
      </c>
      <c r="Y669" s="1">
        <f t="shared" si="122"/>
        <v>128</v>
      </c>
      <c r="AA669" s="39">
        <f t="shared" si="115"/>
        <v>-634.30399999999997</v>
      </c>
      <c r="AB669" s="40" t="e">
        <f t="shared" si="116"/>
        <v>#NUM!</v>
      </c>
      <c r="AD669" s="1">
        <f t="shared" si="123"/>
        <v>2560</v>
      </c>
      <c r="AE669" s="1">
        <f t="shared" si="124"/>
        <v>128</v>
      </c>
      <c r="AG669" s="47" t="e">
        <f t="shared" si="117"/>
        <v>#NUM!</v>
      </c>
      <c r="AH669" s="48" t="e">
        <f t="shared" si="118"/>
        <v>#NUM!</v>
      </c>
      <c r="AI669" s="62" t="e">
        <f t="shared" si="119"/>
        <v>#NUM!</v>
      </c>
      <c r="AJ669" s="63" t="e">
        <f t="shared" si="120"/>
        <v>#NUM!</v>
      </c>
    </row>
    <row r="670" spans="10:36">
      <c r="J670" s="87"/>
      <c r="K670" s="90"/>
      <c r="L670" s="15"/>
      <c r="M670" s="16"/>
      <c r="N670" s="15"/>
      <c r="O670" s="16"/>
      <c r="P670" s="15"/>
      <c r="Q670" s="16"/>
      <c r="R670" s="11"/>
      <c r="S670" s="11"/>
      <c r="T670" s="79"/>
      <c r="U670" s="79"/>
      <c r="V670" s="7"/>
      <c r="W670" s="7"/>
      <c r="X670" s="1">
        <f t="shared" si="121"/>
        <v>2560</v>
      </c>
      <c r="Y670" s="1">
        <f t="shared" si="122"/>
        <v>256</v>
      </c>
      <c r="AA670" s="39">
        <f t="shared" si="115"/>
        <v>-622.01599999999996</v>
      </c>
      <c r="AB670" s="40" t="e">
        <f t="shared" si="116"/>
        <v>#NUM!</v>
      </c>
      <c r="AD670" s="1">
        <f t="shared" si="123"/>
        <v>2560</v>
      </c>
      <c r="AE670" s="1">
        <f t="shared" si="124"/>
        <v>256</v>
      </c>
      <c r="AG670" s="47" t="e">
        <f t="shared" si="117"/>
        <v>#NUM!</v>
      </c>
      <c r="AH670" s="48" t="e">
        <f t="shared" si="118"/>
        <v>#NUM!</v>
      </c>
      <c r="AI670" s="62" t="e">
        <f t="shared" si="119"/>
        <v>#NUM!</v>
      </c>
      <c r="AJ670" s="63" t="e">
        <f t="shared" si="120"/>
        <v>#NUM!</v>
      </c>
    </row>
    <row r="671" spans="10:36">
      <c r="J671" s="87"/>
      <c r="K671" s="90"/>
      <c r="L671" s="15"/>
      <c r="M671" s="16"/>
      <c r="N671" s="15"/>
      <c r="O671" s="16"/>
      <c r="P671" s="15"/>
      <c r="Q671" s="16"/>
      <c r="R671" s="11"/>
      <c r="S671" s="11"/>
      <c r="T671" s="79"/>
      <c r="U671" s="79"/>
      <c r="V671" s="7"/>
      <c r="W671" s="7"/>
      <c r="X671" s="1">
        <f t="shared" si="121"/>
        <v>2560</v>
      </c>
      <c r="Y671" s="1">
        <f t="shared" si="122"/>
        <v>384</v>
      </c>
      <c r="AA671" s="39">
        <f t="shared" si="115"/>
        <v>-601.53599999999994</v>
      </c>
      <c r="AB671" s="40" t="e">
        <f t="shared" si="116"/>
        <v>#NUM!</v>
      </c>
      <c r="AD671" s="1">
        <f t="shared" si="123"/>
        <v>2560</v>
      </c>
      <c r="AE671" s="1">
        <f t="shared" si="124"/>
        <v>384</v>
      </c>
      <c r="AG671" s="47" t="e">
        <f t="shared" si="117"/>
        <v>#NUM!</v>
      </c>
      <c r="AH671" s="48" t="e">
        <f t="shared" si="118"/>
        <v>#NUM!</v>
      </c>
      <c r="AI671" s="62" t="e">
        <f t="shared" si="119"/>
        <v>#NUM!</v>
      </c>
      <c r="AJ671" s="63" t="e">
        <f t="shared" si="120"/>
        <v>#NUM!</v>
      </c>
    </row>
    <row r="672" spans="10:36">
      <c r="J672" s="87"/>
      <c r="K672" s="90"/>
      <c r="L672" s="15"/>
      <c r="M672" s="16"/>
      <c r="N672" s="15"/>
      <c r="O672" s="16"/>
      <c r="P672" s="15"/>
      <c r="Q672" s="16"/>
      <c r="R672" s="11"/>
      <c r="S672" s="11"/>
      <c r="T672" s="79"/>
      <c r="U672" s="79"/>
      <c r="V672" s="7"/>
      <c r="W672" s="7"/>
      <c r="X672" s="1">
        <f t="shared" si="121"/>
        <v>2560</v>
      </c>
      <c r="Y672" s="1">
        <f t="shared" si="122"/>
        <v>512</v>
      </c>
      <c r="AA672" s="39">
        <f t="shared" si="115"/>
        <v>-572.86400000000003</v>
      </c>
      <c r="AB672" s="40" t="e">
        <f t="shared" si="116"/>
        <v>#NUM!</v>
      </c>
      <c r="AD672" s="1">
        <f t="shared" si="123"/>
        <v>2560</v>
      </c>
      <c r="AE672" s="1">
        <f t="shared" si="124"/>
        <v>512</v>
      </c>
      <c r="AG672" s="47" t="e">
        <f t="shared" si="117"/>
        <v>#NUM!</v>
      </c>
      <c r="AH672" s="48" t="e">
        <f t="shared" si="118"/>
        <v>#NUM!</v>
      </c>
      <c r="AI672" s="62" t="e">
        <f t="shared" si="119"/>
        <v>#NUM!</v>
      </c>
      <c r="AJ672" s="63" t="e">
        <f t="shared" si="120"/>
        <v>#NUM!</v>
      </c>
    </row>
    <row r="673" spans="10:36">
      <c r="J673" s="87"/>
      <c r="K673" s="90"/>
      <c r="L673" s="15"/>
      <c r="M673" s="16"/>
      <c r="N673" s="15"/>
      <c r="O673" s="16"/>
      <c r="P673" s="15"/>
      <c r="Q673" s="16"/>
      <c r="R673" s="11"/>
      <c r="S673" s="11"/>
      <c r="T673" s="79"/>
      <c r="U673" s="79"/>
      <c r="V673" s="7"/>
      <c r="W673" s="7"/>
      <c r="X673" s="1">
        <f t="shared" si="121"/>
        <v>2560</v>
      </c>
      <c r="Y673" s="1">
        <f t="shared" si="122"/>
        <v>640</v>
      </c>
      <c r="AA673" s="39">
        <f t="shared" si="115"/>
        <v>-536</v>
      </c>
      <c r="AB673" s="40">
        <f t="shared" si="116"/>
        <v>2650.2801120896897</v>
      </c>
      <c r="AD673" s="1">
        <f t="shared" si="123"/>
        <v>2560</v>
      </c>
      <c r="AE673" s="1">
        <f t="shared" si="124"/>
        <v>640</v>
      </c>
      <c r="AG673" s="47">
        <f t="shared" si="117"/>
        <v>1008.1559099239864</v>
      </c>
      <c r="AH673" s="48">
        <f t="shared" si="118"/>
        <v>639.94803002533763</v>
      </c>
      <c r="AI673" s="62">
        <f t="shared" si="119"/>
        <v>1377.4440900760105</v>
      </c>
      <c r="AJ673" s="63">
        <f t="shared" si="120"/>
        <v>516.85196997466301</v>
      </c>
    </row>
    <row r="674" spans="10:36">
      <c r="J674" s="87"/>
      <c r="K674" s="90"/>
      <c r="L674" s="15"/>
      <c r="M674" s="16"/>
      <c r="N674" s="15"/>
      <c r="O674" s="16"/>
      <c r="P674" s="15"/>
      <c r="Q674" s="16"/>
      <c r="R674" s="11"/>
      <c r="S674" s="11"/>
      <c r="T674" s="79"/>
      <c r="U674" s="79"/>
      <c r="V674" s="7"/>
      <c r="W674" s="7"/>
      <c r="X674" s="1">
        <f t="shared" si="121"/>
        <v>2560</v>
      </c>
      <c r="Y674" s="1">
        <f t="shared" si="122"/>
        <v>768</v>
      </c>
      <c r="AA674" s="39">
        <f t="shared" si="115"/>
        <v>-490.94400000000002</v>
      </c>
      <c r="AB674" s="40">
        <f t="shared" si="116"/>
        <v>2409.4087802345857</v>
      </c>
      <c r="AD674" s="1">
        <f t="shared" si="123"/>
        <v>2560</v>
      </c>
      <c r="AE674" s="1">
        <f t="shared" si="124"/>
        <v>768</v>
      </c>
      <c r="AG674" s="47">
        <f t="shared" si="117"/>
        <v>796.4820054049901</v>
      </c>
      <c r="AH674" s="48">
        <f t="shared" si="118"/>
        <v>740.54333153166999</v>
      </c>
      <c r="AI674" s="62">
        <f t="shared" si="119"/>
        <v>1607.1403945950121</v>
      </c>
      <c r="AJ674" s="63">
        <f t="shared" si="120"/>
        <v>470.32386846832969</v>
      </c>
    </row>
    <row r="675" spans="10:36">
      <c r="J675" s="87"/>
      <c r="K675" s="90"/>
      <c r="L675" s="15"/>
      <c r="M675" s="16"/>
      <c r="N675" s="15"/>
      <c r="O675" s="16"/>
      <c r="P675" s="15"/>
      <c r="Q675" s="16"/>
      <c r="R675" s="11"/>
      <c r="S675" s="11"/>
      <c r="T675" s="79"/>
      <c r="U675" s="79"/>
      <c r="V675" s="7"/>
      <c r="W675" s="7"/>
      <c r="X675" s="1">
        <f t="shared" si="121"/>
        <v>2560</v>
      </c>
      <c r="Y675" s="1">
        <f t="shared" si="122"/>
        <v>896</v>
      </c>
      <c r="AA675" s="39">
        <f t="shared" si="115"/>
        <v>-437.69600000000003</v>
      </c>
      <c r="AB675" s="40">
        <f t="shared" si="116"/>
        <v>2218.1827505203023</v>
      </c>
      <c r="AD675" s="1">
        <f t="shared" si="123"/>
        <v>2560</v>
      </c>
      <c r="AE675" s="1">
        <f t="shared" si="124"/>
        <v>896</v>
      </c>
      <c r="AG675" s="47">
        <f t="shared" si="117"/>
        <v>650.07474383374051</v>
      </c>
      <c r="AH675" s="48">
        <f t="shared" si="118"/>
        <v>824.84441872208617</v>
      </c>
      <c r="AI675" s="62">
        <f t="shared" si="119"/>
        <v>1774.8468561662598</v>
      </c>
      <c r="AJ675" s="63">
        <f t="shared" si="120"/>
        <v>449.92038127791329</v>
      </c>
    </row>
    <row r="676" spans="10:36">
      <c r="J676" s="87"/>
      <c r="K676" s="90"/>
      <c r="L676" s="15"/>
      <c r="M676" s="16"/>
      <c r="N676" s="15"/>
      <c r="O676" s="16"/>
      <c r="P676" s="15"/>
      <c r="Q676" s="16"/>
      <c r="R676" s="11"/>
      <c r="S676" s="11"/>
      <c r="T676" s="79"/>
      <c r="U676" s="79"/>
      <c r="V676" s="7"/>
      <c r="W676" s="7"/>
      <c r="X676" s="1">
        <f t="shared" si="121"/>
        <v>2560</v>
      </c>
      <c r="Y676" s="1">
        <f t="shared" si="122"/>
        <v>1024</v>
      </c>
      <c r="AA676" s="39">
        <f t="shared" si="115"/>
        <v>-376.25599999999997</v>
      </c>
      <c r="AB676" s="40">
        <f t="shared" si="116"/>
        <v>2047.6306270863179</v>
      </c>
      <c r="AD676" s="1">
        <f t="shared" si="123"/>
        <v>2560</v>
      </c>
      <c r="AE676" s="1">
        <f t="shared" si="124"/>
        <v>1024</v>
      </c>
      <c r="AG676" s="47">
        <f t="shared" si="117"/>
        <v>525.38466588456026</v>
      </c>
      <c r="AH676" s="48">
        <f t="shared" si="118"/>
        <v>907.36777803847963</v>
      </c>
      <c r="AI676" s="62">
        <f t="shared" si="119"/>
        <v>1924.1129341154417</v>
      </c>
      <c r="AJ676" s="63">
        <f t="shared" si="120"/>
        <v>441.12502196151991</v>
      </c>
    </row>
    <row r="677" spans="10:36">
      <c r="J677" s="87"/>
      <c r="K677" s="90"/>
      <c r="L677" s="15"/>
      <c r="M677" s="16"/>
      <c r="N677" s="15"/>
      <c r="O677" s="16"/>
      <c r="P677" s="15"/>
      <c r="Q677" s="16"/>
      <c r="R677" s="11"/>
      <c r="S677" s="11"/>
      <c r="T677" s="79"/>
      <c r="U677" s="79"/>
      <c r="V677" s="7"/>
      <c r="W677" s="7"/>
      <c r="X677" s="1">
        <f t="shared" si="121"/>
        <v>2560</v>
      </c>
      <c r="Y677" s="1">
        <f t="shared" si="122"/>
        <v>1152</v>
      </c>
      <c r="AA677" s="39">
        <f t="shared" si="115"/>
        <v>-306.62400000000002</v>
      </c>
      <c r="AB677" s="40">
        <f t="shared" si="116"/>
        <v>1889.5560695721733</v>
      </c>
      <c r="AD677" s="1">
        <f t="shared" si="123"/>
        <v>2560</v>
      </c>
      <c r="AE677" s="1">
        <f t="shared" si="124"/>
        <v>1152</v>
      </c>
      <c r="AG677" s="47">
        <f t="shared" si="117"/>
        <v>413.0233725662813</v>
      </c>
      <c r="AH677" s="48">
        <f t="shared" si="118"/>
        <v>991.24287581123917</v>
      </c>
      <c r="AI677" s="62">
        <f t="shared" si="119"/>
        <v>2064.3270274337187</v>
      </c>
      <c r="AJ677" s="63">
        <f t="shared" si="120"/>
        <v>440.80832418876025</v>
      </c>
    </row>
    <row r="678" spans="10:36">
      <c r="J678" s="87"/>
      <c r="K678" s="90"/>
      <c r="L678" s="15"/>
      <c r="M678" s="16"/>
      <c r="N678" s="15"/>
      <c r="O678" s="16"/>
      <c r="P678" s="15"/>
      <c r="Q678" s="16"/>
      <c r="R678" s="11"/>
      <c r="S678" s="11"/>
      <c r="T678" s="79"/>
      <c r="U678" s="79"/>
      <c r="V678" s="7"/>
      <c r="W678" s="7"/>
      <c r="X678" s="1">
        <f t="shared" si="121"/>
        <v>2560</v>
      </c>
      <c r="Y678" s="1">
        <f t="shared" si="122"/>
        <v>1280</v>
      </c>
      <c r="AA678" s="39">
        <f t="shared" si="115"/>
        <v>-228.8</v>
      </c>
      <c r="AB678" s="40">
        <f t="shared" si="116"/>
        <v>1740.6150072356745</v>
      </c>
      <c r="AD678" s="1">
        <f t="shared" si="123"/>
        <v>2560</v>
      </c>
      <c r="AE678" s="1">
        <f t="shared" si="124"/>
        <v>1280</v>
      </c>
      <c r="AG678" s="47">
        <f t="shared" si="117"/>
        <v>309.34942347804099</v>
      </c>
      <c r="AH678" s="48">
        <f t="shared" si="118"/>
        <v>1077.6835255073195</v>
      </c>
      <c r="AI678" s="62">
        <f t="shared" si="119"/>
        <v>2199.1305765219604</v>
      </c>
      <c r="AJ678" s="63">
        <f t="shared" si="120"/>
        <v>447.75647449268035</v>
      </c>
    </row>
    <row r="679" spans="10:36">
      <c r="J679" s="87"/>
      <c r="K679" s="90"/>
      <c r="L679" s="15"/>
      <c r="M679" s="16"/>
      <c r="N679" s="15"/>
      <c r="O679" s="16"/>
      <c r="P679" s="15"/>
      <c r="Q679" s="16"/>
      <c r="R679" s="11"/>
      <c r="S679" s="11"/>
      <c r="T679" s="79"/>
      <c r="U679" s="79"/>
      <c r="V679" s="7"/>
      <c r="W679" s="7"/>
      <c r="X679" s="1">
        <f t="shared" si="121"/>
        <v>2560</v>
      </c>
      <c r="Y679" s="1">
        <f t="shared" si="122"/>
        <v>1408</v>
      </c>
      <c r="AA679" s="39">
        <f t="shared" si="115"/>
        <v>-142.78399999999999</v>
      </c>
      <c r="AB679" s="40">
        <f t="shared" si="116"/>
        <v>1599.2585073097891</v>
      </c>
      <c r="AD679" s="1">
        <f t="shared" si="123"/>
        <v>2560</v>
      </c>
      <c r="AE679" s="1">
        <f t="shared" si="124"/>
        <v>1408</v>
      </c>
      <c r="AG679" s="47">
        <f t="shared" si="117"/>
        <v>212.63023135830508</v>
      </c>
      <c r="AH679" s="48">
        <f t="shared" si="118"/>
        <v>1167.2672562138978</v>
      </c>
      <c r="AI679" s="62">
        <f t="shared" si="119"/>
        <v>2330.2561686416948</v>
      </c>
      <c r="AJ679" s="63">
        <f t="shared" si="120"/>
        <v>461.39194378610136</v>
      </c>
    </row>
    <row r="680" spans="10:36">
      <c r="J680" s="87"/>
      <c r="K680" s="90"/>
      <c r="L680" s="15"/>
      <c r="M680" s="16"/>
      <c r="N680" s="15"/>
      <c r="O680" s="16"/>
      <c r="P680" s="15"/>
      <c r="Q680" s="16"/>
      <c r="R680" s="11"/>
      <c r="S680" s="11"/>
      <c r="T680" s="79"/>
      <c r="U680" s="79"/>
      <c r="V680" s="7"/>
      <c r="W680" s="7"/>
      <c r="X680" s="1">
        <f t="shared" si="121"/>
        <v>2560</v>
      </c>
      <c r="Y680" s="1">
        <f t="shared" si="122"/>
        <v>1536</v>
      </c>
      <c r="AA680" s="39">
        <f t="shared" si="115"/>
        <v>-48.576000000000001</v>
      </c>
      <c r="AB680" s="40">
        <f t="shared" si="116"/>
        <v>1464.7683001501046</v>
      </c>
      <c r="AD680" s="1">
        <f t="shared" si="123"/>
        <v>2560</v>
      </c>
      <c r="AE680" s="1">
        <f t="shared" si="124"/>
        <v>1536</v>
      </c>
      <c r="AG680" s="47">
        <f t="shared" si="117"/>
        <v>121.96163665835024</v>
      </c>
      <c r="AH680" s="48">
        <f t="shared" si="118"/>
        <v>1260.2954544472163</v>
      </c>
      <c r="AI680" s="62">
        <f t="shared" si="119"/>
        <v>2458.6079633416498</v>
      </c>
      <c r="AJ680" s="63">
        <f t="shared" si="120"/>
        <v>481.41334555278308</v>
      </c>
    </row>
    <row r="681" spans="10:36">
      <c r="J681" s="87"/>
      <c r="K681" s="90"/>
      <c r="L681" s="15"/>
      <c r="M681" s="16"/>
      <c r="N681" s="15"/>
      <c r="O681" s="16"/>
      <c r="P681" s="15"/>
      <c r="Q681" s="16"/>
      <c r="R681" s="11"/>
      <c r="S681" s="11"/>
      <c r="T681" s="79"/>
      <c r="U681" s="79"/>
      <c r="V681" s="7"/>
      <c r="W681" s="7"/>
      <c r="X681" s="1">
        <f t="shared" si="121"/>
        <v>2560</v>
      </c>
      <c r="Y681" s="1">
        <f t="shared" si="122"/>
        <v>1664</v>
      </c>
      <c r="AA681" s="39">
        <f t="shared" si="115"/>
        <v>53.823999999999998</v>
      </c>
      <c r="AB681" s="40">
        <f t="shared" si="116"/>
        <v>1336.8707275067279</v>
      </c>
      <c r="AD681" s="1">
        <f t="shared" si="123"/>
        <v>2560</v>
      </c>
      <c r="AE681" s="1">
        <f t="shared" si="124"/>
        <v>1664</v>
      </c>
      <c r="AG681" s="47">
        <f t="shared" si="117"/>
        <v>36.859955936425877</v>
      </c>
      <c r="AH681" s="48">
        <f t="shared" si="118"/>
        <v>1356.9293480211911</v>
      </c>
      <c r="AI681" s="62">
        <f t="shared" si="119"/>
        <v>2584.6696440635742</v>
      </c>
      <c r="AJ681" s="63">
        <f t="shared" si="120"/>
        <v>507.65945197880819</v>
      </c>
    </row>
    <row r="682" spans="10:36">
      <c r="J682" s="87"/>
      <c r="K682" s="90"/>
      <c r="L682" s="15"/>
      <c r="M682" s="16"/>
      <c r="N682" s="15"/>
      <c r="O682" s="16"/>
      <c r="P682" s="15"/>
      <c r="Q682" s="16"/>
      <c r="R682" s="11"/>
      <c r="S682" s="11"/>
      <c r="T682" s="79"/>
      <c r="U682" s="79"/>
      <c r="V682" s="7"/>
      <c r="W682" s="7"/>
      <c r="X682" s="1">
        <f t="shared" si="121"/>
        <v>2560</v>
      </c>
      <c r="Y682" s="1">
        <f t="shared" si="122"/>
        <v>1792</v>
      </c>
      <c r="AA682" s="39">
        <f t="shared" si="115"/>
        <v>164.416</v>
      </c>
      <c r="AB682" s="40">
        <f t="shared" si="116"/>
        <v>1215.5585246514806</v>
      </c>
      <c r="AD682" s="1">
        <f t="shared" si="123"/>
        <v>2560</v>
      </c>
      <c r="AE682" s="1">
        <f t="shared" si="124"/>
        <v>1792</v>
      </c>
      <c r="AG682" s="47">
        <f t="shared" si="117"/>
        <v>-42.920774561725011</v>
      </c>
      <c r="AH682" s="48">
        <f t="shared" si="118"/>
        <v>1457.2509248539084</v>
      </c>
      <c r="AI682" s="62">
        <f t="shared" si="119"/>
        <v>2708.6871745617254</v>
      </c>
      <c r="AJ682" s="63">
        <f t="shared" si="120"/>
        <v>540.04827514609178</v>
      </c>
    </row>
    <row r="683" spans="10:36">
      <c r="J683" s="87"/>
      <c r="K683" s="90"/>
      <c r="L683" s="15"/>
      <c r="M683" s="16"/>
      <c r="N683" s="15"/>
      <c r="O683" s="16"/>
      <c r="P683" s="15"/>
      <c r="Q683" s="16"/>
      <c r="R683" s="11"/>
      <c r="S683" s="11"/>
      <c r="T683" s="79"/>
      <c r="U683" s="79"/>
      <c r="V683" s="7"/>
      <c r="W683" s="7"/>
      <c r="X683" s="1">
        <f t="shared" si="121"/>
        <v>2560</v>
      </c>
      <c r="Y683" s="1">
        <f t="shared" si="122"/>
        <v>1920</v>
      </c>
      <c r="AA683" s="39">
        <f t="shared" si="115"/>
        <v>283.2</v>
      </c>
      <c r="AB683" s="40">
        <f t="shared" si="116"/>
        <v>1101.0008530807604</v>
      </c>
      <c r="AD683" s="1">
        <f t="shared" si="123"/>
        <v>2560</v>
      </c>
      <c r="AE683" s="1">
        <f t="shared" si="124"/>
        <v>1920</v>
      </c>
      <c r="AG683" s="47">
        <f t="shared" si="117"/>
        <v>-117.48048137185833</v>
      </c>
      <c r="AH683" s="48">
        <f t="shared" si="118"/>
        <v>1561.2934937906193</v>
      </c>
      <c r="AI683" s="62">
        <f t="shared" si="119"/>
        <v>2830.760481371859</v>
      </c>
      <c r="AJ683" s="63">
        <f t="shared" si="120"/>
        <v>578.54650620938082</v>
      </c>
    </row>
    <row r="684" spans="10:36">
      <c r="J684" s="87"/>
      <c r="K684" s="90"/>
      <c r="L684" s="15"/>
      <c r="M684" s="16"/>
      <c r="N684" s="15"/>
      <c r="O684" s="16"/>
      <c r="P684" s="15"/>
      <c r="Q684" s="16"/>
      <c r="R684" s="11"/>
      <c r="S684" s="11"/>
      <c r="T684" s="79"/>
      <c r="U684" s="79"/>
      <c r="V684" s="7"/>
      <c r="W684" s="7"/>
      <c r="X684" s="1">
        <f t="shared" si="121"/>
        <v>2560</v>
      </c>
      <c r="Y684" s="1">
        <f t="shared" si="122"/>
        <v>2048</v>
      </c>
      <c r="AA684" s="39">
        <f t="shared" si="115"/>
        <v>410.17599999999999</v>
      </c>
      <c r="AB684" s="40">
        <f t="shared" si="116"/>
        <v>993.49566433959581</v>
      </c>
      <c r="AD684" s="1">
        <f t="shared" si="123"/>
        <v>2560</v>
      </c>
      <c r="AE684" s="1">
        <f t="shared" si="124"/>
        <v>2048</v>
      </c>
      <c r="AG684" s="47">
        <f t="shared" si="117"/>
        <v>-186.82284126716286</v>
      </c>
      <c r="AH684" s="48">
        <f t="shared" si="118"/>
        <v>1669.0582804223877</v>
      </c>
      <c r="AI684" s="62">
        <f t="shared" si="119"/>
        <v>2950.8932412671638</v>
      </c>
      <c r="AJ684" s="63">
        <f t="shared" si="120"/>
        <v>623.15291957761247</v>
      </c>
    </row>
    <row r="685" spans="10:36">
      <c r="J685" s="87"/>
      <c r="K685" s="90"/>
      <c r="L685" s="15"/>
      <c r="M685" s="16"/>
      <c r="N685" s="15"/>
      <c r="O685" s="16"/>
      <c r="P685" s="15"/>
      <c r="Q685" s="16"/>
      <c r="R685" s="11"/>
      <c r="S685" s="11"/>
      <c r="T685" s="79"/>
      <c r="U685" s="79"/>
      <c r="V685" s="7"/>
      <c r="W685" s="7"/>
      <c r="X685" s="1">
        <f t="shared" si="121"/>
        <v>2560</v>
      </c>
      <c r="Y685" s="1">
        <f t="shared" si="122"/>
        <v>2176</v>
      </c>
      <c r="AA685" s="39">
        <f t="shared" si="115"/>
        <v>545.34400000000005</v>
      </c>
      <c r="AB685" s="40">
        <f t="shared" si="116"/>
        <v>893.44453629532927</v>
      </c>
      <c r="AD685" s="1">
        <f t="shared" si="123"/>
        <v>2560</v>
      </c>
      <c r="AE685" s="1">
        <f t="shared" si="124"/>
        <v>2176</v>
      </c>
      <c r="AG685" s="47">
        <f t="shared" si="117"/>
        <v>-250.88386552966494</v>
      </c>
      <c r="AH685" s="48">
        <f t="shared" si="118"/>
        <v>1780.5239551765546</v>
      </c>
      <c r="AI685" s="62">
        <f t="shared" si="119"/>
        <v>3069.0214655296654</v>
      </c>
      <c r="AJ685" s="63">
        <f t="shared" si="120"/>
        <v>673.8888448234452</v>
      </c>
    </row>
    <row r="686" spans="10:36">
      <c r="J686" s="87"/>
      <c r="K686" s="90"/>
      <c r="L686" s="15"/>
      <c r="M686" s="16"/>
      <c r="N686" s="15"/>
      <c r="O686" s="16"/>
      <c r="P686" s="15"/>
      <c r="Q686" s="16"/>
      <c r="R686" s="11"/>
      <c r="S686" s="11"/>
      <c r="T686" s="79"/>
      <c r="U686" s="79"/>
      <c r="V686" s="7"/>
      <c r="W686" s="7"/>
      <c r="X686" s="1">
        <f t="shared" si="121"/>
        <v>2560</v>
      </c>
      <c r="Y686" s="1">
        <f t="shared" si="122"/>
        <v>2304</v>
      </c>
      <c r="AA686" s="39">
        <f t="shared" si="115"/>
        <v>688.70399999999995</v>
      </c>
      <c r="AB686" s="40">
        <f t="shared" si="116"/>
        <v>801.34068114589445</v>
      </c>
      <c r="AD686" s="1">
        <f t="shared" si="123"/>
        <v>2560</v>
      </c>
      <c r="AE686" s="1">
        <f t="shared" si="124"/>
        <v>2304</v>
      </c>
      <c r="AG686" s="47">
        <f t="shared" si="117"/>
        <v>-309.54890927497854</v>
      </c>
      <c r="AH686" s="48">
        <f t="shared" si="118"/>
        <v>1895.6523030916594</v>
      </c>
      <c r="AI686" s="62">
        <f t="shared" si="119"/>
        <v>3185.0305092749786</v>
      </c>
      <c r="AJ686" s="63">
        <f t="shared" si="120"/>
        <v>730.79249690834058</v>
      </c>
    </row>
    <row r="687" spans="10:36">
      <c r="J687" s="87"/>
      <c r="K687" s="90"/>
      <c r="L687" s="15"/>
      <c r="M687" s="16"/>
      <c r="N687" s="15"/>
      <c r="O687" s="16"/>
      <c r="P687" s="15"/>
      <c r="Q687" s="16"/>
      <c r="R687" s="11"/>
      <c r="S687" s="11"/>
      <c r="T687" s="79"/>
      <c r="U687" s="79"/>
      <c r="V687" s="7"/>
      <c r="W687" s="7"/>
      <c r="X687" s="1">
        <f t="shared" si="121"/>
        <v>2560</v>
      </c>
      <c r="Y687" s="1">
        <f t="shared" si="122"/>
        <v>2432</v>
      </c>
      <c r="AA687" s="39">
        <f t="shared" si="115"/>
        <v>840.25599999999997</v>
      </c>
      <c r="AB687" s="40">
        <f t="shared" si="116"/>
        <v>717.76560045555334</v>
      </c>
      <c r="AD687" s="1">
        <f t="shared" si="123"/>
        <v>2560</v>
      </c>
      <c r="AE687" s="1">
        <f t="shared" si="124"/>
        <v>2432</v>
      </c>
      <c r="AG687" s="47">
        <f t="shared" si="117"/>
        <v>-362.6629414232425</v>
      </c>
      <c r="AH687" s="48">
        <f t="shared" si="118"/>
        <v>2014.3916471410807</v>
      </c>
      <c r="AI687" s="62">
        <f t="shared" si="119"/>
        <v>3298.7653414232423</v>
      </c>
      <c r="AJ687" s="63">
        <f t="shared" si="120"/>
        <v>793.915552858919</v>
      </c>
    </row>
    <row r="688" spans="10:36">
      <c r="J688" s="87"/>
      <c r="K688" s="90"/>
      <c r="L688" s="15"/>
      <c r="M688" s="16"/>
      <c r="N688" s="15"/>
      <c r="O688" s="16"/>
      <c r="P688" s="15"/>
      <c r="Q688" s="16"/>
      <c r="R688" s="11"/>
      <c r="S688" s="11"/>
      <c r="T688" s="79"/>
      <c r="U688" s="79"/>
      <c r="V688" s="7"/>
      <c r="W688" s="7"/>
      <c r="X688" s="1">
        <f t="shared" si="121"/>
        <v>2560</v>
      </c>
      <c r="Y688" s="1">
        <f t="shared" si="122"/>
        <v>2560</v>
      </c>
      <c r="AA688" s="39">
        <f t="shared" si="115"/>
        <v>1000</v>
      </c>
      <c r="AB688" s="40">
        <f t="shared" si="116"/>
        <v>643.39226853513037</v>
      </c>
      <c r="AD688" s="1">
        <f t="shared" si="123"/>
        <v>2560</v>
      </c>
      <c r="AE688" s="1">
        <f t="shared" si="124"/>
        <v>2560</v>
      </c>
      <c r="AG688" s="47">
        <f t="shared" si="117"/>
        <v>-410.03664886305251</v>
      </c>
      <c r="AH688" s="48">
        <f t="shared" si="118"/>
        <v>2136.6788829543502</v>
      </c>
      <c r="AI688" s="62">
        <f t="shared" si="119"/>
        <v>3410.0366488630534</v>
      </c>
      <c r="AJ688" s="63">
        <f t="shared" si="120"/>
        <v>863.32111704564977</v>
      </c>
    </row>
    <row r="689" spans="10:36">
      <c r="J689" s="87"/>
      <c r="K689" s="90"/>
      <c r="L689" s="15"/>
      <c r="M689" s="16"/>
      <c r="N689" s="15"/>
      <c r="O689" s="16"/>
      <c r="P689" s="15"/>
      <c r="Q689" s="16"/>
      <c r="R689" s="11"/>
      <c r="S689" s="11"/>
      <c r="T689" s="79"/>
      <c r="U689" s="79"/>
      <c r="V689" s="7"/>
      <c r="W689" s="7"/>
      <c r="X689" s="1">
        <f t="shared" si="121"/>
        <v>2560</v>
      </c>
      <c r="Y689" s="1">
        <f t="shared" si="122"/>
        <v>2688</v>
      </c>
      <c r="AA689" s="39">
        <f t="shared" si="115"/>
        <v>1167.9359999999999</v>
      </c>
      <c r="AB689" s="40">
        <f t="shared" si="116"/>
        <v>578.99411402945998</v>
      </c>
      <c r="AD689" s="1">
        <f t="shared" si="123"/>
        <v>2560</v>
      </c>
      <c r="AE689" s="1">
        <f t="shared" si="124"/>
        <v>2688</v>
      </c>
      <c r="AG689" s="47">
        <f t="shared" si="117"/>
        <v>-451.44980216530985</v>
      </c>
      <c r="AH689" s="48">
        <f t="shared" si="118"/>
        <v>2262.4406007217694</v>
      </c>
      <c r="AI689" s="62">
        <f t="shared" si="119"/>
        <v>3518.6242021653102</v>
      </c>
      <c r="AJ689" s="63">
        <f t="shared" si="120"/>
        <v>939.08259927823019</v>
      </c>
    </row>
    <row r="690" spans="10:36">
      <c r="J690" s="87"/>
      <c r="K690" s="90"/>
      <c r="L690" s="15"/>
      <c r="M690" s="16"/>
      <c r="N690" s="15"/>
      <c r="O690" s="16"/>
      <c r="P690" s="15"/>
      <c r="Q690" s="16"/>
      <c r="R690" s="11"/>
      <c r="S690" s="11"/>
      <c r="T690" s="79"/>
      <c r="U690" s="79"/>
      <c r="V690" s="7"/>
      <c r="W690" s="7"/>
      <c r="X690" s="1">
        <f t="shared" si="121"/>
        <v>2560</v>
      </c>
      <c r="Y690" s="1">
        <f t="shared" si="122"/>
        <v>2816</v>
      </c>
      <c r="AA690" s="39">
        <f t="shared" si="115"/>
        <v>1344.0640000000001</v>
      </c>
      <c r="AB690" s="40">
        <f t="shared" si="116"/>
        <v>525.46005004889867</v>
      </c>
      <c r="AD690" s="1">
        <f t="shared" si="123"/>
        <v>2560</v>
      </c>
      <c r="AE690" s="1">
        <f t="shared" si="124"/>
        <v>2816</v>
      </c>
      <c r="AG690" s="47">
        <f t="shared" si="117"/>
        <v>-486.65269156278464</v>
      </c>
      <c r="AH690" s="48">
        <f t="shared" si="118"/>
        <v>2391.5935638542614</v>
      </c>
      <c r="AI690" s="62">
        <f t="shared" si="119"/>
        <v>3624.2782915627849</v>
      </c>
      <c r="AJ690" s="63">
        <f t="shared" si="120"/>
        <v>1021.2832361457388</v>
      </c>
    </row>
    <row r="691" spans="10:36">
      <c r="J691" s="87"/>
      <c r="K691" s="90"/>
      <c r="L691" s="15"/>
      <c r="M691" s="16"/>
      <c r="N691" s="15"/>
      <c r="O691" s="16"/>
      <c r="P691" s="15"/>
      <c r="Q691" s="16"/>
      <c r="R691" s="11"/>
      <c r="S691" s="11"/>
      <c r="T691" s="79"/>
      <c r="U691" s="79"/>
      <c r="V691" s="7"/>
      <c r="W691" s="7"/>
      <c r="X691" s="1">
        <f t="shared" si="121"/>
        <v>2560</v>
      </c>
      <c r="Y691" s="1">
        <f t="shared" si="122"/>
        <v>2944</v>
      </c>
      <c r="AA691" s="39">
        <f t="shared" si="115"/>
        <v>1528.384</v>
      </c>
      <c r="AB691" s="40">
        <f t="shared" si="116"/>
        <v>483.81671006581882</v>
      </c>
      <c r="AD691" s="1">
        <f t="shared" si="123"/>
        <v>2560</v>
      </c>
      <c r="AE691" s="1">
        <f t="shared" si="124"/>
        <v>2944</v>
      </c>
      <c r="AG691" s="47">
        <f t="shared" si="117"/>
        <v>-515.36608628868589</v>
      </c>
      <c r="AH691" s="48">
        <f t="shared" si="118"/>
        <v>2524.0446954295617</v>
      </c>
      <c r="AI691" s="62">
        <f t="shared" si="119"/>
        <v>3726.7196862886863</v>
      </c>
      <c r="AJ691" s="63">
        <f t="shared" si="120"/>
        <v>1110.0161045704383</v>
      </c>
    </row>
    <row r="692" spans="10:36">
      <c r="J692" s="87"/>
      <c r="K692" s="90"/>
      <c r="L692" s="15"/>
      <c r="M692" s="16"/>
      <c r="N692" s="15"/>
      <c r="O692" s="16"/>
      <c r="P692" s="15"/>
      <c r="Q692" s="16"/>
      <c r="R692" s="11"/>
      <c r="S692" s="11"/>
      <c r="T692" s="79"/>
      <c r="U692" s="79"/>
      <c r="V692" s="7"/>
      <c r="W692" s="7"/>
      <c r="X692" s="1">
        <f t="shared" si="121"/>
        <v>2560</v>
      </c>
      <c r="Y692" s="1">
        <f t="shared" si="122"/>
        <v>3072</v>
      </c>
      <c r="AA692" s="39">
        <f t="shared" si="115"/>
        <v>1720.896</v>
      </c>
      <c r="AB692" s="40">
        <f t="shared" si="116"/>
        <v>455.26013958518752</v>
      </c>
      <c r="AD692" s="1">
        <f t="shared" si="123"/>
        <v>2560</v>
      </c>
      <c r="AE692" s="1">
        <f t="shared" si="124"/>
        <v>3072</v>
      </c>
      <c r="AG692" s="47">
        <f t="shared" si="117"/>
        <v>-537.27995033636125</v>
      </c>
      <c r="AH692" s="48">
        <f t="shared" si="118"/>
        <v>2659.6906501121198</v>
      </c>
      <c r="AI692" s="62">
        <f t="shared" si="119"/>
        <v>3825.6383503363618</v>
      </c>
      <c r="AJ692" s="63">
        <f t="shared" si="120"/>
        <v>1205.3845498878798</v>
      </c>
    </row>
    <row r="693" spans="10:36">
      <c r="J693" s="87"/>
      <c r="K693" s="90"/>
      <c r="L693" s="15"/>
      <c r="M693" s="16"/>
      <c r="N693" s="15"/>
      <c r="O693" s="16"/>
      <c r="P693" s="15"/>
      <c r="Q693" s="16"/>
      <c r="R693" s="11"/>
      <c r="S693" s="11"/>
      <c r="T693" s="79"/>
      <c r="U693" s="79"/>
      <c r="V693" s="7"/>
      <c r="W693" s="7"/>
      <c r="X693" s="1">
        <f t="shared" si="121"/>
        <v>2560</v>
      </c>
      <c r="Y693" s="1">
        <f t="shared" si="122"/>
        <v>3200</v>
      </c>
      <c r="AA693" s="39">
        <f t="shared" si="115"/>
        <v>1921.6</v>
      </c>
      <c r="AB693" s="40">
        <f t="shared" si="116"/>
        <v>441.2007816165019</v>
      </c>
      <c r="AD693" s="1">
        <f t="shared" si="123"/>
        <v>2560</v>
      </c>
      <c r="AE693" s="1">
        <f t="shared" si="124"/>
        <v>3200</v>
      </c>
      <c r="AG693" s="47">
        <f t="shared" si="117"/>
        <v>-552.0509974867764</v>
      </c>
      <c r="AH693" s="48">
        <f t="shared" si="118"/>
        <v>2798.4169991622584</v>
      </c>
      <c r="AI693" s="62">
        <f t="shared" si="119"/>
        <v>3920.6909974867763</v>
      </c>
      <c r="AJ693" s="63">
        <f t="shared" si="120"/>
        <v>1307.5030008377407</v>
      </c>
    </row>
    <row r="694" spans="10:36">
      <c r="J694" s="87"/>
      <c r="K694" s="90"/>
      <c r="L694" s="15"/>
      <c r="M694" s="16"/>
      <c r="N694" s="15"/>
      <c r="O694" s="16"/>
      <c r="P694" s="15"/>
      <c r="Q694" s="16"/>
      <c r="R694" s="11"/>
      <c r="S694" s="11"/>
      <c r="T694" s="79"/>
      <c r="U694" s="79"/>
      <c r="V694" s="7"/>
      <c r="W694" s="7"/>
      <c r="X694" s="1">
        <f t="shared" si="121"/>
        <v>2560</v>
      </c>
      <c r="Y694" s="1">
        <f t="shared" si="122"/>
        <v>3328</v>
      </c>
      <c r="AA694" s="39">
        <f t="shared" si="115"/>
        <v>2130.4960000000001</v>
      </c>
      <c r="AB694" s="40">
        <f t="shared" si="116"/>
        <v>443.32818023431082</v>
      </c>
      <c r="AD694" s="1">
        <f t="shared" si="123"/>
        <v>2560</v>
      </c>
      <c r="AE694" s="1">
        <f t="shared" si="124"/>
        <v>3328</v>
      </c>
      <c r="AG694" s="47">
        <f t="shared" si="117"/>
        <v>-559.29905103508827</v>
      </c>
      <c r="AH694" s="48">
        <f t="shared" si="118"/>
        <v>2940.0970170116952</v>
      </c>
      <c r="AI694" s="62">
        <f t="shared" si="119"/>
        <v>4011.4974510350885</v>
      </c>
      <c r="AJ694" s="63">
        <f t="shared" si="120"/>
        <v>1416.4981829883038</v>
      </c>
    </row>
    <row r="695" spans="10:36">
      <c r="J695" s="87"/>
      <c r="K695" s="90"/>
      <c r="L695" s="15"/>
      <c r="M695" s="16"/>
      <c r="N695" s="15"/>
      <c r="O695" s="16"/>
      <c r="P695" s="15"/>
      <c r="Q695" s="16"/>
      <c r="R695" s="11"/>
      <c r="S695" s="11"/>
      <c r="T695" s="79"/>
      <c r="U695" s="79"/>
      <c r="V695" s="7"/>
      <c r="W695" s="7"/>
      <c r="X695" s="1">
        <f t="shared" si="121"/>
        <v>2560</v>
      </c>
      <c r="Y695" s="1">
        <f t="shared" si="122"/>
        <v>3456</v>
      </c>
      <c r="AA695" s="39">
        <f t="shared" si="115"/>
        <v>2347.5839999999998</v>
      </c>
      <c r="AB695" s="40">
        <f t="shared" si="116"/>
        <v>463.70637288503212</v>
      </c>
      <c r="AD695" s="1">
        <f t="shared" si="123"/>
        <v>2560</v>
      </c>
      <c r="AE695" s="1">
        <f t="shared" si="124"/>
        <v>3456</v>
      </c>
      <c r="AG695" s="47">
        <f t="shared" si="117"/>
        <v>-558.60206523429906</v>
      </c>
      <c r="AH695" s="48">
        <f t="shared" si="118"/>
        <v>3084.5900217447661</v>
      </c>
      <c r="AI695" s="62">
        <f t="shared" si="119"/>
        <v>4097.6356652342984</v>
      </c>
      <c r="AJ695" s="63">
        <f t="shared" si="120"/>
        <v>1532.5107782552334</v>
      </c>
    </row>
    <row r="696" spans="10:36">
      <c r="J696" s="87"/>
      <c r="K696" s="90"/>
      <c r="L696" s="15"/>
      <c r="M696" s="16"/>
      <c r="N696" s="15"/>
      <c r="O696" s="16"/>
      <c r="P696" s="15"/>
      <c r="Q696" s="16"/>
      <c r="R696" s="11"/>
      <c r="S696" s="11"/>
      <c r="T696" s="79"/>
      <c r="U696" s="79"/>
      <c r="V696" s="7"/>
      <c r="W696" s="7"/>
      <c r="X696" s="1">
        <f t="shared" si="121"/>
        <v>2560</v>
      </c>
      <c r="Y696" s="1">
        <f t="shared" si="122"/>
        <v>3584</v>
      </c>
      <c r="AA696" s="39">
        <f t="shared" si="115"/>
        <v>2572.864</v>
      </c>
      <c r="AB696" s="40">
        <f t="shared" si="116"/>
        <v>504.91947274161112</v>
      </c>
      <c r="AD696" s="1">
        <f t="shared" si="123"/>
        <v>2560</v>
      </c>
      <c r="AE696" s="1">
        <f t="shared" si="124"/>
        <v>3584</v>
      </c>
      <c r="AG696" s="47">
        <f t="shared" si="117"/>
        <v>-549.48954721113887</v>
      </c>
      <c r="AH696" s="48">
        <f t="shared" si="118"/>
        <v>3231.7391824037127</v>
      </c>
      <c r="AI696" s="62">
        <f t="shared" si="119"/>
        <v>4178.6351472111382</v>
      </c>
      <c r="AJ696" s="63">
        <f t="shared" si="120"/>
        <v>1655.6976175962868</v>
      </c>
    </row>
    <row r="697" spans="10:36">
      <c r="J697" s="87"/>
      <c r="K697" s="90"/>
      <c r="L697" s="15"/>
      <c r="M697" s="16"/>
      <c r="N697" s="15"/>
      <c r="O697" s="16"/>
      <c r="P697" s="15"/>
      <c r="Q697" s="16"/>
      <c r="R697" s="11"/>
      <c r="S697" s="11"/>
      <c r="T697" s="79"/>
      <c r="U697" s="79"/>
      <c r="V697" s="7"/>
      <c r="W697" s="7"/>
      <c r="X697" s="1">
        <f t="shared" si="121"/>
        <v>2560</v>
      </c>
      <c r="Y697" s="1">
        <f t="shared" si="122"/>
        <v>3712</v>
      </c>
      <c r="AA697" s="39">
        <f t="shared" si="115"/>
        <v>2806.3359999999998</v>
      </c>
      <c r="AB697" s="40">
        <f t="shared" si="116"/>
        <v>570.3040817616702</v>
      </c>
      <c r="AD697" s="1">
        <f t="shared" si="123"/>
        <v>2560</v>
      </c>
      <c r="AE697" s="1">
        <f t="shared" si="124"/>
        <v>3712</v>
      </c>
      <c r="AG697" s="47">
        <f t="shared" si="117"/>
        <v>-531.43397060978623</v>
      </c>
      <c r="AH697" s="48">
        <f t="shared" si="118"/>
        <v>3381.3686568699281</v>
      </c>
      <c r="AI697" s="62">
        <f t="shared" si="119"/>
        <v>4253.9683706097858</v>
      </c>
      <c r="AJ697" s="63">
        <f t="shared" si="120"/>
        <v>1786.2345431300714</v>
      </c>
    </row>
    <row r="698" spans="10:36">
      <c r="J698" s="87"/>
      <c r="K698" s="90"/>
      <c r="L698" s="15"/>
      <c r="M698" s="16"/>
      <c r="N698" s="15"/>
      <c r="O698" s="16"/>
      <c r="P698" s="15"/>
      <c r="Q698" s="16"/>
      <c r="R698" s="11"/>
      <c r="S698" s="11"/>
      <c r="T698" s="79"/>
      <c r="U698" s="79"/>
      <c r="V698" s="7"/>
      <c r="W698" s="7"/>
      <c r="X698" s="1">
        <f t="shared" si="121"/>
        <v>2560</v>
      </c>
      <c r="Y698" s="1">
        <f t="shared" si="122"/>
        <v>3840</v>
      </c>
      <c r="AA698" s="39">
        <f t="shared" si="115"/>
        <v>3048</v>
      </c>
      <c r="AB698" s="40">
        <f t="shared" si="116"/>
        <v>664.34249086044292</v>
      </c>
      <c r="AD698" s="1">
        <f t="shared" si="123"/>
        <v>2560</v>
      </c>
      <c r="AE698" s="1">
        <f t="shared" si="124"/>
        <v>3840</v>
      </c>
      <c r="AG698" s="47">
        <f t="shared" si="117"/>
        <v>-503.83957040568976</v>
      </c>
      <c r="AH698" s="48">
        <f t="shared" si="118"/>
        <v>3533.2798568018961</v>
      </c>
      <c r="AI698" s="62">
        <f t="shared" si="119"/>
        <v>4323.03957040569</v>
      </c>
      <c r="AJ698" s="63">
        <f t="shared" si="120"/>
        <v>1924.3201431981036</v>
      </c>
    </row>
    <row r="699" spans="10:36">
      <c r="J699" s="87"/>
      <c r="K699" s="90"/>
      <c r="L699" s="15"/>
      <c r="M699" s="16"/>
      <c r="N699" s="15"/>
      <c r="O699" s="16"/>
      <c r="P699" s="15"/>
      <c r="Q699" s="16"/>
      <c r="R699" s="11"/>
      <c r="S699" s="11"/>
      <c r="T699" s="79"/>
      <c r="U699" s="79"/>
      <c r="V699" s="7"/>
      <c r="W699" s="7"/>
      <c r="X699" s="1">
        <f t="shared" si="121"/>
        <v>2560</v>
      </c>
      <c r="Y699" s="1">
        <f t="shared" si="122"/>
        <v>3968</v>
      </c>
      <c r="AA699" s="39">
        <f t="shared" si="115"/>
        <v>3297.8560000000002</v>
      </c>
      <c r="AB699" s="40">
        <f t="shared" si="116"/>
        <v>793.3804579710627</v>
      </c>
      <c r="AD699" s="1">
        <f t="shared" si="123"/>
        <v>2560</v>
      </c>
      <c r="AE699" s="1">
        <f t="shared" si="124"/>
        <v>3968</v>
      </c>
      <c r="AG699" s="47">
        <f t="shared" si="117"/>
        <v>-466.02761455591099</v>
      </c>
      <c r="AH699" s="48">
        <f t="shared" si="118"/>
        <v>3687.2465381853031</v>
      </c>
      <c r="AI699" s="62">
        <f t="shared" si="119"/>
        <v>4385.1700145559107</v>
      </c>
      <c r="AJ699" s="63">
        <f t="shared" si="120"/>
        <v>2070.1806618146966</v>
      </c>
    </row>
    <row r="700" spans="10:36">
      <c r="J700" s="87"/>
      <c r="K700" s="90"/>
      <c r="L700" s="15"/>
      <c r="M700" s="16"/>
      <c r="N700" s="15"/>
      <c r="O700" s="16"/>
      <c r="P700" s="15"/>
      <c r="Q700" s="16"/>
      <c r="R700" s="11"/>
      <c r="S700" s="11"/>
      <c r="T700" s="79"/>
      <c r="U700" s="79"/>
      <c r="V700" s="7"/>
      <c r="W700" s="7"/>
      <c r="X700" s="1">
        <f t="shared" si="121"/>
        <v>2560</v>
      </c>
      <c r="Y700" s="1">
        <f t="shared" si="122"/>
        <v>4096</v>
      </c>
      <c r="AA700" s="39">
        <f t="shared" si="115"/>
        <v>3555.904</v>
      </c>
      <c r="AB700" s="40">
        <f t="shared" si="116"/>
        <v>967.08024192197854</v>
      </c>
      <c r="AD700" s="1">
        <f t="shared" si="123"/>
        <v>2560</v>
      </c>
      <c r="AE700" s="1">
        <f t="shared" si="124"/>
        <v>4096</v>
      </c>
      <c r="AG700" s="47">
        <f t="shared" si="117"/>
        <v>-417.21680076521261</v>
      </c>
      <c r="AH700" s="48">
        <f t="shared" si="118"/>
        <v>3843.0082669217368</v>
      </c>
      <c r="AI700" s="62">
        <f t="shared" si="119"/>
        <v>4439.5784007652128</v>
      </c>
      <c r="AJ700" s="63">
        <f t="shared" si="120"/>
        <v>2224.0765330782624</v>
      </c>
    </row>
    <row r="701" spans="10:36">
      <c r="J701" s="87"/>
      <c r="K701" s="90"/>
      <c r="L701" s="15"/>
      <c r="M701" s="16"/>
      <c r="N701" s="15"/>
      <c r="O701" s="16"/>
      <c r="P701" s="15"/>
      <c r="Q701" s="16"/>
      <c r="R701" s="11"/>
      <c r="S701" s="11"/>
      <c r="T701" s="79"/>
      <c r="U701" s="79"/>
      <c r="V701" s="7"/>
      <c r="W701" s="7"/>
      <c r="X701" s="1">
        <f t="shared" si="121"/>
        <v>2688</v>
      </c>
      <c r="Y701" s="1">
        <f t="shared" si="122"/>
        <v>0</v>
      </c>
      <c r="AA701" s="39">
        <f t="shared" si="115"/>
        <v>-806.33600000000001</v>
      </c>
      <c r="AB701" s="40" t="e">
        <f t="shared" si="116"/>
        <v>#NUM!</v>
      </c>
      <c r="AD701" s="1">
        <f t="shared" si="123"/>
        <v>2688</v>
      </c>
      <c r="AE701" s="1">
        <f t="shared" si="124"/>
        <v>0</v>
      </c>
      <c r="AG701" s="47" t="e">
        <f t="shared" si="117"/>
        <v>#NUM!</v>
      </c>
      <c r="AH701" s="48" t="e">
        <f t="shared" si="118"/>
        <v>#NUM!</v>
      </c>
      <c r="AI701" s="62" t="e">
        <f t="shared" si="119"/>
        <v>#NUM!</v>
      </c>
      <c r="AJ701" s="63" t="e">
        <f t="shared" si="120"/>
        <v>#NUM!</v>
      </c>
    </row>
    <row r="702" spans="10:36">
      <c r="J702" s="87"/>
      <c r="K702" s="90"/>
      <c r="L702" s="15"/>
      <c r="M702" s="16"/>
      <c r="N702" s="15"/>
      <c r="O702" s="16"/>
      <c r="P702" s="15"/>
      <c r="Q702" s="16"/>
      <c r="R702" s="11"/>
      <c r="S702" s="11"/>
      <c r="T702" s="79"/>
      <c r="U702" s="79"/>
      <c r="V702" s="7"/>
      <c r="W702" s="7"/>
      <c r="X702" s="1">
        <f t="shared" si="121"/>
        <v>2688</v>
      </c>
      <c r="Y702" s="1">
        <f t="shared" si="122"/>
        <v>128</v>
      </c>
      <c r="AA702" s="39">
        <f t="shared" si="115"/>
        <v>-802.24</v>
      </c>
      <c r="AB702" s="40" t="e">
        <f t="shared" si="116"/>
        <v>#NUM!</v>
      </c>
      <c r="AD702" s="1">
        <f t="shared" si="123"/>
        <v>2688</v>
      </c>
      <c r="AE702" s="1">
        <f t="shared" si="124"/>
        <v>128</v>
      </c>
      <c r="AG702" s="47" t="e">
        <f t="shared" si="117"/>
        <v>#NUM!</v>
      </c>
      <c r="AH702" s="48" t="e">
        <f t="shared" si="118"/>
        <v>#NUM!</v>
      </c>
      <c r="AI702" s="62" t="e">
        <f t="shared" si="119"/>
        <v>#NUM!</v>
      </c>
      <c r="AJ702" s="63" t="e">
        <f t="shared" si="120"/>
        <v>#NUM!</v>
      </c>
    </row>
    <row r="703" spans="10:36">
      <c r="J703" s="87"/>
      <c r="K703" s="90"/>
      <c r="L703" s="15"/>
      <c r="M703" s="16"/>
      <c r="N703" s="15"/>
      <c r="O703" s="16"/>
      <c r="P703" s="15"/>
      <c r="Q703" s="16"/>
      <c r="R703" s="11"/>
      <c r="S703" s="11"/>
      <c r="T703" s="79"/>
      <c r="U703" s="79"/>
      <c r="V703" s="7"/>
      <c r="W703" s="7"/>
      <c r="X703" s="1">
        <f t="shared" si="121"/>
        <v>2688</v>
      </c>
      <c r="Y703" s="1">
        <f t="shared" si="122"/>
        <v>256</v>
      </c>
      <c r="AA703" s="39">
        <f t="shared" si="115"/>
        <v>-789.952</v>
      </c>
      <c r="AB703" s="40" t="e">
        <f t="shared" si="116"/>
        <v>#NUM!</v>
      </c>
      <c r="AD703" s="1">
        <f t="shared" si="123"/>
        <v>2688</v>
      </c>
      <c r="AE703" s="1">
        <f t="shared" si="124"/>
        <v>256</v>
      </c>
      <c r="AG703" s="47" t="e">
        <f t="shared" si="117"/>
        <v>#NUM!</v>
      </c>
      <c r="AH703" s="48" t="e">
        <f t="shared" si="118"/>
        <v>#NUM!</v>
      </c>
      <c r="AI703" s="62" t="e">
        <f t="shared" si="119"/>
        <v>#NUM!</v>
      </c>
      <c r="AJ703" s="63" t="e">
        <f t="shared" si="120"/>
        <v>#NUM!</v>
      </c>
    </row>
    <row r="704" spans="10:36">
      <c r="J704" s="87"/>
      <c r="K704" s="90"/>
      <c r="L704" s="15"/>
      <c r="M704" s="16"/>
      <c r="N704" s="15"/>
      <c r="O704" s="16"/>
      <c r="P704" s="15"/>
      <c r="Q704" s="16"/>
      <c r="R704" s="11"/>
      <c r="S704" s="11"/>
      <c r="T704" s="79"/>
      <c r="U704" s="79"/>
      <c r="V704" s="7"/>
      <c r="W704" s="7"/>
      <c r="X704" s="1">
        <f t="shared" si="121"/>
        <v>2688</v>
      </c>
      <c r="Y704" s="1">
        <f t="shared" si="122"/>
        <v>384</v>
      </c>
      <c r="AA704" s="39">
        <f t="shared" si="115"/>
        <v>-769.47199999999998</v>
      </c>
      <c r="AB704" s="40" t="e">
        <f t="shared" si="116"/>
        <v>#NUM!</v>
      </c>
      <c r="AD704" s="1">
        <f t="shared" si="123"/>
        <v>2688</v>
      </c>
      <c r="AE704" s="1">
        <f t="shared" si="124"/>
        <v>384</v>
      </c>
      <c r="AG704" s="47" t="e">
        <f t="shared" si="117"/>
        <v>#NUM!</v>
      </c>
      <c r="AH704" s="48" t="e">
        <f t="shared" si="118"/>
        <v>#NUM!</v>
      </c>
      <c r="AI704" s="62" t="e">
        <f t="shared" si="119"/>
        <v>#NUM!</v>
      </c>
      <c r="AJ704" s="63" t="e">
        <f t="shared" si="120"/>
        <v>#NUM!</v>
      </c>
    </row>
    <row r="705" spans="10:36">
      <c r="J705" s="87"/>
      <c r="K705" s="90"/>
      <c r="L705" s="15"/>
      <c r="M705" s="16"/>
      <c r="N705" s="15"/>
      <c r="O705" s="16"/>
      <c r="P705" s="15"/>
      <c r="Q705" s="16"/>
      <c r="R705" s="11"/>
      <c r="S705" s="11"/>
      <c r="T705" s="79"/>
      <c r="U705" s="79"/>
      <c r="V705" s="7"/>
      <c r="W705" s="7"/>
      <c r="X705" s="1">
        <f t="shared" si="121"/>
        <v>2688</v>
      </c>
      <c r="Y705" s="1">
        <f t="shared" si="122"/>
        <v>512</v>
      </c>
      <c r="AA705" s="39">
        <f t="shared" si="115"/>
        <v>-740.8</v>
      </c>
      <c r="AB705" s="40" t="e">
        <f t="shared" si="116"/>
        <v>#NUM!</v>
      </c>
      <c r="AD705" s="1">
        <f t="shared" si="123"/>
        <v>2688</v>
      </c>
      <c r="AE705" s="1">
        <f t="shared" si="124"/>
        <v>512</v>
      </c>
      <c r="AG705" s="47">
        <f t="shared" si="117"/>
        <v>983.22466973610847</v>
      </c>
      <c r="AH705" s="48">
        <f t="shared" si="118"/>
        <v>511.72511008796391</v>
      </c>
      <c r="AI705" s="62">
        <f t="shared" si="119"/>
        <v>1320.4553302638974</v>
      </c>
      <c r="AJ705" s="63">
        <f t="shared" si="120"/>
        <v>399.31488991203514</v>
      </c>
    </row>
    <row r="706" spans="10:36">
      <c r="J706" s="87"/>
      <c r="K706" s="90"/>
      <c r="L706" s="15"/>
      <c r="M706" s="16"/>
      <c r="N706" s="15"/>
      <c r="O706" s="16"/>
      <c r="P706" s="15"/>
      <c r="Q706" s="16"/>
      <c r="R706" s="11"/>
      <c r="S706" s="11"/>
      <c r="T706" s="79"/>
      <c r="U706" s="79"/>
      <c r="V706" s="7"/>
      <c r="W706" s="7"/>
      <c r="X706" s="1">
        <f t="shared" si="121"/>
        <v>2688</v>
      </c>
      <c r="Y706" s="1">
        <f t="shared" si="122"/>
        <v>640</v>
      </c>
      <c r="AA706" s="39">
        <f t="shared" si="115"/>
        <v>-703.93600000000004</v>
      </c>
      <c r="AB706" s="40" t="e">
        <f t="shared" si="116"/>
        <v>#NUM!</v>
      </c>
      <c r="AD706" s="1">
        <f t="shared" si="123"/>
        <v>2688</v>
      </c>
      <c r="AE706" s="1">
        <f t="shared" si="124"/>
        <v>640</v>
      </c>
      <c r="AG706" s="47">
        <f t="shared" si="117"/>
        <v>784.37742434097777</v>
      </c>
      <c r="AH706" s="48">
        <f t="shared" si="118"/>
        <v>602.58352521967436</v>
      </c>
      <c r="AI706" s="62">
        <f t="shared" si="119"/>
        <v>1534.0481756590223</v>
      </c>
      <c r="AJ706" s="63">
        <f t="shared" si="120"/>
        <v>352.69327478032619</v>
      </c>
    </row>
    <row r="707" spans="10:36">
      <c r="J707" s="87"/>
      <c r="K707" s="90"/>
      <c r="L707" s="15"/>
      <c r="M707" s="16"/>
      <c r="N707" s="15"/>
      <c r="O707" s="16"/>
      <c r="P707" s="15"/>
      <c r="Q707" s="16"/>
      <c r="R707" s="11"/>
      <c r="S707" s="11"/>
      <c r="T707" s="79"/>
      <c r="U707" s="79"/>
      <c r="V707" s="7"/>
      <c r="W707" s="7"/>
      <c r="X707" s="1">
        <f t="shared" si="121"/>
        <v>2688</v>
      </c>
      <c r="Y707" s="1">
        <f t="shared" si="122"/>
        <v>768</v>
      </c>
      <c r="AA707" s="39">
        <f t="shared" si="115"/>
        <v>-658.88</v>
      </c>
      <c r="AB707" s="40">
        <f t="shared" si="116"/>
        <v>2605.4101552244406</v>
      </c>
      <c r="AD707" s="1">
        <f t="shared" si="123"/>
        <v>2688</v>
      </c>
      <c r="AE707" s="1">
        <f t="shared" si="124"/>
        <v>768</v>
      </c>
      <c r="AG707" s="47">
        <f t="shared" si="117"/>
        <v>642.72635736399229</v>
      </c>
      <c r="AH707" s="48">
        <f t="shared" si="118"/>
        <v>679.83788087866969</v>
      </c>
      <c r="AI707" s="62">
        <f t="shared" si="119"/>
        <v>1693.7216426360064</v>
      </c>
      <c r="AJ707" s="63">
        <f t="shared" si="120"/>
        <v>329.50611912133127</v>
      </c>
    </row>
    <row r="708" spans="10:36">
      <c r="J708" s="87"/>
      <c r="K708" s="90"/>
      <c r="L708" s="15"/>
      <c r="M708" s="16"/>
      <c r="N708" s="15"/>
      <c r="O708" s="16"/>
      <c r="P708" s="15"/>
      <c r="Q708" s="16"/>
      <c r="R708" s="11"/>
      <c r="S708" s="11"/>
      <c r="T708" s="79"/>
      <c r="U708" s="79"/>
      <c r="V708" s="7"/>
      <c r="W708" s="7"/>
      <c r="X708" s="1">
        <f t="shared" si="121"/>
        <v>2688</v>
      </c>
      <c r="Y708" s="1">
        <f t="shared" si="122"/>
        <v>896</v>
      </c>
      <c r="AA708" s="39">
        <f t="shared" si="115"/>
        <v>-605.63199999999995</v>
      </c>
      <c r="AB708" s="40">
        <f t="shared" si="116"/>
        <v>2339.6774420209467</v>
      </c>
      <c r="AD708" s="1">
        <f t="shared" si="123"/>
        <v>2688</v>
      </c>
      <c r="AE708" s="1">
        <f t="shared" si="124"/>
        <v>896</v>
      </c>
      <c r="AG708" s="47">
        <f t="shared" si="117"/>
        <v>519.65245576434927</v>
      </c>
      <c r="AH708" s="48">
        <f t="shared" si="118"/>
        <v>756.36118141188354</v>
      </c>
      <c r="AI708" s="62">
        <f t="shared" si="119"/>
        <v>1838.094744235651</v>
      </c>
      <c r="AJ708" s="63">
        <f t="shared" si="120"/>
        <v>316.88041858811675</v>
      </c>
    </row>
    <row r="709" spans="10:36">
      <c r="J709" s="87"/>
      <c r="K709" s="90"/>
      <c r="L709" s="15"/>
      <c r="M709" s="16"/>
      <c r="N709" s="15"/>
      <c r="O709" s="16"/>
      <c r="P709" s="15"/>
      <c r="Q709" s="16"/>
      <c r="R709" s="11"/>
      <c r="S709" s="11"/>
      <c r="T709" s="79"/>
      <c r="U709" s="79"/>
      <c r="V709" s="7"/>
      <c r="W709" s="7"/>
      <c r="X709" s="1">
        <f t="shared" si="121"/>
        <v>2688</v>
      </c>
      <c r="Y709" s="1">
        <f t="shared" si="122"/>
        <v>1024</v>
      </c>
      <c r="AA709" s="39">
        <f t="shared" si="115"/>
        <v>-544.19200000000001</v>
      </c>
      <c r="AB709" s="40">
        <f t="shared" si="116"/>
        <v>2132.572154507362</v>
      </c>
      <c r="AD709" s="1">
        <f t="shared" si="123"/>
        <v>2688</v>
      </c>
      <c r="AE709" s="1">
        <f t="shared" si="124"/>
        <v>1024</v>
      </c>
      <c r="AG709" s="47">
        <f t="shared" si="117"/>
        <v>407.04835296934357</v>
      </c>
      <c r="AH709" s="48">
        <f t="shared" si="118"/>
        <v>834.85588234355191</v>
      </c>
      <c r="AI709" s="62">
        <f t="shared" si="119"/>
        <v>1975.2748470306578</v>
      </c>
      <c r="AJ709" s="63">
        <f t="shared" si="120"/>
        <v>312.11371765644753</v>
      </c>
    </row>
    <row r="710" spans="10:36">
      <c r="J710" s="87"/>
      <c r="K710" s="90"/>
      <c r="L710" s="15"/>
      <c r="M710" s="16"/>
      <c r="N710" s="15"/>
      <c r="O710" s="16"/>
      <c r="P710" s="15"/>
      <c r="Q710" s="16"/>
      <c r="R710" s="11"/>
      <c r="S710" s="11"/>
      <c r="T710" s="79"/>
      <c r="U710" s="79"/>
      <c r="V710" s="7"/>
      <c r="W710" s="7"/>
      <c r="X710" s="1">
        <f t="shared" si="121"/>
        <v>2688</v>
      </c>
      <c r="Y710" s="1">
        <f t="shared" si="122"/>
        <v>1152</v>
      </c>
      <c r="AA710" s="39">
        <f t="shared" si="115"/>
        <v>-474.56</v>
      </c>
      <c r="AB710" s="40">
        <f t="shared" si="116"/>
        <v>1950.2872743459761</v>
      </c>
      <c r="AD710" s="1">
        <f t="shared" si="123"/>
        <v>2688</v>
      </c>
      <c r="AE710" s="1">
        <f t="shared" si="124"/>
        <v>1152</v>
      </c>
      <c r="AG710" s="47">
        <f t="shared" si="117"/>
        <v>301.84727333628211</v>
      </c>
      <c r="AH710" s="48">
        <f t="shared" si="118"/>
        <v>916.34424222123926</v>
      </c>
      <c r="AI710" s="62">
        <f t="shared" si="119"/>
        <v>2108.3287266637185</v>
      </c>
      <c r="AJ710" s="63">
        <f t="shared" si="120"/>
        <v>314.18375777876099</v>
      </c>
    </row>
    <row r="711" spans="10:36">
      <c r="J711" s="87"/>
      <c r="K711" s="90"/>
      <c r="L711" s="15"/>
      <c r="M711" s="16"/>
      <c r="N711" s="15"/>
      <c r="O711" s="16"/>
      <c r="P711" s="15"/>
      <c r="Q711" s="16"/>
      <c r="R711" s="11"/>
      <c r="S711" s="11"/>
      <c r="T711" s="79"/>
      <c r="U711" s="79"/>
      <c r="V711" s="7"/>
      <c r="W711" s="7"/>
      <c r="X711" s="1">
        <f t="shared" si="121"/>
        <v>2688</v>
      </c>
      <c r="Y711" s="1">
        <f t="shared" si="122"/>
        <v>1280</v>
      </c>
      <c r="AA711" s="39">
        <f t="shared" si="115"/>
        <v>-396.73599999999999</v>
      </c>
      <c r="AB711" s="40">
        <f t="shared" si="116"/>
        <v>1783.036341420172</v>
      </c>
      <c r="AD711" s="1">
        <f t="shared" si="123"/>
        <v>2688</v>
      </c>
      <c r="AE711" s="1">
        <f t="shared" si="124"/>
        <v>1280</v>
      </c>
      <c r="AG711" s="47">
        <f t="shared" si="117"/>
        <v>202.629678126317</v>
      </c>
      <c r="AH711" s="48">
        <f t="shared" si="118"/>
        <v>1001.2994406245612</v>
      </c>
      <c r="AI711" s="62">
        <f t="shared" si="119"/>
        <v>2238.6759218736838</v>
      </c>
      <c r="AJ711" s="63">
        <f t="shared" si="120"/>
        <v>322.61735937543881</v>
      </c>
    </row>
    <row r="712" spans="10:36">
      <c r="J712" s="87"/>
      <c r="K712" s="90"/>
      <c r="L712" s="15"/>
      <c r="M712" s="16"/>
      <c r="N712" s="15"/>
      <c r="O712" s="16"/>
      <c r="P712" s="15"/>
      <c r="Q712" s="16"/>
      <c r="R712" s="11"/>
      <c r="S712" s="11"/>
      <c r="T712" s="79"/>
      <c r="U712" s="79"/>
      <c r="V712" s="7"/>
      <c r="W712" s="7"/>
      <c r="X712" s="1">
        <f t="shared" si="121"/>
        <v>2688</v>
      </c>
      <c r="Y712" s="1">
        <f t="shared" si="122"/>
        <v>1408</v>
      </c>
      <c r="AA712" s="39">
        <f t="shared" ref="AA712:AA775" si="125">(Y712*Y712-X712*X712+$B$9*$B$9)/(2*$B$9)</f>
        <v>-310.72000000000003</v>
      </c>
      <c r="AB712" s="40">
        <f t="shared" ref="AB712:AB775" si="126">3000-SQRT(Y712*Y712-AA712*AA712)</f>
        <v>1626.7130374171609</v>
      </c>
      <c r="AD712" s="1">
        <f t="shared" si="123"/>
        <v>2688</v>
      </c>
      <c r="AE712" s="1">
        <f t="shared" si="124"/>
        <v>1408</v>
      </c>
      <c r="AG712" s="47">
        <f t="shared" ref="AG712:AG775" si="127">2000-AD712*SIN(ACOS(($B$12*$B$12+AD712*AD712-AE712*AE712)/(2*$B$12*AD712))+$B$15)</f>
        <v>108.68005738698071</v>
      </c>
      <c r="AH712" s="48">
        <f t="shared" ref="AH712:AH775" si="128">3000-AD712*COS(ACOS(($B$12*$B$12+AD712*AD712-AE712*AE712)/(2*$B$12*AD712))+$B$15)</f>
        <v>1089.9599808710066</v>
      </c>
      <c r="AI712" s="62">
        <f t="shared" si="119"/>
        <v>2367.03194261302</v>
      </c>
      <c r="AJ712" s="63">
        <f t="shared" si="120"/>
        <v>337.17601912899363</v>
      </c>
    </row>
    <row r="713" spans="10:36">
      <c r="J713" s="87"/>
      <c r="K713" s="90"/>
      <c r="L713" s="15"/>
      <c r="M713" s="16"/>
      <c r="N713" s="15"/>
      <c r="O713" s="16"/>
      <c r="P713" s="15"/>
      <c r="Q713" s="16"/>
      <c r="R713" s="11"/>
      <c r="S713" s="11"/>
      <c r="T713" s="79"/>
      <c r="U713" s="79"/>
      <c r="V713" s="7"/>
      <c r="W713" s="7"/>
      <c r="X713" s="1">
        <f t="shared" si="121"/>
        <v>2688</v>
      </c>
      <c r="Y713" s="1">
        <f t="shared" si="122"/>
        <v>1536</v>
      </c>
      <c r="AA713" s="39">
        <f t="shared" si="125"/>
        <v>-216.512</v>
      </c>
      <c r="AB713" s="40">
        <f t="shared" si="126"/>
        <v>1479.336146988428</v>
      </c>
      <c r="AD713" s="1">
        <f t="shared" si="123"/>
        <v>2688</v>
      </c>
      <c r="AE713" s="1">
        <f t="shared" si="124"/>
        <v>1536</v>
      </c>
      <c r="AG713" s="47">
        <f t="shared" si="127"/>
        <v>19.63516043271602</v>
      </c>
      <c r="AH713" s="48">
        <f t="shared" si="128"/>
        <v>1182.4469465224281</v>
      </c>
      <c r="AI713" s="62">
        <f t="shared" ref="AI713:AI776" si="129">2000+AD713*SIN(ACOS(-($B$12*$B$12+AD713*AD713-AE713*AE713)/(2*$B$12*AD713))+$B$15)</f>
        <v>2493.7600395672844</v>
      </c>
      <c r="AJ713" s="63">
        <f t="shared" ref="AJ713:AJ776" si="130">3000+AD713*COS(ACOS(-($B$12*$B$12+AD713*AD713-AE713*AE713)/(2*$B$12*AD713))+$B$15)</f>
        <v>357.73865347757237</v>
      </c>
    </row>
    <row r="714" spans="10:36">
      <c r="J714" s="87"/>
      <c r="K714" s="90"/>
      <c r="L714" s="15"/>
      <c r="M714" s="16"/>
      <c r="N714" s="15"/>
      <c r="O714" s="16"/>
      <c r="P714" s="15"/>
      <c r="Q714" s="16"/>
      <c r="R714" s="11"/>
      <c r="S714" s="11"/>
      <c r="T714" s="79"/>
      <c r="U714" s="79"/>
      <c r="V714" s="7"/>
      <c r="W714" s="7"/>
      <c r="X714" s="1">
        <f t="shared" ref="X714:X777" si="131">IF(Y713&gt;=4000,IF(X713&gt;=5000,0,X713+$B$18),X713)</f>
        <v>2688</v>
      </c>
      <c r="Y714" s="1">
        <f t="shared" ref="Y714:Y777" si="132">IF(Y713&gt;=4000,0,Y713+$B$18)</f>
        <v>1664</v>
      </c>
      <c r="AA714" s="39">
        <f t="shared" si="125"/>
        <v>-114.11199999999999</v>
      </c>
      <c r="AB714" s="40">
        <f t="shared" si="126"/>
        <v>1339.9173359570314</v>
      </c>
      <c r="AD714" s="1">
        <f t="shared" ref="AD714:AD777" si="133">IF(AE713&gt;=4000,IF(AD713&gt;=5000,0,AD713+$B$18),AD713)</f>
        <v>2688</v>
      </c>
      <c r="AE714" s="1">
        <f t="shared" ref="AE714:AE777" si="134">IF(AE713&gt;=4000,0,AE713+$B$18)</f>
        <v>1664</v>
      </c>
      <c r="AG714" s="47">
        <f t="shared" si="127"/>
        <v>-64.671721840630198</v>
      </c>
      <c r="AH714" s="48">
        <f t="shared" si="128"/>
        <v>1278.81590728021</v>
      </c>
      <c r="AI714" s="62">
        <f t="shared" si="129"/>
        <v>2619.0269218406297</v>
      </c>
      <c r="AJ714" s="63">
        <f t="shared" si="130"/>
        <v>384.24969271978944</v>
      </c>
    </row>
    <row r="715" spans="10:36">
      <c r="J715" s="87"/>
      <c r="K715" s="90"/>
      <c r="L715" s="15"/>
      <c r="M715" s="16"/>
      <c r="N715" s="15"/>
      <c r="O715" s="16"/>
      <c r="P715" s="15"/>
      <c r="Q715" s="16"/>
      <c r="R715" s="11"/>
      <c r="S715" s="11"/>
      <c r="T715" s="79"/>
      <c r="U715" s="79"/>
      <c r="V715" s="7"/>
      <c r="W715" s="7"/>
      <c r="X715" s="1">
        <f t="shared" si="131"/>
        <v>2688</v>
      </c>
      <c r="Y715" s="1">
        <f t="shared" si="132"/>
        <v>1792</v>
      </c>
      <c r="AA715" s="39">
        <f t="shared" si="125"/>
        <v>-3.52</v>
      </c>
      <c r="AB715" s="40">
        <f t="shared" si="126"/>
        <v>1208.003457146192</v>
      </c>
      <c r="AD715" s="1">
        <f t="shared" si="133"/>
        <v>2688</v>
      </c>
      <c r="AE715" s="1">
        <f t="shared" si="134"/>
        <v>1792</v>
      </c>
      <c r="AG715" s="47">
        <f t="shared" si="127"/>
        <v>-144.28799113317973</v>
      </c>
      <c r="AH715" s="48">
        <f t="shared" si="128"/>
        <v>1379.0826637110599</v>
      </c>
      <c r="AI715" s="62">
        <f t="shared" si="129"/>
        <v>2742.8799911331803</v>
      </c>
      <c r="AJ715" s="63">
        <f t="shared" si="130"/>
        <v>416.69333628894037</v>
      </c>
    </row>
    <row r="716" spans="10:36">
      <c r="J716" s="87"/>
      <c r="K716" s="90"/>
      <c r="L716" s="15"/>
      <c r="M716" s="16"/>
      <c r="N716" s="15"/>
      <c r="O716" s="16"/>
      <c r="P716" s="15"/>
      <c r="Q716" s="16"/>
      <c r="R716" s="11"/>
      <c r="S716" s="11"/>
      <c r="T716" s="79"/>
      <c r="U716" s="79"/>
      <c r="V716" s="7"/>
      <c r="W716" s="7"/>
      <c r="X716" s="1">
        <f t="shared" si="131"/>
        <v>2688</v>
      </c>
      <c r="Y716" s="1">
        <f t="shared" si="132"/>
        <v>1920</v>
      </c>
      <c r="AA716" s="39">
        <f t="shared" si="125"/>
        <v>115.264</v>
      </c>
      <c r="AB716" s="40">
        <f t="shared" si="126"/>
        <v>1083.4629640145224</v>
      </c>
      <c r="AD716" s="1">
        <f t="shared" si="133"/>
        <v>2688</v>
      </c>
      <c r="AE716" s="1">
        <f t="shared" si="134"/>
        <v>1920</v>
      </c>
      <c r="AG716" s="47">
        <f t="shared" si="127"/>
        <v>-219.18323761209012</v>
      </c>
      <c r="AH716" s="48">
        <f t="shared" si="128"/>
        <v>1483.2370792040301</v>
      </c>
      <c r="AI716" s="62">
        <f t="shared" si="129"/>
        <v>2865.28883761209</v>
      </c>
      <c r="AJ716" s="63">
        <f t="shared" si="130"/>
        <v>455.07972079596993</v>
      </c>
    </row>
    <row r="717" spans="10:36">
      <c r="J717" s="87"/>
      <c r="K717" s="90"/>
      <c r="L717" s="15"/>
      <c r="M717" s="16"/>
      <c r="N717" s="15"/>
      <c r="O717" s="16"/>
      <c r="P717" s="15"/>
      <c r="Q717" s="16"/>
      <c r="R717" s="11"/>
      <c r="S717" s="11"/>
      <c r="T717" s="79"/>
      <c r="U717" s="79"/>
      <c r="V717" s="7"/>
      <c r="W717" s="7"/>
      <c r="X717" s="1">
        <f t="shared" si="131"/>
        <v>2688</v>
      </c>
      <c r="Y717" s="1">
        <f t="shared" si="132"/>
        <v>2048</v>
      </c>
      <c r="AA717" s="39">
        <f t="shared" si="125"/>
        <v>242.24</v>
      </c>
      <c r="AB717" s="40">
        <f t="shared" si="126"/>
        <v>966.37668620759564</v>
      </c>
      <c r="AD717" s="1">
        <f t="shared" si="133"/>
        <v>2688</v>
      </c>
      <c r="AE717" s="1">
        <f t="shared" si="134"/>
        <v>2048</v>
      </c>
      <c r="AG717" s="47">
        <f t="shared" si="127"/>
        <v>-289.27283141907901</v>
      </c>
      <c r="AH717" s="48">
        <f t="shared" si="128"/>
        <v>1591.2509438063596</v>
      </c>
      <c r="AI717" s="62">
        <f t="shared" si="129"/>
        <v>2986.1688314190792</v>
      </c>
      <c r="AJ717" s="63">
        <f t="shared" si="130"/>
        <v>499.43705619364027</v>
      </c>
    </row>
    <row r="718" spans="10:36">
      <c r="J718" s="87"/>
      <c r="K718" s="90"/>
      <c r="L718" s="15"/>
      <c r="M718" s="16"/>
      <c r="N718" s="15"/>
      <c r="O718" s="16"/>
      <c r="P718" s="15"/>
      <c r="Q718" s="16"/>
      <c r="R718" s="11"/>
      <c r="S718" s="11"/>
      <c r="T718" s="79"/>
      <c r="U718" s="79"/>
      <c r="V718" s="7"/>
      <c r="W718" s="7"/>
      <c r="X718" s="1">
        <f t="shared" si="131"/>
        <v>2688</v>
      </c>
      <c r="Y718" s="1">
        <f t="shared" si="132"/>
        <v>2176</v>
      </c>
      <c r="AA718" s="39">
        <f t="shared" si="125"/>
        <v>377.40800000000002</v>
      </c>
      <c r="AB718" s="40">
        <f t="shared" si="126"/>
        <v>856.97895448131476</v>
      </c>
      <c r="AD718" s="1">
        <f t="shared" si="133"/>
        <v>2688</v>
      </c>
      <c r="AE718" s="1">
        <f t="shared" si="134"/>
        <v>2176</v>
      </c>
      <c r="AG718" s="47">
        <f t="shared" si="127"/>
        <v>-354.4318407689193</v>
      </c>
      <c r="AH718" s="48">
        <f t="shared" si="128"/>
        <v>1703.0826135896398</v>
      </c>
      <c r="AI718" s="62">
        <f t="shared" si="129"/>
        <v>3105.395040768919</v>
      </c>
      <c r="AJ718" s="63">
        <f t="shared" si="130"/>
        <v>549.80698641036042</v>
      </c>
    </row>
    <row r="719" spans="10:36">
      <c r="J719" s="87"/>
      <c r="K719" s="90"/>
      <c r="L719" s="15"/>
      <c r="M719" s="16"/>
      <c r="N719" s="15"/>
      <c r="O719" s="16"/>
      <c r="P719" s="15"/>
      <c r="Q719" s="16"/>
      <c r="R719" s="11"/>
      <c r="S719" s="11"/>
      <c r="T719" s="79"/>
      <c r="U719" s="79"/>
      <c r="V719" s="7"/>
      <c r="W719" s="7"/>
      <c r="X719" s="1">
        <f t="shared" si="131"/>
        <v>2688</v>
      </c>
      <c r="Y719" s="1">
        <f t="shared" si="132"/>
        <v>2304</v>
      </c>
      <c r="AA719" s="39">
        <f t="shared" si="125"/>
        <v>520.76800000000003</v>
      </c>
      <c r="AB719" s="40">
        <f t="shared" si="126"/>
        <v>755.6255459090612</v>
      </c>
      <c r="AD719" s="1">
        <f t="shared" si="133"/>
        <v>2688</v>
      </c>
      <c r="AE719" s="1">
        <f t="shared" si="134"/>
        <v>2304</v>
      </c>
      <c r="AG719" s="47">
        <f t="shared" si="127"/>
        <v>-414.50337932935145</v>
      </c>
      <c r="AH719" s="48">
        <f t="shared" si="128"/>
        <v>1818.679793109784</v>
      </c>
      <c r="AI719" s="62">
        <f t="shared" si="129"/>
        <v>3222.8105793293516</v>
      </c>
      <c r="AJ719" s="63">
        <f t="shared" si="130"/>
        <v>606.24180689021659</v>
      </c>
    </row>
    <row r="720" spans="10:36">
      <c r="J720" s="87"/>
      <c r="K720" s="90"/>
      <c r="L720" s="15"/>
      <c r="M720" s="16"/>
      <c r="N720" s="15"/>
      <c r="O720" s="16"/>
      <c r="P720" s="15"/>
      <c r="Q720" s="16"/>
      <c r="R720" s="11"/>
      <c r="S720" s="11"/>
      <c r="T720" s="79"/>
      <c r="U720" s="79"/>
      <c r="V720" s="7"/>
      <c r="W720" s="7"/>
      <c r="X720" s="1">
        <f t="shared" si="131"/>
        <v>2688</v>
      </c>
      <c r="Y720" s="1">
        <f t="shared" si="132"/>
        <v>2432</v>
      </c>
      <c r="AA720" s="39">
        <f t="shared" si="125"/>
        <v>672.32</v>
      </c>
      <c r="AB720" s="40">
        <f t="shared" si="126"/>
        <v>662.77732819485072</v>
      </c>
      <c r="AD720" s="1">
        <f t="shared" si="133"/>
        <v>2688</v>
      </c>
      <c r="AE720" s="1">
        <f t="shared" si="134"/>
        <v>2432</v>
      </c>
      <c r="AG720" s="47">
        <f t="shared" si="127"/>
        <v>-469.30355260089482</v>
      </c>
      <c r="AH720" s="48">
        <f t="shared" si="128"/>
        <v>1937.981184200298</v>
      </c>
      <c r="AI720" s="62">
        <f t="shared" si="129"/>
        <v>3338.2315526008956</v>
      </c>
      <c r="AJ720" s="63">
        <f t="shared" si="130"/>
        <v>668.80281579970233</v>
      </c>
    </row>
    <row r="721" spans="10:36">
      <c r="J721" s="87"/>
      <c r="K721" s="90"/>
      <c r="L721" s="15"/>
      <c r="M721" s="16"/>
      <c r="N721" s="15"/>
      <c r="O721" s="16"/>
      <c r="P721" s="15"/>
      <c r="Q721" s="16"/>
      <c r="R721" s="11"/>
      <c r="S721" s="11"/>
      <c r="T721" s="79"/>
      <c r="U721" s="79"/>
      <c r="V721" s="7"/>
      <c r="W721" s="7"/>
      <c r="X721" s="1">
        <f t="shared" si="131"/>
        <v>2688</v>
      </c>
      <c r="Y721" s="1">
        <f t="shared" si="132"/>
        <v>2560</v>
      </c>
      <c r="AA721" s="39">
        <f t="shared" si="125"/>
        <v>832.06399999999996</v>
      </c>
      <c r="AB721" s="40">
        <f t="shared" si="126"/>
        <v>578.99411402945998</v>
      </c>
      <c r="AD721" s="1">
        <f t="shared" si="133"/>
        <v>2688</v>
      </c>
      <c r="AE721" s="1">
        <f t="shared" si="134"/>
        <v>2560</v>
      </c>
      <c r="AG721" s="47">
        <f t="shared" si="127"/>
        <v>-518.62420216530973</v>
      </c>
      <c r="AH721" s="48">
        <f t="shared" si="128"/>
        <v>2060.9174007217698</v>
      </c>
      <c r="AI721" s="62">
        <f t="shared" si="129"/>
        <v>3451.4498021653098</v>
      </c>
      <c r="AJ721" s="63">
        <f t="shared" si="130"/>
        <v>737.5593992782301</v>
      </c>
    </row>
    <row r="722" spans="10:36">
      <c r="J722" s="87"/>
      <c r="K722" s="90"/>
      <c r="L722" s="15"/>
      <c r="M722" s="16"/>
      <c r="N722" s="15"/>
      <c r="O722" s="16"/>
      <c r="P722" s="15"/>
      <c r="Q722" s="16"/>
      <c r="R722" s="11"/>
      <c r="S722" s="11"/>
      <c r="T722" s="79"/>
      <c r="U722" s="79"/>
      <c r="V722" s="7"/>
      <c r="W722" s="7"/>
      <c r="X722" s="1">
        <f t="shared" si="131"/>
        <v>2688</v>
      </c>
      <c r="Y722" s="1">
        <f t="shared" si="132"/>
        <v>2688</v>
      </c>
      <c r="AA722" s="39">
        <f t="shared" si="125"/>
        <v>1000</v>
      </c>
      <c r="AB722" s="40">
        <f t="shared" si="126"/>
        <v>504.9360729632599</v>
      </c>
      <c r="AD722" s="1">
        <f t="shared" si="133"/>
        <v>2688</v>
      </c>
      <c r="AE722" s="1">
        <f t="shared" si="134"/>
        <v>2688</v>
      </c>
      <c r="AG722" s="47">
        <f t="shared" si="127"/>
        <v>-562.23412831812084</v>
      </c>
      <c r="AH722" s="48">
        <f t="shared" si="128"/>
        <v>2187.4113761060403</v>
      </c>
      <c r="AI722" s="62">
        <f t="shared" si="129"/>
        <v>3562.2341283181213</v>
      </c>
      <c r="AJ722" s="63">
        <f t="shared" si="130"/>
        <v>812.58862389396018</v>
      </c>
    </row>
    <row r="723" spans="10:36">
      <c r="J723" s="87"/>
      <c r="K723" s="90"/>
      <c r="L723" s="15"/>
      <c r="M723" s="16"/>
      <c r="N723" s="15"/>
      <c r="O723" s="16"/>
      <c r="P723" s="15"/>
      <c r="Q723" s="16"/>
      <c r="R723" s="11"/>
      <c r="S723" s="11"/>
      <c r="T723" s="79"/>
      <c r="U723" s="79"/>
      <c r="V723" s="7"/>
      <c r="W723" s="7"/>
      <c r="X723" s="1">
        <f t="shared" si="131"/>
        <v>2688</v>
      </c>
      <c r="Y723" s="1">
        <f t="shared" si="132"/>
        <v>2816</v>
      </c>
      <c r="AA723" s="39">
        <f t="shared" si="125"/>
        <v>1176.1279999999999</v>
      </c>
      <c r="AB723" s="40">
        <f t="shared" si="126"/>
        <v>441.3716706766495</v>
      </c>
      <c r="AD723" s="1">
        <f t="shared" si="133"/>
        <v>2688</v>
      </c>
      <c r="AE723" s="1">
        <f t="shared" si="134"/>
        <v>2816</v>
      </c>
      <c r="AG723" s="47">
        <f t="shared" si="127"/>
        <v>-599.87917821154269</v>
      </c>
      <c r="AH723" s="48">
        <f t="shared" si="128"/>
        <v>2317.3783927371805</v>
      </c>
      <c r="AI723" s="62">
        <f t="shared" si="129"/>
        <v>3670.3303782115427</v>
      </c>
      <c r="AJ723" s="63">
        <f t="shared" si="130"/>
        <v>893.97520726281937</v>
      </c>
    </row>
    <row r="724" spans="10:36">
      <c r="J724" s="87"/>
      <c r="K724" s="90"/>
      <c r="L724" s="15"/>
      <c r="M724" s="16"/>
      <c r="N724" s="15"/>
      <c r="O724" s="16"/>
      <c r="P724" s="15"/>
      <c r="Q724" s="16"/>
      <c r="R724" s="11"/>
      <c r="S724" s="11"/>
      <c r="T724" s="79"/>
      <c r="U724" s="79"/>
      <c r="V724" s="7"/>
      <c r="W724" s="7"/>
      <c r="X724" s="1">
        <f t="shared" si="131"/>
        <v>2688</v>
      </c>
      <c r="Y724" s="1">
        <f t="shared" si="132"/>
        <v>2944</v>
      </c>
      <c r="AA724" s="39">
        <f t="shared" si="125"/>
        <v>1360.4480000000001</v>
      </c>
      <c r="AB724" s="40">
        <f t="shared" si="126"/>
        <v>389.19222475188735</v>
      </c>
      <c r="AD724" s="1">
        <f t="shared" si="133"/>
        <v>2688</v>
      </c>
      <c r="AE724" s="1">
        <f t="shared" si="134"/>
        <v>2944</v>
      </c>
      <c r="AG724" s="47">
        <f t="shared" si="127"/>
        <v>-631.28140964557451</v>
      </c>
      <c r="AH724" s="48">
        <f t="shared" si="128"/>
        <v>2450.7258032151913</v>
      </c>
      <c r="AI724" s="62">
        <f t="shared" si="129"/>
        <v>3775.460609645575</v>
      </c>
      <c r="AJ724" s="63">
        <f t="shared" si="130"/>
        <v>981.81179678480885</v>
      </c>
    </row>
    <row r="725" spans="10:36">
      <c r="J725" s="87"/>
      <c r="K725" s="90"/>
      <c r="L725" s="15"/>
      <c r="M725" s="16"/>
      <c r="N725" s="15"/>
      <c r="O725" s="16"/>
      <c r="P725" s="15"/>
      <c r="Q725" s="16"/>
      <c r="R725" s="11"/>
      <c r="S725" s="11"/>
      <c r="T725" s="79"/>
      <c r="U725" s="79"/>
      <c r="V725" s="7"/>
      <c r="W725" s="7"/>
      <c r="X725" s="1">
        <f t="shared" si="131"/>
        <v>2688</v>
      </c>
      <c r="Y725" s="1">
        <f t="shared" si="132"/>
        <v>3072</v>
      </c>
      <c r="AA725" s="39">
        <f t="shared" si="125"/>
        <v>1552.96</v>
      </c>
      <c r="AB725" s="40">
        <f t="shared" si="126"/>
        <v>349.43416637126347</v>
      </c>
      <c r="AD725" s="1">
        <f t="shared" si="133"/>
        <v>2688</v>
      </c>
      <c r="AE725" s="1">
        <f t="shared" si="134"/>
        <v>3072</v>
      </c>
      <c r="AG725" s="47">
        <f t="shared" si="127"/>
        <v>-656.137424925701</v>
      </c>
      <c r="AH725" s="48">
        <f t="shared" si="128"/>
        <v>2587.3524749752337</v>
      </c>
      <c r="AI725" s="62">
        <f t="shared" si="129"/>
        <v>3877.3214249257016</v>
      </c>
      <c r="AJ725" s="63">
        <f t="shared" si="130"/>
        <v>1076.1995250247664</v>
      </c>
    </row>
    <row r="726" spans="10:36">
      <c r="J726" s="87"/>
      <c r="K726" s="90"/>
      <c r="L726" s="15"/>
      <c r="M726" s="16"/>
      <c r="N726" s="15"/>
      <c r="O726" s="16"/>
      <c r="P726" s="15"/>
      <c r="Q726" s="16"/>
      <c r="R726" s="11"/>
      <c r="S726" s="11"/>
      <c r="T726" s="79"/>
      <c r="U726" s="79"/>
      <c r="V726" s="7"/>
      <c r="W726" s="7"/>
      <c r="X726" s="1">
        <f t="shared" si="131"/>
        <v>2688</v>
      </c>
      <c r="Y726" s="1">
        <f t="shared" si="132"/>
        <v>3200</v>
      </c>
      <c r="AA726" s="39">
        <f t="shared" si="125"/>
        <v>1753.664</v>
      </c>
      <c r="AB726" s="40">
        <f t="shared" si="126"/>
        <v>323.31126667593253</v>
      </c>
      <c r="AD726" s="1">
        <f t="shared" si="133"/>
        <v>2688</v>
      </c>
      <c r="AE726" s="1">
        <f t="shared" si="134"/>
        <v>3200</v>
      </c>
      <c r="AG726" s="47">
        <f t="shared" si="127"/>
        <v>-674.1158847615352</v>
      </c>
      <c r="AH726" s="48">
        <f t="shared" si="128"/>
        <v>2727.1479615871776</v>
      </c>
      <c r="AI726" s="62">
        <f t="shared" si="129"/>
        <v>3975.5814847615356</v>
      </c>
      <c r="AJ726" s="63">
        <f t="shared" si="130"/>
        <v>1177.2488384128219</v>
      </c>
    </row>
    <row r="727" spans="10:36">
      <c r="J727" s="87"/>
      <c r="K727" s="90"/>
      <c r="L727" s="15"/>
      <c r="M727" s="16"/>
      <c r="N727" s="15"/>
      <c r="O727" s="16"/>
      <c r="P727" s="15"/>
      <c r="Q727" s="16"/>
      <c r="R727" s="11"/>
      <c r="S727" s="11"/>
      <c r="T727" s="79"/>
      <c r="U727" s="79"/>
      <c r="V727" s="7"/>
      <c r="W727" s="7"/>
      <c r="X727" s="1">
        <f t="shared" si="131"/>
        <v>2688</v>
      </c>
      <c r="Y727" s="1">
        <f t="shared" si="132"/>
        <v>3328</v>
      </c>
      <c r="AA727" s="39">
        <f t="shared" si="125"/>
        <v>1962.56</v>
      </c>
      <c r="AB727" s="40">
        <f t="shared" si="126"/>
        <v>312.2607555047307</v>
      </c>
      <c r="AD727" s="1">
        <f t="shared" si="133"/>
        <v>2688</v>
      </c>
      <c r="AE727" s="1">
        <f t="shared" si="134"/>
        <v>3328</v>
      </c>
      <c r="AG727" s="47">
        <f t="shared" si="127"/>
        <v>-684.85414106956614</v>
      </c>
      <c r="AH727" s="48">
        <f t="shared" si="128"/>
        <v>2869.9913803565223</v>
      </c>
      <c r="AI727" s="62">
        <f t="shared" si="129"/>
        <v>4069.8781410695665</v>
      </c>
      <c r="AJ727" s="63">
        <f t="shared" si="130"/>
        <v>1285.0806196434785</v>
      </c>
    </row>
    <row r="728" spans="10:36">
      <c r="J728" s="87"/>
      <c r="K728" s="90"/>
      <c r="L728" s="15"/>
      <c r="M728" s="16"/>
      <c r="N728" s="15"/>
      <c r="O728" s="16"/>
      <c r="P728" s="15"/>
      <c r="Q728" s="16"/>
      <c r="R728" s="11"/>
      <c r="S728" s="11"/>
      <c r="T728" s="79"/>
      <c r="U728" s="79"/>
      <c r="V728" s="7"/>
      <c r="W728" s="7"/>
      <c r="X728" s="1">
        <f t="shared" si="131"/>
        <v>2688</v>
      </c>
      <c r="Y728" s="1">
        <f t="shared" si="132"/>
        <v>3456</v>
      </c>
      <c r="AA728" s="39">
        <f t="shared" si="125"/>
        <v>2179.6480000000001</v>
      </c>
      <c r="AB728" s="40">
        <f t="shared" si="126"/>
        <v>318.00995600356509</v>
      </c>
      <c r="AD728" s="1">
        <f t="shared" si="133"/>
        <v>2688</v>
      </c>
      <c r="AE728" s="1">
        <f t="shared" si="134"/>
        <v>3456</v>
      </c>
      <c r="AG728" s="47">
        <f t="shared" si="127"/>
        <v>-687.95385730452972</v>
      </c>
      <c r="AH728" s="48">
        <f t="shared" si="128"/>
        <v>3015.7499524348436</v>
      </c>
      <c r="AI728" s="62">
        <f t="shared" si="129"/>
        <v>4159.813057304531</v>
      </c>
      <c r="AJ728" s="63">
        <f t="shared" si="130"/>
        <v>1399.8276475651573</v>
      </c>
    </row>
    <row r="729" spans="10:36">
      <c r="J729" s="87"/>
      <c r="K729" s="90"/>
      <c r="L729" s="15"/>
      <c r="M729" s="16"/>
      <c r="N729" s="15"/>
      <c r="O729" s="16"/>
      <c r="P729" s="15"/>
      <c r="Q729" s="16"/>
      <c r="R729" s="11"/>
      <c r="S729" s="11"/>
      <c r="T729" s="79"/>
      <c r="U729" s="79"/>
      <c r="V729" s="7"/>
      <c r="W729" s="7"/>
      <c r="X729" s="1">
        <f t="shared" si="131"/>
        <v>2688</v>
      </c>
      <c r="Y729" s="1">
        <f t="shared" si="132"/>
        <v>3584</v>
      </c>
      <c r="AA729" s="39">
        <f t="shared" si="125"/>
        <v>2404.9279999999999</v>
      </c>
      <c r="AB729" s="40">
        <f t="shared" si="126"/>
        <v>342.67478188762152</v>
      </c>
      <c r="AD729" s="1">
        <f t="shared" si="133"/>
        <v>2688</v>
      </c>
      <c r="AE729" s="1">
        <f t="shared" si="134"/>
        <v>3584</v>
      </c>
      <c r="AG729" s="47">
        <f t="shared" si="127"/>
        <v>-682.9754048322111</v>
      </c>
      <c r="AH729" s="48">
        <f t="shared" si="128"/>
        <v>3164.2771349440704</v>
      </c>
      <c r="AI729" s="62">
        <f t="shared" si="129"/>
        <v>4244.946604832212</v>
      </c>
      <c r="AJ729" s="63">
        <f t="shared" si="130"/>
        <v>1521.6364650559301</v>
      </c>
    </row>
    <row r="730" spans="10:36">
      <c r="J730" s="87"/>
      <c r="K730" s="90"/>
      <c r="L730" s="15"/>
      <c r="M730" s="16"/>
      <c r="N730" s="15"/>
      <c r="O730" s="16"/>
      <c r="P730" s="15"/>
      <c r="Q730" s="16"/>
      <c r="R730" s="11"/>
      <c r="S730" s="11"/>
      <c r="T730" s="79"/>
      <c r="U730" s="79"/>
      <c r="V730" s="7"/>
      <c r="W730" s="7"/>
      <c r="X730" s="1">
        <f t="shared" si="131"/>
        <v>2688</v>
      </c>
      <c r="Y730" s="1">
        <f t="shared" si="132"/>
        <v>3712</v>
      </c>
      <c r="AA730" s="39">
        <f t="shared" si="125"/>
        <v>2638.4</v>
      </c>
      <c r="AB730" s="40">
        <f t="shared" si="126"/>
        <v>388.91029644709442</v>
      </c>
      <c r="AD730" s="1">
        <f t="shared" si="133"/>
        <v>2688</v>
      </c>
      <c r="AE730" s="1">
        <f t="shared" si="134"/>
        <v>3712</v>
      </c>
      <c r="AG730" s="47">
        <f t="shared" si="127"/>
        <v>-669.43072209463708</v>
      </c>
      <c r="AH730" s="48">
        <f t="shared" si="128"/>
        <v>3315.410240698212</v>
      </c>
      <c r="AI730" s="62">
        <f t="shared" si="129"/>
        <v>4324.7907220946372</v>
      </c>
      <c r="AJ730" s="63">
        <f t="shared" si="130"/>
        <v>1650.6697593017873</v>
      </c>
    </row>
    <row r="731" spans="10:36">
      <c r="J731" s="87"/>
      <c r="K731" s="90"/>
      <c r="L731" s="15"/>
      <c r="M731" s="16"/>
      <c r="N731" s="15"/>
      <c r="O731" s="16"/>
      <c r="P731" s="15"/>
      <c r="Q731" s="16"/>
      <c r="R731" s="11"/>
      <c r="S731" s="11"/>
      <c r="T731" s="79"/>
      <c r="U731" s="79"/>
      <c r="V731" s="7"/>
      <c r="W731" s="7"/>
      <c r="X731" s="1">
        <f t="shared" si="131"/>
        <v>2688</v>
      </c>
      <c r="Y731" s="1">
        <f t="shared" si="132"/>
        <v>3840</v>
      </c>
      <c r="AA731" s="39">
        <f t="shared" si="125"/>
        <v>2880.0639999999999</v>
      </c>
      <c r="AB731" s="40">
        <f t="shared" si="126"/>
        <v>460.15131239989023</v>
      </c>
      <c r="AD731" s="1">
        <f t="shared" si="133"/>
        <v>2688</v>
      </c>
      <c r="AE731" s="1">
        <f t="shared" si="134"/>
        <v>3840</v>
      </c>
      <c r="AG731" s="47">
        <f t="shared" si="127"/>
        <v>-646.77418429444106</v>
      </c>
      <c r="AH731" s="48">
        <f t="shared" si="128"/>
        <v>3468.967394764813</v>
      </c>
      <c r="AI731" s="62">
        <f t="shared" si="129"/>
        <v>4398.7997842944405</v>
      </c>
      <c r="AJ731" s="63">
        <f t="shared" si="130"/>
        <v>1787.1094052351866</v>
      </c>
    </row>
    <row r="732" spans="10:36">
      <c r="J732" s="87"/>
      <c r="K732" s="90"/>
      <c r="L732" s="15"/>
      <c r="M732" s="16"/>
      <c r="N732" s="15"/>
      <c r="O732" s="16"/>
      <c r="P732" s="15"/>
      <c r="Q732" s="16"/>
      <c r="R732" s="11"/>
      <c r="S732" s="11"/>
      <c r="T732" s="79"/>
      <c r="U732" s="79"/>
      <c r="V732" s="7"/>
      <c r="W732" s="7"/>
      <c r="X732" s="1">
        <f t="shared" si="131"/>
        <v>2688</v>
      </c>
      <c r="Y732" s="1">
        <f t="shared" si="132"/>
        <v>3968</v>
      </c>
      <c r="AA732" s="39">
        <f t="shared" si="125"/>
        <v>3129.92</v>
      </c>
      <c r="AB732" s="40">
        <f t="shared" si="126"/>
        <v>561.01972258896694</v>
      </c>
      <c r="AD732" s="1">
        <f t="shared" si="133"/>
        <v>2688</v>
      </c>
      <c r="AE732" s="1">
        <f t="shared" si="134"/>
        <v>3968</v>
      </c>
      <c r="AG732" s="47">
        <f t="shared" si="127"/>
        <v>-614.3908317317273</v>
      </c>
      <c r="AH732" s="48">
        <f t="shared" si="128"/>
        <v>3624.7436105772417</v>
      </c>
      <c r="AI732" s="62">
        <f t="shared" si="129"/>
        <v>4466.3588317317272</v>
      </c>
      <c r="AJ732" s="63">
        <f t="shared" si="130"/>
        <v>1931.1603894227578</v>
      </c>
    </row>
    <row r="733" spans="10:36">
      <c r="J733" s="87"/>
      <c r="K733" s="90"/>
      <c r="L733" s="15"/>
      <c r="M733" s="16"/>
      <c r="N733" s="15"/>
      <c r="O733" s="16"/>
      <c r="P733" s="15"/>
      <c r="Q733" s="16"/>
      <c r="R733" s="11"/>
      <c r="S733" s="11"/>
      <c r="T733" s="79"/>
      <c r="U733" s="79"/>
      <c r="V733" s="7"/>
      <c r="W733" s="7"/>
      <c r="X733" s="1">
        <f t="shared" si="131"/>
        <v>2688</v>
      </c>
      <c r="Y733" s="1">
        <f t="shared" si="132"/>
        <v>4096</v>
      </c>
      <c r="AA733" s="39">
        <f t="shared" si="125"/>
        <v>3387.9679999999998</v>
      </c>
      <c r="AB733" s="40">
        <f t="shared" si="126"/>
        <v>698.06845649658771</v>
      </c>
      <c r="AD733" s="1">
        <f t="shared" si="133"/>
        <v>2688</v>
      </c>
      <c r="AE733" s="1">
        <f t="shared" si="134"/>
        <v>4096</v>
      </c>
      <c r="AG733" s="47">
        <f t="shared" si="127"/>
        <v>-571.58100742714942</v>
      </c>
      <c r="AH733" s="48">
        <f t="shared" si="128"/>
        <v>3782.5056691423824</v>
      </c>
      <c r="AI733" s="62">
        <f t="shared" si="129"/>
        <v>4526.7682074271488</v>
      </c>
      <c r="AJ733" s="63">
        <f t="shared" si="130"/>
        <v>2083.0559308576171</v>
      </c>
    </row>
    <row r="734" spans="10:36">
      <c r="J734" s="87"/>
      <c r="K734" s="90"/>
      <c r="L734" s="15"/>
      <c r="M734" s="16"/>
      <c r="N734" s="15"/>
      <c r="O734" s="16"/>
      <c r="P734" s="15"/>
      <c r="Q734" s="16"/>
      <c r="R734" s="11"/>
      <c r="S734" s="11"/>
      <c r="T734" s="79"/>
      <c r="U734" s="79"/>
      <c r="V734" s="7"/>
      <c r="W734" s="7"/>
      <c r="X734" s="1">
        <f t="shared" si="131"/>
        <v>2816</v>
      </c>
      <c r="Y734" s="1">
        <f t="shared" si="132"/>
        <v>0</v>
      </c>
      <c r="AA734" s="39">
        <f t="shared" si="125"/>
        <v>-982.46400000000006</v>
      </c>
      <c r="AB734" s="40" t="e">
        <f t="shared" si="126"/>
        <v>#NUM!</v>
      </c>
      <c r="AD734" s="1">
        <f t="shared" si="133"/>
        <v>2816</v>
      </c>
      <c r="AE734" s="1">
        <f t="shared" si="134"/>
        <v>0</v>
      </c>
      <c r="AG734" s="47" t="e">
        <f t="shared" si="127"/>
        <v>#NUM!</v>
      </c>
      <c r="AH734" s="48" t="e">
        <f t="shared" si="128"/>
        <v>#NUM!</v>
      </c>
      <c r="AI734" s="62" t="e">
        <f t="shared" si="129"/>
        <v>#NUM!</v>
      </c>
      <c r="AJ734" s="63" t="e">
        <f t="shared" si="130"/>
        <v>#NUM!</v>
      </c>
    </row>
    <row r="735" spans="10:36">
      <c r="J735" s="87"/>
      <c r="K735" s="90"/>
      <c r="L735" s="15"/>
      <c r="M735" s="16"/>
      <c r="N735" s="15"/>
      <c r="O735" s="16"/>
      <c r="P735" s="15"/>
      <c r="Q735" s="16"/>
      <c r="R735" s="11"/>
      <c r="S735" s="11"/>
      <c r="T735" s="79"/>
      <c r="U735" s="79"/>
      <c r="V735" s="7"/>
      <c r="W735" s="7"/>
      <c r="X735" s="1">
        <f t="shared" si="131"/>
        <v>2816</v>
      </c>
      <c r="Y735" s="1">
        <f t="shared" si="132"/>
        <v>128</v>
      </c>
      <c r="AA735" s="39">
        <f t="shared" si="125"/>
        <v>-978.36800000000005</v>
      </c>
      <c r="AB735" s="40" t="e">
        <f t="shared" si="126"/>
        <v>#NUM!</v>
      </c>
      <c r="AD735" s="1">
        <f t="shared" si="133"/>
        <v>2816</v>
      </c>
      <c r="AE735" s="1">
        <f t="shared" si="134"/>
        <v>128</v>
      </c>
      <c r="AG735" s="47" t="e">
        <f t="shared" si="127"/>
        <v>#NUM!</v>
      </c>
      <c r="AH735" s="48" t="e">
        <f t="shared" si="128"/>
        <v>#NUM!</v>
      </c>
      <c r="AI735" s="62" t="e">
        <f t="shared" si="129"/>
        <v>#NUM!</v>
      </c>
      <c r="AJ735" s="63" t="e">
        <f t="shared" si="130"/>
        <v>#NUM!</v>
      </c>
    </row>
    <row r="736" spans="10:36">
      <c r="J736" s="87"/>
      <c r="K736" s="90"/>
      <c r="L736" s="15"/>
      <c r="M736" s="16"/>
      <c r="N736" s="15"/>
      <c r="O736" s="16"/>
      <c r="P736" s="15"/>
      <c r="Q736" s="16"/>
      <c r="R736" s="11"/>
      <c r="S736" s="11"/>
      <c r="T736" s="79"/>
      <c r="U736" s="79"/>
      <c r="V736" s="7"/>
      <c r="W736" s="7"/>
      <c r="X736" s="1">
        <f t="shared" si="131"/>
        <v>2816</v>
      </c>
      <c r="Y736" s="1">
        <f t="shared" si="132"/>
        <v>256</v>
      </c>
      <c r="AA736" s="39">
        <f t="shared" si="125"/>
        <v>-966.08</v>
      </c>
      <c r="AB736" s="40" t="e">
        <f t="shared" si="126"/>
        <v>#NUM!</v>
      </c>
      <c r="AD736" s="1">
        <f t="shared" si="133"/>
        <v>2816</v>
      </c>
      <c r="AE736" s="1">
        <f t="shared" si="134"/>
        <v>256</v>
      </c>
      <c r="AG736" s="47" t="e">
        <f t="shared" si="127"/>
        <v>#NUM!</v>
      </c>
      <c r="AH736" s="48" t="e">
        <f t="shared" si="128"/>
        <v>#NUM!</v>
      </c>
      <c r="AI736" s="62" t="e">
        <f t="shared" si="129"/>
        <v>#NUM!</v>
      </c>
      <c r="AJ736" s="63" t="e">
        <f t="shared" si="130"/>
        <v>#NUM!</v>
      </c>
    </row>
    <row r="737" spans="10:36">
      <c r="J737" s="87"/>
      <c r="K737" s="90"/>
      <c r="L737" s="15"/>
      <c r="M737" s="16"/>
      <c r="N737" s="15"/>
      <c r="O737" s="16"/>
      <c r="P737" s="15"/>
      <c r="Q737" s="16"/>
      <c r="R737" s="11"/>
      <c r="S737" s="11"/>
      <c r="T737" s="79"/>
      <c r="U737" s="79"/>
      <c r="V737" s="7"/>
      <c r="W737" s="7"/>
      <c r="X737" s="1">
        <f t="shared" si="131"/>
        <v>2816</v>
      </c>
      <c r="Y737" s="1">
        <f t="shared" si="132"/>
        <v>384</v>
      </c>
      <c r="AA737" s="39">
        <f t="shared" si="125"/>
        <v>-945.6</v>
      </c>
      <c r="AB737" s="40" t="e">
        <f t="shared" si="126"/>
        <v>#NUM!</v>
      </c>
      <c r="AD737" s="1">
        <f t="shared" si="133"/>
        <v>2816</v>
      </c>
      <c r="AE737" s="1">
        <f t="shared" si="134"/>
        <v>384</v>
      </c>
      <c r="AG737" s="47">
        <f t="shared" si="127"/>
        <v>962.35043930584175</v>
      </c>
      <c r="AH737" s="48">
        <f t="shared" si="128"/>
        <v>382.14985356471925</v>
      </c>
      <c r="AI737" s="62">
        <f t="shared" si="129"/>
        <v>1259.4095606941528</v>
      </c>
      <c r="AJ737" s="63">
        <f t="shared" si="130"/>
        <v>283.13014643528186</v>
      </c>
    </row>
    <row r="738" spans="10:36">
      <c r="J738" s="87"/>
      <c r="K738" s="90"/>
      <c r="L738" s="15"/>
      <c r="M738" s="16"/>
      <c r="N738" s="15"/>
      <c r="O738" s="16"/>
      <c r="P738" s="15"/>
      <c r="Q738" s="16"/>
      <c r="R738" s="11"/>
      <c r="S738" s="11"/>
      <c r="T738" s="79"/>
      <c r="U738" s="79"/>
      <c r="V738" s="7"/>
      <c r="W738" s="7"/>
      <c r="X738" s="1">
        <f t="shared" si="131"/>
        <v>2816</v>
      </c>
      <c r="Y738" s="1">
        <f t="shared" si="132"/>
        <v>512</v>
      </c>
      <c r="AA738" s="39">
        <f t="shared" si="125"/>
        <v>-916.928</v>
      </c>
      <c r="AB738" s="40" t="e">
        <f t="shared" si="126"/>
        <v>#NUM!</v>
      </c>
      <c r="AD738" s="1">
        <f t="shared" si="133"/>
        <v>2816</v>
      </c>
      <c r="AE738" s="1">
        <f t="shared" si="134"/>
        <v>512</v>
      </c>
      <c r="AG738" s="47">
        <f t="shared" si="127"/>
        <v>779.6584156136712</v>
      </c>
      <c r="AH738" s="48">
        <f t="shared" si="128"/>
        <v>462.16186146210975</v>
      </c>
      <c r="AI738" s="62">
        <f t="shared" si="129"/>
        <v>1453.5703843863298</v>
      </c>
      <c r="AJ738" s="63">
        <f t="shared" si="130"/>
        <v>237.52453853789029</v>
      </c>
    </row>
    <row r="739" spans="10:36">
      <c r="J739" s="87"/>
      <c r="K739" s="90"/>
      <c r="L739" s="15"/>
      <c r="M739" s="16"/>
      <c r="N739" s="15"/>
      <c r="O739" s="16"/>
      <c r="P739" s="15"/>
      <c r="Q739" s="16"/>
      <c r="R739" s="11"/>
      <c r="S739" s="11"/>
      <c r="T739" s="79"/>
      <c r="U739" s="79"/>
      <c r="V739" s="7"/>
      <c r="W739" s="7"/>
      <c r="X739" s="1">
        <f t="shared" si="131"/>
        <v>2816</v>
      </c>
      <c r="Y739" s="1">
        <f t="shared" si="132"/>
        <v>640</v>
      </c>
      <c r="AA739" s="39">
        <f t="shared" si="125"/>
        <v>-880.06399999999996</v>
      </c>
      <c r="AB739" s="40" t="e">
        <f t="shared" si="126"/>
        <v>#NUM!</v>
      </c>
      <c r="AD739" s="1">
        <f t="shared" si="133"/>
        <v>2816</v>
      </c>
      <c r="AE739" s="1">
        <f t="shared" si="134"/>
        <v>640</v>
      </c>
      <c r="AG739" s="47">
        <f t="shared" si="127"/>
        <v>644.10745660021871</v>
      </c>
      <c r="AH739" s="48">
        <f t="shared" si="128"/>
        <v>531.92151446659364</v>
      </c>
      <c r="AI739" s="62">
        <f t="shared" si="129"/>
        <v>1603.8669433997818</v>
      </c>
      <c r="AJ739" s="63">
        <f t="shared" si="130"/>
        <v>212.00168553340609</v>
      </c>
    </row>
    <row r="740" spans="10:36">
      <c r="J740" s="87"/>
      <c r="K740" s="90"/>
      <c r="L740" s="15"/>
      <c r="M740" s="16"/>
      <c r="N740" s="15"/>
      <c r="O740" s="16"/>
      <c r="P740" s="15"/>
      <c r="Q740" s="16"/>
      <c r="R740" s="11"/>
      <c r="S740" s="11"/>
      <c r="T740" s="79"/>
      <c r="U740" s="79"/>
      <c r="V740" s="7"/>
      <c r="W740" s="7"/>
      <c r="X740" s="1">
        <f t="shared" si="131"/>
        <v>2816</v>
      </c>
      <c r="Y740" s="1">
        <f t="shared" si="132"/>
        <v>768</v>
      </c>
      <c r="AA740" s="39">
        <f t="shared" si="125"/>
        <v>-835.00800000000004</v>
      </c>
      <c r="AB740" s="40" t="e">
        <f t="shared" si="126"/>
        <v>#NUM!</v>
      </c>
      <c r="AD740" s="1">
        <f t="shared" si="133"/>
        <v>2816</v>
      </c>
      <c r="AE740" s="1">
        <f t="shared" si="134"/>
        <v>768</v>
      </c>
      <c r="AG740" s="47">
        <f t="shared" si="127"/>
        <v>523.37193208955864</v>
      </c>
      <c r="AH740" s="48">
        <f t="shared" si="128"/>
        <v>602.20402263681399</v>
      </c>
      <c r="AI740" s="62">
        <f t="shared" si="129"/>
        <v>1742.6248679104408</v>
      </c>
      <c r="AJ740" s="63">
        <f t="shared" si="130"/>
        <v>195.78637736318615</v>
      </c>
    </row>
    <row r="741" spans="10:36">
      <c r="J741" s="87"/>
      <c r="K741" s="90"/>
      <c r="L741" s="15"/>
      <c r="M741" s="16"/>
      <c r="N741" s="15"/>
      <c r="O741" s="16"/>
      <c r="P741" s="15"/>
      <c r="Q741" s="16"/>
      <c r="R741" s="11"/>
      <c r="S741" s="11"/>
      <c r="T741" s="79"/>
      <c r="U741" s="79"/>
      <c r="V741" s="7"/>
      <c r="W741" s="7"/>
      <c r="X741" s="1">
        <f t="shared" si="131"/>
        <v>2816</v>
      </c>
      <c r="Y741" s="1">
        <f t="shared" si="132"/>
        <v>896</v>
      </c>
      <c r="AA741" s="39">
        <f t="shared" si="125"/>
        <v>-781.76</v>
      </c>
      <c r="AB741" s="40">
        <f t="shared" si="126"/>
        <v>2562.2017560565141</v>
      </c>
      <c r="AD741" s="1">
        <f t="shared" si="133"/>
        <v>2816</v>
      </c>
      <c r="AE741" s="1">
        <f t="shared" si="134"/>
        <v>896</v>
      </c>
      <c r="AG741" s="47">
        <f t="shared" si="127"/>
        <v>410.96684911375041</v>
      </c>
      <c r="AH741" s="48">
        <f t="shared" si="128"/>
        <v>675.17105029541653</v>
      </c>
      <c r="AI741" s="62">
        <f t="shared" si="129"/>
        <v>1876.3291508862499</v>
      </c>
      <c r="AJ741" s="63">
        <f t="shared" si="130"/>
        <v>186.71694970458339</v>
      </c>
    </row>
    <row r="742" spans="10:36">
      <c r="J742" s="87"/>
      <c r="K742" s="90"/>
      <c r="L742" s="15"/>
      <c r="M742" s="16"/>
      <c r="N742" s="15"/>
      <c r="O742" s="16"/>
      <c r="P742" s="15"/>
      <c r="Q742" s="16"/>
      <c r="R742" s="11"/>
      <c r="S742" s="11"/>
      <c r="T742" s="79"/>
      <c r="U742" s="79"/>
      <c r="V742" s="7"/>
      <c r="W742" s="7"/>
      <c r="X742" s="1">
        <f t="shared" si="131"/>
        <v>2816</v>
      </c>
      <c r="Y742" s="1">
        <f t="shared" si="132"/>
        <v>1024</v>
      </c>
      <c r="AA742" s="39">
        <f t="shared" si="125"/>
        <v>-720.32</v>
      </c>
      <c r="AB742" s="40">
        <f t="shared" si="126"/>
        <v>2272.1847091466134</v>
      </c>
      <c r="AD742" s="1">
        <f t="shared" si="133"/>
        <v>2816</v>
      </c>
      <c r="AE742" s="1">
        <f t="shared" si="134"/>
        <v>1024</v>
      </c>
      <c r="AG742" s="47">
        <f t="shared" si="127"/>
        <v>304.54063054113317</v>
      </c>
      <c r="AH742" s="48">
        <f t="shared" si="128"/>
        <v>751.60645648628906</v>
      </c>
      <c r="AI742" s="62">
        <f t="shared" si="129"/>
        <v>2007.3313694588655</v>
      </c>
      <c r="AJ742" s="63">
        <f t="shared" si="130"/>
        <v>184.00954351371092</v>
      </c>
    </row>
    <row r="743" spans="10:36">
      <c r="J743" s="87"/>
      <c r="K743" s="90"/>
      <c r="L743" s="15"/>
      <c r="M743" s="16"/>
      <c r="N743" s="15"/>
      <c r="O743" s="16"/>
      <c r="P743" s="15"/>
      <c r="Q743" s="16"/>
      <c r="R743" s="11"/>
      <c r="S743" s="11"/>
      <c r="T743" s="79"/>
      <c r="U743" s="79"/>
      <c r="V743" s="7"/>
      <c r="W743" s="7"/>
      <c r="X743" s="1">
        <f t="shared" si="131"/>
        <v>2816</v>
      </c>
      <c r="Y743" s="1">
        <f t="shared" si="132"/>
        <v>1152</v>
      </c>
      <c r="AA743" s="39">
        <f t="shared" si="125"/>
        <v>-650.68799999999999</v>
      </c>
      <c r="AB743" s="40">
        <f t="shared" si="126"/>
        <v>2049.3638305555587</v>
      </c>
      <c r="AD743" s="1">
        <f t="shared" si="133"/>
        <v>2816</v>
      </c>
      <c r="AE743" s="1">
        <f t="shared" si="134"/>
        <v>1152</v>
      </c>
      <c r="AG743" s="47">
        <f t="shared" si="127"/>
        <v>203.05606696521909</v>
      </c>
      <c r="AH743" s="48">
        <f t="shared" si="128"/>
        <v>831.85597767826039</v>
      </c>
      <c r="AI743" s="62">
        <f t="shared" si="129"/>
        <v>2136.6687330347813</v>
      </c>
      <c r="AJ743" s="63">
        <f t="shared" si="130"/>
        <v>187.31842232173949</v>
      </c>
    </row>
    <row r="744" spans="10:36">
      <c r="J744" s="87"/>
      <c r="K744" s="90"/>
      <c r="L744" s="15"/>
      <c r="M744" s="16"/>
      <c r="N744" s="15"/>
      <c r="O744" s="16"/>
      <c r="P744" s="15"/>
      <c r="Q744" s="16"/>
      <c r="R744" s="11"/>
      <c r="S744" s="11"/>
      <c r="T744" s="79"/>
      <c r="U744" s="79"/>
      <c r="V744" s="7"/>
      <c r="W744" s="7"/>
      <c r="X744" s="1">
        <f t="shared" si="131"/>
        <v>2816</v>
      </c>
      <c r="Y744" s="1">
        <f t="shared" si="132"/>
        <v>1280</v>
      </c>
      <c r="AA744" s="39">
        <f t="shared" si="125"/>
        <v>-572.86400000000003</v>
      </c>
      <c r="AB744" s="40">
        <f t="shared" si="126"/>
        <v>1855.348595639703</v>
      </c>
      <c r="AD744" s="1">
        <f t="shared" si="133"/>
        <v>2816</v>
      </c>
      <c r="AE744" s="1">
        <f t="shared" si="134"/>
        <v>1280</v>
      </c>
      <c r="AG744" s="47">
        <f t="shared" si="127"/>
        <v>106.02422543422699</v>
      </c>
      <c r="AH744" s="48">
        <f t="shared" si="128"/>
        <v>916.08259152192431</v>
      </c>
      <c r="AI744" s="62">
        <f t="shared" si="129"/>
        <v>2264.8301745657732</v>
      </c>
      <c r="AJ744" s="63">
        <f t="shared" si="130"/>
        <v>196.48060847807528</v>
      </c>
    </row>
    <row r="745" spans="10:36">
      <c r="J745" s="87"/>
      <c r="K745" s="90"/>
      <c r="L745" s="15"/>
      <c r="M745" s="16"/>
      <c r="N745" s="15"/>
      <c r="O745" s="16"/>
      <c r="P745" s="15"/>
      <c r="Q745" s="16"/>
      <c r="R745" s="11"/>
      <c r="S745" s="11"/>
      <c r="T745" s="79"/>
      <c r="U745" s="79"/>
      <c r="V745" s="7"/>
      <c r="W745" s="7"/>
      <c r="X745" s="1">
        <f t="shared" si="131"/>
        <v>2816</v>
      </c>
      <c r="Y745" s="1">
        <f t="shared" si="132"/>
        <v>1408</v>
      </c>
      <c r="AA745" s="39">
        <f t="shared" si="125"/>
        <v>-486.84800000000001</v>
      </c>
      <c r="AB745" s="40">
        <f t="shared" si="126"/>
        <v>1678.8478418834566</v>
      </c>
      <c r="AD745" s="1">
        <f t="shared" si="133"/>
        <v>2816</v>
      </c>
      <c r="AE745" s="1">
        <f t="shared" si="134"/>
        <v>1408</v>
      </c>
      <c r="AG745" s="47">
        <f t="shared" si="127"/>
        <v>13.224712707997924</v>
      </c>
      <c r="AH745" s="48">
        <f t="shared" si="128"/>
        <v>1004.3597624306672</v>
      </c>
      <c r="AI745" s="62">
        <f t="shared" si="129"/>
        <v>2392.0360872920023</v>
      </c>
      <c r="AJ745" s="63">
        <f t="shared" si="130"/>
        <v>211.42263756933289</v>
      </c>
    </row>
    <row r="746" spans="10:36">
      <c r="J746" s="87"/>
      <c r="K746" s="90"/>
      <c r="L746" s="15"/>
      <c r="M746" s="16"/>
      <c r="N746" s="15"/>
      <c r="O746" s="16"/>
      <c r="P746" s="15"/>
      <c r="Q746" s="16"/>
      <c r="R746" s="11"/>
      <c r="S746" s="11"/>
      <c r="T746" s="79"/>
      <c r="U746" s="79"/>
      <c r="V746" s="7"/>
      <c r="W746" s="7"/>
      <c r="X746" s="1">
        <f t="shared" si="131"/>
        <v>2816</v>
      </c>
      <c r="Y746" s="1">
        <f t="shared" si="132"/>
        <v>1536</v>
      </c>
      <c r="AA746" s="39">
        <f t="shared" si="125"/>
        <v>-392.64</v>
      </c>
      <c r="AB746" s="40">
        <f t="shared" si="126"/>
        <v>1515.0320439820932</v>
      </c>
      <c r="AD746" s="1">
        <f t="shared" si="133"/>
        <v>2816</v>
      </c>
      <c r="AE746" s="1">
        <f t="shared" si="134"/>
        <v>1536</v>
      </c>
      <c r="AG746" s="47">
        <f t="shared" si="127"/>
        <v>-75.415727964144025</v>
      </c>
      <c r="AH746" s="48">
        <f t="shared" si="128"/>
        <v>1096.7119093213814</v>
      </c>
      <c r="AI746" s="62">
        <f t="shared" si="129"/>
        <v>2518.3597279641453</v>
      </c>
      <c r="AJ746" s="63">
        <f t="shared" si="130"/>
        <v>232.12009067861891</v>
      </c>
    </row>
    <row r="747" spans="10:36">
      <c r="J747" s="87"/>
      <c r="K747" s="90"/>
      <c r="L747" s="15"/>
      <c r="M747" s="16"/>
      <c r="N747" s="15"/>
      <c r="O747" s="16"/>
      <c r="P747" s="15"/>
      <c r="Q747" s="16"/>
      <c r="R747" s="11"/>
      <c r="S747" s="11"/>
      <c r="T747" s="79"/>
      <c r="U747" s="79"/>
      <c r="V747" s="7"/>
      <c r="W747" s="7"/>
      <c r="X747" s="1">
        <f t="shared" si="131"/>
        <v>2816</v>
      </c>
      <c r="Y747" s="1">
        <f t="shared" si="132"/>
        <v>1664</v>
      </c>
      <c r="AA747" s="39">
        <f t="shared" si="125"/>
        <v>-290.24</v>
      </c>
      <c r="AB747" s="40">
        <f t="shared" si="126"/>
        <v>1361.5077838451598</v>
      </c>
      <c r="AD747" s="1">
        <f t="shared" si="133"/>
        <v>2816</v>
      </c>
      <c r="AE747" s="1">
        <f t="shared" si="134"/>
        <v>1664</v>
      </c>
      <c r="AG747" s="47">
        <f t="shared" si="127"/>
        <v>-159.88232233056669</v>
      </c>
      <c r="AH747" s="48">
        <f t="shared" si="128"/>
        <v>1193.134107443522</v>
      </c>
      <c r="AI747" s="62">
        <f t="shared" si="129"/>
        <v>2643.7863223305676</v>
      </c>
      <c r="AJ747" s="63">
        <f t="shared" si="130"/>
        <v>258.57789255647776</v>
      </c>
    </row>
    <row r="748" spans="10:36">
      <c r="J748" s="87"/>
      <c r="K748" s="90"/>
      <c r="L748" s="15"/>
      <c r="M748" s="16"/>
      <c r="N748" s="15"/>
      <c r="O748" s="16"/>
      <c r="P748" s="15"/>
      <c r="Q748" s="16"/>
      <c r="R748" s="11"/>
      <c r="S748" s="11"/>
      <c r="T748" s="79"/>
      <c r="U748" s="79"/>
      <c r="V748" s="7"/>
      <c r="W748" s="7"/>
      <c r="X748" s="1">
        <f t="shared" si="131"/>
        <v>2816</v>
      </c>
      <c r="Y748" s="1">
        <f t="shared" si="132"/>
        <v>1792</v>
      </c>
      <c r="AA748" s="39">
        <f t="shared" si="125"/>
        <v>-179.648</v>
      </c>
      <c r="AB748" s="40">
        <f t="shared" si="126"/>
        <v>1217.0275952511211</v>
      </c>
      <c r="AD748" s="1">
        <f t="shared" si="133"/>
        <v>2816</v>
      </c>
      <c r="AE748" s="1">
        <f t="shared" si="134"/>
        <v>1792</v>
      </c>
      <c r="AG748" s="47">
        <f t="shared" si="127"/>
        <v>-240.103464483278</v>
      </c>
      <c r="AH748" s="48">
        <f t="shared" si="128"/>
        <v>1293.6024881610927</v>
      </c>
      <c r="AI748" s="62">
        <f t="shared" si="129"/>
        <v>2768.244264483279</v>
      </c>
      <c r="AJ748" s="63">
        <f t="shared" si="130"/>
        <v>290.81991183890705</v>
      </c>
    </row>
    <row r="749" spans="10:36">
      <c r="J749" s="87"/>
      <c r="K749" s="90"/>
      <c r="L749" s="15"/>
      <c r="M749" s="16"/>
      <c r="N749" s="15"/>
      <c r="O749" s="16"/>
      <c r="P749" s="15"/>
      <c r="Q749" s="16"/>
      <c r="R749" s="11"/>
      <c r="S749" s="11"/>
      <c r="T749" s="79"/>
      <c r="U749" s="79"/>
      <c r="V749" s="7"/>
      <c r="W749" s="7"/>
      <c r="X749" s="1">
        <f t="shared" si="131"/>
        <v>2816</v>
      </c>
      <c r="Y749" s="1">
        <f t="shared" si="132"/>
        <v>1920</v>
      </c>
      <c r="AA749" s="39">
        <f t="shared" si="125"/>
        <v>-60.863999999999997</v>
      </c>
      <c r="AB749" s="40">
        <f t="shared" si="126"/>
        <v>1080.9649368747844</v>
      </c>
      <c r="AD749" s="1">
        <f t="shared" si="133"/>
        <v>2816</v>
      </c>
      <c r="AE749" s="1">
        <f t="shared" si="134"/>
        <v>1920</v>
      </c>
      <c r="AG749" s="47">
        <f t="shared" si="127"/>
        <v>-315.9681505548765</v>
      </c>
      <c r="AH749" s="48">
        <f t="shared" si="128"/>
        <v>1398.0800501849585</v>
      </c>
      <c r="AI749" s="62">
        <f t="shared" si="129"/>
        <v>2891.6225505548764</v>
      </c>
      <c r="AJ749" s="63">
        <f t="shared" si="130"/>
        <v>328.88314981504118</v>
      </c>
    </row>
    <row r="750" spans="10:36">
      <c r="J750" s="87"/>
      <c r="K750" s="90"/>
      <c r="L750" s="15"/>
      <c r="M750" s="16"/>
      <c r="N750" s="15"/>
      <c r="O750" s="16"/>
      <c r="P750" s="15"/>
      <c r="Q750" s="16"/>
      <c r="R750" s="11"/>
      <c r="S750" s="11"/>
      <c r="T750" s="79"/>
      <c r="U750" s="79"/>
      <c r="V750" s="7"/>
      <c r="W750" s="7"/>
      <c r="X750" s="1">
        <f t="shared" si="131"/>
        <v>2816</v>
      </c>
      <c r="Y750" s="1">
        <f t="shared" si="132"/>
        <v>2048</v>
      </c>
      <c r="AA750" s="39">
        <f t="shared" si="125"/>
        <v>66.111999999999995</v>
      </c>
      <c r="AB750" s="40">
        <f t="shared" si="126"/>
        <v>953.06736714272893</v>
      </c>
      <c r="AD750" s="1">
        <f t="shared" si="133"/>
        <v>2816</v>
      </c>
      <c r="AE750" s="1">
        <f t="shared" si="134"/>
        <v>2048</v>
      </c>
      <c r="AG750" s="47">
        <f t="shared" si="127"/>
        <v>-387.33608274740618</v>
      </c>
      <c r="AH750" s="48">
        <f t="shared" si="128"/>
        <v>1506.5200275824684</v>
      </c>
      <c r="AI750" s="62">
        <f t="shared" si="129"/>
        <v>3013.7808827474064</v>
      </c>
      <c r="AJ750" s="63">
        <f t="shared" si="130"/>
        <v>372.81437241753156</v>
      </c>
    </row>
    <row r="751" spans="10:36">
      <c r="J751" s="87"/>
      <c r="K751" s="90"/>
      <c r="L751" s="15"/>
      <c r="M751" s="16"/>
      <c r="N751" s="15"/>
      <c r="O751" s="16"/>
      <c r="P751" s="15"/>
      <c r="Q751" s="16"/>
      <c r="R751" s="11"/>
      <c r="S751" s="11"/>
      <c r="T751" s="79"/>
      <c r="U751" s="79"/>
      <c r="V751" s="7"/>
      <c r="W751" s="7"/>
      <c r="X751" s="1">
        <f t="shared" si="131"/>
        <v>2816</v>
      </c>
      <c r="Y751" s="1">
        <f t="shared" si="132"/>
        <v>2176</v>
      </c>
      <c r="AA751" s="39">
        <f t="shared" si="125"/>
        <v>201.28</v>
      </c>
      <c r="AB751" s="40">
        <f t="shared" si="126"/>
        <v>833.3291986090735</v>
      </c>
      <c r="AD751" s="1">
        <f t="shared" si="133"/>
        <v>2816</v>
      </c>
      <c r="AE751" s="1">
        <f t="shared" si="134"/>
        <v>2176</v>
      </c>
      <c r="AG751" s="47">
        <f t="shared" si="127"/>
        <v>-454.04360992471902</v>
      </c>
      <c r="AH751" s="48">
        <f t="shared" si="128"/>
        <v>1618.8678699749057</v>
      </c>
      <c r="AI751" s="62">
        <f t="shared" si="129"/>
        <v>3134.5556099247187</v>
      </c>
      <c r="AJ751" s="63">
        <f t="shared" si="130"/>
        <v>422.66813002509343</v>
      </c>
    </row>
    <row r="752" spans="10:36">
      <c r="J752" s="87"/>
      <c r="K752" s="90"/>
      <c r="L752" s="15"/>
      <c r="M752" s="16"/>
      <c r="N752" s="15"/>
      <c r="O752" s="16"/>
      <c r="P752" s="15"/>
      <c r="Q752" s="16"/>
      <c r="R752" s="11"/>
      <c r="S752" s="11"/>
      <c r="T752" s="79"/>
      <c r="U752" s="79"/>
      <c r="V752" s="7"/>
      <c r="W752" s="7"/>
      <c r="X752" s="1">
        <f t="shared" si="131"/>
        <v>2816</v>
      </c>
      <c r="Y752" s="1">
        <f t="shared" si="132"/>
        <v>2304</v>
      </c>
      <c r="AA752" s="39">
        <f t="shared" si="125"/>
        <v>344.64</v>
      </c>
      <c r="AB752" s="40">
        <f t="shared" si="126"/>
        <v>721.92202275690306</v>
      </c>
      <c r="AD752" s="1">
        <f t="shared" si="133"/>
        <v>2816</v>
      </c>
      <c r="AE752" s="1">
        <f t="shared" si="134"/>
        <v>2304</v>
      </c>
      <c r="AG752" s="47">
        <f t="shared" si="127"/>
        <v>-515.90715919668673</v>
      </c>
      <c r="AH752" s="48">
        <f t="shared" si="128"/>
        <v>1735.0623863988951</v>
      </c>
      <c r="AI752" s="62">
        <f t="shared" si="129"/>
        <v>3253.7631591966865</v>
      </c>
      <c r="AJ752" s="63">
        <f t="shared" si="130"/>
        <v>478.50561360110396</v>
      </c>
    </row>
    <row r="753" spans="10:36">
      <c r="J753" s="87"/>
      <c r="K753" s="90"/>
      <c r="L753" s="15"/>
      <c r="M753" s="16"/>
      <c r="N753" s="15"/>
      <c r="O753" s="16"/>
      <c r="P753" s="15"/>
      <c r="Q753" s="16"/>
      <c r="R753" s="11"/>
      <c r="S753" s="11"/>
      <c r="T753" s="79"/>
      <c r="U753" s="79"/>
      <c r="V753" s="7"/>
      <c r="W753" s="7"/>
      <c r="X753" s="1">
        <f t="shared" si="131"/>
        <v>2816</v>
      </c>
      <c r="Y753" s="1">
        <f t="shared" si="132"/>
        <v>2432</v>
      </c>
      <c r="AA753" s="39">
        <f t="shared" si="125"/>
        <v>496.19200000000001</v>
      </c>
      <c r="AB753" s="40">
        <f t="shared" si="126"/>
        <v>619.15613717824817</v>
      </c>
      <c r="AD753" s="1">
        <f t="shared" si="133"/>
        <v>2816</v>
      </c>
      <c r="AE753" s="1">
        <f t="shared" si="134"/>
        <v>2432</v>
      </c>
      <c r="AG753" s="47">
        <f t="shared" si="127"/>
        <v>-572.72506307150388</v>
      </c>
      <c r="AH753" s="48">
        <f t="shared" si="128"/>
        <v>1855.0363543571677</v>
      </c>
      <c r="AI753" s="62">
        <f t="shared" si="129"/>
        <v>3371.2018630715047</v>
      </c>
      <c r="AJ753" s="63">
        <f t="shared" si="130"/>
        <v>540.39404564283222</v>
      </c>
    </row>
    <row r="754" spans="10:36">
      <c r="J754" s="87"/>
      <c r="K754" s="90"/>
      <c r="L754" s="15"/>
      <c r="M754" s="16"/>
      <c r="N754" s="15"/>
      <c r="O754" s="16"/>
      <c r="P754" s="15"/>
      <c r="Q754" s="16"/>
      <c r="R754" s="11"/>
      <c r="S754" s="11"/>
      <c r="T754" s="79"/>
      <c r="U754" s="79"/>
      <c r="V754" s="7"/>
      <c r="W754" s="7"/>
      <c r="X754" s="1">
        <f t="shared" si="131"/>
        <v>2816</v>
      </c>
      <c r="Y754" s="1">
        <f t="shared" si="132"/>
        <v>2560</v>
      </c>
      <c r="AA754" s="39">
        <f t="shared" si="125"/>
        <v>655.93600000000004</v>
      </c>
      <c r="AB754" s="40">
        <f t="shared" si="126"/>
        <v>525.46005004889867</v>
      </c>
      <c r="AD754" s="1">
        <f t="shared" si="133"/>
        <v>2816</v>
      </c>
      <c r="AE754" s="1">
        <f t="shared" si="134"/>
        <v>2560</v>
      </c>
      <c r="AG754" s="47">
        <f t="shared" si="127"/>
        <v>-624.27829156278494</v>
      </c>
      <c r="AH754" s="48">
        <f t="shared" si="128"/>
        <v>1978.7167638542619</v>
      </c>
      <c r="AI754" s="62">
        <f t="shared" si="129"/>
        <v>3486.6526915627855</v>
      </c>
      <c r="AJ754" s="63">
        <f t="shared" si="130"/>
        <v>608.40643614573901</v>
      </c>
    </row>
    <row r="755" spans="10:36">
      <c r="J755" s="87"/>
      <c r="K755" s="90"/>
      <c r="L755" s="15"/>
      <c r="M755" s="16"/>
      <c r="N755" s="15"/>
      <c r="O755" s="16"/>
      <c r="P755" s="15"/>
      <c r="Q755" s="16"/>
      <c r="R755" s="11"/>
      <c r="S755" s="11"/>
      <c r="T755" s="79"/>
      <c r="U755" s="79"/>
      <c r="V755" s="7"/>
      <c r="W755" s="7"/>
      <c r="X755" s="1">
        <f t="shared" si="131"/>
        <v>2816</v>
      </c>
      <c r="Y755" s="1">
        <f t="shared" si="132"/>
        <v>2688</v>
      </c>
      <c r="AA755" s="39">
        <f t="shared" si="125"/>
        <v>823.87199999999996</v>
      </c>
      <c r="AB755" s="40">
        <f t="shared" si="126"/>
        <v>441.3716706766495</v>
      </c>
      <c r="AD755" s="1">
        <f t="shared" si="133"/>
        <v>2816</v>
      </c>
      <c r="AE755" s="1">
        <f t="shared" si="134"/>
        <v>2688</v>
      </c>
      <c r="AG755" s="47">
        <f t="shared" si="127"/>
        <v>-670.33037821154267</v>
      </c>
      <c r="AH755" s="48">
        <f t="shared" si="128"/>
        <v>2106.0247927371806</v>
      </c>
      <c r="AI755" s="62">
        <f t="shared" si="129"/>
        <v>3599.8791782115422</v>
      </c>
      <c r="AJ755" s="63">
        <f t="shared" si="130"/>
        <v>682.62160726281945</v>
      </c>
    </row>
    <row r="756" spans="10:36">
      <c r="J756" s="87"/>
      <c r="K756" s="90"/>
      <c r="L756" s="15"/>
      <c r="M756" s="16"/>
      <c r="N756" s="15"/>
      <c r="O756" s="16"/>
      <c r="P756" s="15"/>
      <c r="Q756" s="16"/>
      <c r="R756" s="11"/>
      <c r="S756" s="11"/>
      <c r="T756" s="79"/>
      <c r="U756" s="79"/>
      <c r="V756" s="7"/>
      <c r="W756" s="7"/>
      <c r="X756" s="1">
        <f t="shared" si="131"/>
        <v>2816</v>
      </c>
      <c r="Y756" s="1">
        <f t="shared" si="132"/>
        <v>2816</v>
      </c>
      <c r="AA756" s="39">
        <f t="shared" si="125"/>
        <v>1000</v>
      </c>
      <c r="AB756" s="40">
        <f t="shared" si="126"/>
        <v>367.53803446279608</v>
      </c>
      <c r="AD756" s="1">
        <f t="shared" si="133"/>
        <v>2816</v>
      </c>
      <c r="AE756" s="1">
        <f t="shared" si="134"/>
        <v>2816</v>
      </c>
      <c r="AG756" s="47">
        <f t="shared" si="127"/>
        <v>-710.62669847262987</v>
      </c>
      <c r="AH756" s="48">
        <f t="shared" si="128"/>
        <v>2236.8755661575428</v>
      </c>
      <c r="AI756" s="62">
        <f t="shared" si="129"/>
        <v>3710.6266984726299</v>
      </c>
      <c r="AJ756" s="63">
        <f t="shared" si="130"/>
        <v>763.12443384245626</v>
      </c>
    </row>
    <row r="757" spans="10:36">
      <c r="J757" s="87"/>
      <c r="K757" s="90"/>
      <c r="L757" s="15"/>
      <c r="M757" s="16"/>
      <c r="N757" s="15"/>
      <c r="O757" s="16"/>
      <c r="P757" s="15"/>
      <c r="Q757" s="16"/>
      <c r="R757" s="11"/>
      <c r="S757" s="11"/>
      <c r="T757" s="79"/>
      <c r="U757" s="79"/>
      <c r="V757" s="7"/>
      <c r="W757" s="7"/>
      <c r="X757" s="1">
        <f t="shared" si="131"/>
        <v>2816</v>
      </c>
      <c r="Y757" s="1">
        <f t="shared" si="132"/>
        <v>2944</v>
      </c>
      <c r="AA757" s="39">
        <f t="shared" si="125"/>
        <v>1184.32</v>
      </c>
      <c r="AB757" s="40">
        <f t="shared" si="126"/>
        <v>304.72225223447504</v>
      </c>
      <c r="AD757" s="1">
        <f t="shared" si="133"/>
        <v>2816</v>
      </c>
      <c r="AE757" s="1">
        <f t="shared" si="134"/>
        <v>2944</v>
      </c>
      <c r="AG757" s="47">
        <f t="shared" si="127"/>
        <v>-744.89317584847322</v>
      </c>
      <c r="AH757" s="48">
        <f t="shared" si="128"/>
        <v>2371.1777252828242</v>
      </c>
      <c r="AI757" s="62">
        <f t="shared" si="129"/>
        <v>3818.6211758484733</v>
      </c>
      <c r="AJ757" s="63">
        <f t="shared" si="130"/>
        <v>850.00627471717598</v>
      </c>
    </row>
    <row r="758" spans="10:36">
      <c r="J758" s="87"/>
      <c r="K758" s="90"/>
      <c r="L758" s="15"/>
      <c r="M758" s="16"/>
      <c r="N758" s="15"/>
      <c r="O758" s="16"/>
      <c r="P758" s="15"/>
      <c r="Q758" s="16"/>
      <c r="R758" s="11"/>
      <c r="S758" s="11"/>
      <c r="T758" s="79"/>
      <c r="U758" s="79"/>
      <c r="V758" s="7"/>
      <c r="W758" s="7"/>
      <c r="X758" s="1">
        <f t="shared" si="131"/>
        <v>2816</v>
      </c>
      <c r="Y758" s="1">
        <f t="shared" si="132"/>
        <v>3072</v>
      </c>
      <c r="AA758" s="39">
        <f t="shared" si="125"/>
        <v>1376.8320000000001</v>
      </c>
      <c r="AB758" s="40">
        <f t="shared" si="126"/>
        <v>253.81762372270714</v>
      </c>
      <c r="AD758" s="1">
        <f t="shared" si="133"/>
        <v>2816</v>
      </c>
      <c r="AE758" s="1">
        <f t="shared" si="134"/>
        <v>3072</v>
      </c>
      <c r="AG758" s="47">
        <f t="shared" si="127"/>
        <v>-772.83443292706443</v>
      </c>
      <c r="AH758" s="48">
        <f t="shared" si="128"/>
        <v>2508.8328109756876</v>
      </c>
      <c r="AI758" s="62">
        <f t="shared" si="129"/>
        <v>3923.5672329270647</v>
      </c>
      <c r="AJ758" s="63">
        <f t="shared" si="130"/>
        <v>943.3655890243117</v>
      </c>
    </row>
    <row r="759" spans="10:36">
      <c r="J759" s="87"/>
      <c r="K759" s="90"/>
      <c r="L759" s="15"/>
      <c r="M759" s="16"/>
      <c r="N759" s="15"/>
      <c r="O759" s="16"/>
      <c r="P759" s="15"/>
      <c r="Q759" s="16"/>
      <c r="R759" s="11"/>
      <c r="S759" s="11"/>
      <c r="T759" s="79"/>
      <c r="U759" s="79"/>
      <c r="V759" s="7"/>
      <c r="W759" s="7"/>
      <c r="X759" s="1">
        <f t="shared" si="131"/>
        <v>2816</v>
      </c>
      <c r="Y759" s="1">
        <f t="shared" si="132"/>
        <v>3200</v>
      </c>
      <c r="AA759" s="39">
        <f t="shared" si="125"/>
        <v>1577.5360000000001</v>
      </c>
      <c r="AB759" s="40">
        <f t="shared" si="126"/>
        <v>215.86994400333379</v>
      </c>
      <c r="AD759" s="1">
        <f t="shared" si="133"/>
        <v>2816</v>
      </c>
      <c r="AE759" s="1">
        <f t="shared" si="134"/>
        <v>3200</v>
      </c>
      <c r="AG759" s="47">
        <f t="shared" si="127"/>
        <v>-794.13135811062284</v>
      </c>
      <c r="AH759" s="48">
        <f t="shared" si="128"/>
        <v>2649.7344527035407</v>
      </c>
      <c r="AI759" s="62">
        <f t="shared" si="129"/>
        <v>4025.1457581106229</v>
      </c>
      <c r="AJ759" s="63">
        <f t="shared" si="130"/>
        <v>1043.3087472964594</v>
      </c>
    </row>
    <row r="760" spans="10:36">
      <c r="J760" s="87"/>
      <c r="K760" s="90"/>
      <c r="L760" s="15"/>
      <c r="M760" s="16"/>
      <c r="N760" s="15"/>
      <c r="O760" s="16"/>
      <c r="P760" s="15"/>
      <c r="Q760" s="16"/>
      <c r="R760" s="11"/>
      <c r="S760" s="11"/>
      <c r="T760" s="79"/>
      <c r="U760" s="79"/>
      <c r="V760" s="7"/>
      <c r="W760" s="7"/>
      <c r="X760" s="1">
        <f t="shared" si="131"/>
        <v>2816</v>
      </c>
      <c r="Y760" s="1">
        <f t="shared" si="132"/>
        <v>3328</v>
      </c>
      <c r="AA760" s="39">
        <f t="shared" si="125"/>
        <v>1786.432</v>
      </c>
      <c r="AB760" s="40">
        <f t="shared" si="126"/>
        <v>192.11027471234183</v>
      </c>
      <c r="AD760" s="1">
        <f t="shared" si="133"/>
        <v>2816</v>
      </c>
      <c r="AE760" s="1">
        <f t="shared" si="134"/>
        <v>3328</v>
      </c>
      <c r="AG760" s="47">
        <f t="shared" si="127"/>
        <v>-808.43801594257638</v>
      </c>
      <c r="AH760" s="48">
        <f t="shared" si="128"/>
        <v>2793.7673386475253</v>
      </c>
      <c r="AI760" s="62">
        <f t="shared" si="129"/>
        <v>4123.0108159425763</v>
      </c>
      <c r="AJ760" s="63">
        <f t="shared" si="130"/>
        <v>1149.9510613524749</v>
      </c>
    </row>
    <row r="761" spans="10:36">
      <c r="J761" s="87"/>
      <c r="K761" s="90"/>
      <c r="L761" s="15"/>
      <c r="M761" s="16"/>
      <c r="N761" s="15"/>
      <c r="O761" s="16"/>
      <c r="P761" s="15"/>
      <c r="Q761" s="16"/>
      <c r="R761" s="11"/>
      <c r="S761" s="11"/>
      <c r="T761" s="79"/>
      <c r="U761" s="79"/>
      <c r="V761" s="7"/>
      <c r="W761" s="7"/>
      <c r="X761" s="1">
        <f t="shared" si="131"/>
        <v>2816</v>
      </c>
      <c r="Y761" s="1">
        <f t="shared" si="132"/>
        <v>3456</v>
      </c>
      <c r="AA761" s="39">
        <f t="shared" si="125"/>
        <v>2003.52</v>
      </c>
      <c r="AB761" s="40">
        <f t="shared" si="126"/>
        <v>184.00220000085937</v>
      </c>
      <c r="AD761" s="1">
        <f t="shared" si="133"/>
        <v>2816</v>
      </c>
      <c r="AE761" s="1">
        <f t="shared" si="134"/>
        <v>3456</v>
      </c>
      <c r="AG761" s="47">
        <f t="shared" si="127"/>
        <v>-815.3777831413986</v>
      </c>
      <c r="AH761" s="48">
        <f t="shared" si="128"/>
        <v>2940.8059277137991</v>
      </c>
      <c r="AI761" s="62">
        <f t="shared" si="129"/>
        <v>4216.7857831413985</v>
      </c>
      <c r="AJ761" s="63">
        <f t="shared" si="130"/>
        <v>1263.4180722862006</v>
      </c>
    </row>
    <row r="762" spans="10:36">
      <c r="J762" s="87"/>
      <c r="K762" s="90"/>
      <c r="L762" s="15"/>
      <c r="M762" s="16"/>
      <c r="N762" s="15"/>
      <c r="O762" s="16"/>
      <c r="P762" s="15"/>
      <c r="Q762" s="16"/>
      <c r="R762" s="11"/>
      <c r="S762" s="11"/>
      <c r="T762" s="79"/>
      <c r="U762" s="79"/>
      <c r="V762" s="7"/>
      <c r="W762" s="7"/>
      <c r="X762" s="1">
        <f t="shared" si="131"/>
        <v>2816</v>
      </c>
      <c r="Y762" s="1">
        <f t="shared" si="132"/>
        <v>3584</v>
      </c>
      <c r="AA762" s="39">
        <f t="shared" si="125"/>
        <v>2228.8000000000002</v>
      </c>
      <c r="AB762" s="40">
        <f t="shared" si="126"/>
        <v>193.31039122599122</v>
      </c>
      <c r="AD762" s="1">
        <f t="shared" si="133"/>
        <v>2816</v>
      </c>
      <c r="AE762" s="1">
        <f t="shared" si="134"/>
        <v>3584</v>
      </c>
      <c r="AG762" s="47">
        <f t="shared" si="127"/>
        <v>-814.53853759283311</v>
      </c>
      <c r="AH762" s="48">
        <f t="shared" si="128"/>
        <v>3090.7128458642778</v>
      </c>
      <c r="AI762" s="62">
        <f t="shared" si="129"/>
        <v>4306.0585375928331</v>
      </c>
      <c r="AJ762" s="63">
        <f t="shared" si="130"/>
        <v>1383.847154135723</v>
      </c>
    </row>
    <row r="763" spans="10:36">
      <c r="J763" s="87"/>
      <c r="K763" s="90"/>
      <c r="L763" s="15"/>
      <c r="M763" s="16"/>
      <c r="N763" s="15"/>
      <c r="O763" s="16"/>
      <c r="P763" s="15"/>
      <c r="Q763" s="16"/>
      <c r="R763" s="11"/>
      <c r="S763" s="11"/>
      <c r="T763" s="79"/>
      <c r="U763" s="79"/>
      <c r="V763" s="7"/>
      <c r="W763" s="7"/>
      <c r="X763" s="1">
        <f t="shared" si="131"/>
        <v>2816</v>
      </c>
      <c r="Y763" s="1">
        <f t="shared" si="132"/>
        <v>3712</v>
      </c>
      <c r="AA763" s="39">
        <f t="shared" si="125"/>
        <v>2462.2719999999999</v>
      </c>
      <c r="AB763" s="40">
        <f t="shared" si="126"/>
        <v>222.20220354036564</v>
      </c>
      <c r="AD763" s="1">
        <f t="shared" si="133"/>
        <v>2816</v>
      </c>
      <c r="AE763" s="1">
        <f t="shared" si="134"/>
        <v>3712</v>
      </c>
      <c r="AG763" s="47">
        <f t="shared" si="127"/>
        <v>-805.4666563998594</v>
      </c>
      <c r="AH763" s="48">
        <f t="shared" si="128"/>
        <v>3243.3368854666196</v>
      </c>
      <c r="AI763" s="62">
        <f t="shared" si="129"/>
        <v>4390.3754563998591</v>
      </c>
      <c r="AJ763" s="63">
        <f t="shared" si="130"/>
        <v>1511.3895145333802</v>
      </c>
    </row>
    <row r="764" spans="10:36">
      <c r="J764" s="87"/>
      <c r="K764" s="90"/>
      <c r="L764" s="15"/>
      <c r="M764" s="16"/>
      <c r="N764" s="15"/>
      <c r="O764" s="16"/>
      <c r="P764" s="15"/>
      <c r="Q764" s="16"/>
      <c r="R764" s="11"/>
      <c r="S764" s="11"/>
      <c r="T764" s="79"/>
      <c r="U764" s="79"/>
      <c r="V764" s="7"/>
      <c r="W764" s="7"/>
      <c r="X764" s="1">
        <f t="shared" si="131"/>
        <v>2816</v>
      </c>
      <c r="Y764" s="1">
        <f t="shared" si="132"/>
        <v>3840</v>
      </c>
      <c r="AA764" s="39">
        <f t="shared" si="125"/>
        <v>2703.9360000000001</v>
      </c>
      <c r="AB764" s="40">
        <f t="shared" si="126"/>
        <v>273.40320034222896</v>
      </c>
      <c r="AD764" s="1">
        <f t="shared" si="133"/>
        <v>2816</v>
      </c>
      <c r="AE764" s="1">
        <f t="shared" si="134"/>
        <v>3840</v>
      </c>
      <c r="AG764" s="47">
        <f t="shared" si="127"/>
        <v>-787.65948175815174</v>
      </c>
      <c r="AH764" s="48">
        <f t="shared" si="128"/>
        <v>3398.5104939193834</v>
      </c>
      <c r="AI764" s="62">
        <f t="shared" si="129"/>
        <v>4469.2338817581513</v>
      </c>
      <c r="AJ764" s="63">
        <f t="shared" si="130"/>
        <v>1646.2127060806158</v>
      </c>
    </row>
    <row r="765" spans="10:36">
      <c r="J765" s="87"/>
      <c r="K765" s="90"/>
      <c r="L765" s="15"/>
      <c r="M765" s="16"/>
      <c r="N765" s="15"/>
      <c r="O765" s="16"/>
      <c r="P765" s="15"/>
      <c r="Q765" s="16"/>
      <c r="R765" s="11"/>
      <c r="S765" s="11"/>
      <c r="T765" s="79"/>
      <c r="U765" s="79"/>
      <c r="V765" s="7"/>
      <c r="W765" s="7"/>
      <c r="X765" s="1">
        <f t="shared" si="131"/>
        <v>2816</v>
      </c>
      <c r="Y765" s="1">
        <f t="shared" si="132"/>
        <v>3968</v>
      </c>
      <c r="AA765" s="39">
        <f t="shared" si="125"/>
        <v>2953.7919999999999</v>
      </c>
      <c r="AB765" s="40">
        <f t="shared" si="126"/>
        <v>350.44592039792451</v>
      </c>
      <c r="AD765" s="1">
        <f t="shared" si="133"/>
        <v>2816</v>
      </c>
      <c r="AE765" s="1">
        <f t="shared" si="134"/>
        <v>3968</v>
      </c>
      <c r="AG765" s="47">
        <f t="shared" si="127"/>
        <v>-760.55577517143001</v>
      </c>
      <c r="AH765" s="48">
        <f t="shared" si="128"/>
        <v>3556.0465917238098</v>
      </c>
      <c r="AI765" s="62">
        <f t="shared" si="129"/>
        <v>4542.0725751714299</v>
      </c>
      <c r="AJ765" s="63">
        <f t="shared" si="130"/>
        <v>1788.5038082761903</v>
      </c>
    </row>
    <row r="766" spans="10:36">
      <c r="J766" s="87"/>
      <c r="K766" s="90"/>
      <c r="L766" s="15"/>
      <c r="M766" s="16"/>
      <c r="N766" s="15"/>
      <c r="O766" s="16"/>
      <c r="P766" s="15"/>
      <c r="Q766" s="16"/>
      <c r="R766" s="11"/>
      <c r="S766" s="11"/>
      <c r="T766" s="79"/>
      <c r="U766" s="79"/>
      <c r="V766" s="7"/>
      <c r="W766" s="7"/>
      <c r="X766" s="1">
        <f t="shared" si="131"/>
        <v>2816</v>
      </c>
      <c r="Y766" s="1">
        <f t="shared" si="132"/>
        <v>4096</v>
      </c>
      <c r="AA766" s="39">
        <f t="shared" si="125"/>
        <v>3211.84</v>
      </c>
      <c r="AB766" s="40">
        <f t="shared" si="126"/>
        <v>458.09130486557433</v>
      </c>
      <c r="AD766" s="1">
        <f t="shared" si="133"/>
        <v>2816</v>
      </c>
      <c r="AE766" s="1">
        <f t="shared" si="134"/>
        <v>4096</v>
      </c>
      <c r="AG766" s="47">
        <f t="shared" si="127"/>
        <v>-723.523478133347</v>
      </c>
      <c r="AH766" s="48">
        <f t="shared" si="128"/>
        <v>3715.7344927111149</v>
      </c>
      <c r="AI766" s="62">
        <f t="shared" si="129"/>
        <v>4608.2594781333464</v>
      </c>
      <c r="AJ766" s="63">
        <f t="shared" si="130"/>
        <v>1938.4735072888845</v>
      </c>
    </row>
    <row r="767" spans="10:36">
      <c r="J767" s="87"/>
      <c r="K767" s="90"/>
      <c r="L767" s="15"/>
      <c r="M767" s="16"/>
      <c r="N767" s="15"/>
      <c r="O767" s="16"/>
      <c r="P767" s="15"/>
      <c r="Q767" s="16"/>
      <c r="R767" s="11"/>
      <c r="S767" s="11"/>
      <c r="T767" s="79"/>
      <c r="U767" s="79"/>
      <c r="V767" s="7"/>
      <c r="W767" s="7"/>
      <c r="X767" s="1">
        <f t="shared" si="131"/>
        <v>2944</v>
      </c>
      <c r="Y767" s="1">
        <f t="shared" si="132"/>
        <v>0</v>
      </c>
      <c r="AA767" s="39">
        <f t="shared" si="125"/>
        <v>-1166.7840000000001</v>
      </c>
      <c r="AB767" s="40" t="e">
        <f t="shared" si="126"/>
        <v>#NUM!</v>
      </c>
      <c r="AD767" s="1">
        <f t="shared" si="133"/>
        <v>2944</v>
      </c>
      <c r="AE767" s="1">
        <f t="shared" si="134"/>
        <v>0</v>
      </c>
      <c r="AG767" s="47" t="e">
        <f t="shared" si="127"/>
        <v>#NUM!</v>
      </c>
      <c r="AH767" s="48" t="e">
        <f t="shared" si="128"/>
        <v>#NUM!</v>
      </c>
      <c r="AI767" s="62" t="e">
        <f t="shared" si="129"/>
        <v>#NUM!</v>
      </c>
      <c r="AJ767" s="63" t="e">
        <f t="shared" si="130"/>
        <v>#NUM!</v>
      </c>
    </row>
    <row r="768" spans="10:36">
      <c r="J768" s="87"/>
      <c r="K768" s="90"/>
      <c r="L768" s="15"/>
      <c r="M768" s="16"/>
      <c r="N768" s="15"/>
      <c r="O768" s="16"/>
      <c r="P768" s="15"/>
      <c r="Q768" s="16"/>
      <c r="R768" s="11"/>
      <c r="S768" s="11"/>
      <c r="T768" s="79"/>
      <c r="U768" s="79"/>
      <c r="V768" s="7"/>
      <c r="W768" s="7"/>
      <c r="X768" s="1">
        <f t="shared" si="131"/>
        <v>2944</v>
      </c>
      <c r="Y768" s="1">
        <f t="shared" si="132"/>
        <v>128</v>
      </c>
      <c r="AA768" s="39">
        <f t="shared" si="125"/>
        <v>-1162.6880000000001</v>
      </c>
      <c r="AB768" s="40" t="e">
        <f t="shared" si="126"/>
        <v>#NUM!</v>
      </c>
      <c r="AD768" s="1">
        <f t="shared" si="133"/>
        <v>2944</v>
      </c>
      <c r="AE768" s="1">
        <f t="shared" si="134"/>
        <v>128</v>
      </c>
      <c r="AG768" s="47" t="e">
        <f t="shared" si="127"/>
        <v>#NUM!</v>
      </c>
      <c r="AH768" s="48" t="e">
        <f t="shared" si="128"/>
        <v>#NUM!</v>
      </c>
      <c r="AI768" s="62" t="e">
        <f t="shared" si="129"/>
        <v>#NUM!</v>
      </c>
      <c r="AJ768" s="63" t="e">
        <f t="shared" si="130"/>
        <v>#NUM!</v>
      </c>
    </row>
    <row r="769" spans="10:36">
      <c r="J769" s="87"/>
      <c r="K769" s="90"/>
      <c r="L769" s="15"/>
      <c r="M769" s="16"/>
      <c r="N769" s="15"/>
      <c r="O769" s="16"/>
      <c r="P769" s="15"/>
      <c r="Q769" s="16"/>
      <c r="R769" s="11"/>
      <c r="S769" s="11"/>
      <c r="T769" s="79"/>
      <c r="U769" s="79"/>
      <c r="V769" s="7"/>
      <c r="W769" s="7"/>
      <c r="X769" s="1">
        <f t="shared" si="131"/>
        <v>2944</v>
      </c>
      <c r="Y769" s="1">
        <f t="shared" si="132"/>
        <v>256</v>
      </c>
      <c r="AA769" s="39">
        <f t="shared" si="125"/>
        <v>-1150.4000000000001</v>
      </c>
      <c r="AB769" s="40" t="e">
        <f t="shared" si="126"/>
        <v>#NUM!</v>
      </c>
      <c r="AD769" s="1">
        <f t="shared" si="133"/>
        <v>2944</v>
      </c>
      <c r="AE769" s="1">
        <f t="shared" si="134"/>
        <v>256</v>
      </c>
      <c r="AG769" s="47">
        <f t="shared" si="127"/>
        <v>947.51435307143379</v>
      </c>
      <c r="AH769" s="48">
        <f t="shared" si="128"/>
        <v>250.56188230952239</v>
      </c>
      <c r="AI769" s="62">
        <f t="shared" si="129"/>
        <v>1192.3256469285666</v>
      </c>
      <c r="AJ769" s="63">
        <f t="shared" si="130"/>
        <v>168.95811769047805</v>
      </c>
    </row>
    <row r="770" spans="10:36">
      <c r="J770" s="87"/>
      <c r="K770" s="90"/>
      <c r="L770" s="15"/>
      <c r="M770" s="16"/>
      <c r="N770" s="15"/>
      <c r="O770" s="16"/>
      <c r="P770" s="15"/>
      <c r="Q770" s="16"/>
      <c r="R770" s="11"/>
      <c r="S770" s="11"/>
      <c r="T770" s="79"/>
      <c r="U770" s="79"/>
      <c r="V770" s="7"/>
      <c r="W770" s="7"/>
      <c r="X770" s="1">
        <f t="shared" si="131"/>
        <v>2944</v>
      </c>
      <c r="Y770" s="1">
        <f t="shared" si="132"/>
        <v>384</v>
      </c>
      <c r="AA770" s="39">
        <f t="shared" si="125"/>
        <v>-1129.92</v>
      </c>
      <c r="AB770" s="40" t="e">
        <f t="shared" si="126"/>
        <v>#NUM!</v>
      </c>
      <c r="AD770" s="1">
        <f t="shared" si="133"/>
        <v>2944</v>
      </c>
      <c r="AE770" s="1">
        <f t="shared" si="134"/>
        <v>384</v>
      </c>
      <c r="AG770" s="47">
        <f t="shared" si="127"/>
        <v>785.21661340785249</v>
      </c>
      <c r="AH770" s="48">
        <f t="shared" si="128"/>
        <v>318.31446219738291</v>
      </c>
      <c r="AI770" s="62">
        <f t="shared" si="129"/>
        <v>1362.8153865921481</v>
      </c>
      <c r="AJ770" s="63">
        <f t="shared" si="130"/>
        <v>125.78153780261755</v>
      </c>
    </row>
    <row r="771" spans="10:36">
      <c r="J771" s="87"/>
      <c r="K771" s="90"/>
      <c r="L771" s="15"/>
      <c r="M771" s="16"/>
      <c r="N771" s="15"/>
      <c r="O771" s="16"/>
      <c r="P771" s="15"/>
      <c r="Q771" s="16"/>
      <c r="R771" s="11"/>
      <c r="S771" s="11"/>
      <c r="T771" s="79"/>
      <c r="U771" s="79"/>
      <c r="V771" s="7"/>
      <c r="W771" s="7"/>
      <c r="X771" s="1">
        <f t="shared" si="131"/>
        <v>2944</v>
      </c>
      <c r="Y771" s="1">
        <f t="shared" si="132"/>
        <v>512</v>
      </c>
      <c r="AA771" s="39">
        <f t="shared" si="125"/>
        <v>-1101.248</v>
      </c>
      <c r="AB771" s="40" t="e">
        <f t="shared" si="126"/>
        <v>#NUM!</v>
      </c>
      <c r="AD771" s="1">
        <f t="shared" si="133"/>
        <v>2944</v>
      </c>
      <c r="AE771" s="1">
        <f t="shared" si="134"/>
        <v>512</v>
      </c>
      <c r="AG771" s="47">
        <f t="shared" si="127"/>
        <v>657.0348179610105</v>
      </c>
      <c r="AH771" s="48">
        <f t="shared" si="128"/>
        <v>380.15639401299677</v>
      </c>
      <c r="AI771" s="62">
        <f t="shared" si="129"/>
        <v>1502.4659820389884</v>
      </c>
      <c r="AJ771" s="63">
        <f t="shared" si="130"/>
        <v>98.346005987003991</v>
      </c>
    </row>
    <row r="772" spans="10:36">
      <c r="J772" s="87"/>
      <c r="K772" s="90"/>
      <c r="L772" s="15"/>
      <c r="M772" s="16"/>
      <c r="N772" s="15"/>
      <c r="O772" s="16"/>
      <c r="P772" s="15"/>
      <c r="Q772" s="16"/>
      <c r="R772" s="11"/>
      <c r="S772" s="11"/>
      <c r="T772" s="79"/>
      <c r="U772" s="79"/>
      <c r="V772" s="7"/>
      <c r="W772" s="7"/>
      <c r="X772" s="1">
        <f t="shared" si="131"/>
        <v>2944</v>
      </c>
      <c r="Y772" s="1">
        <f t="shared" si="132"/>
        <v>640</v>
      </c>
      <c r="AA772" s="39">
        <f t="shared" si="125"/>
        <v>-1064.384</v>
      </c>
      <c r="AB772" s="40" t="e">
        <f t="shared" si="126"/>
        <v>#NUM!</v>
      </c>
      <c r="AD772" s="1">
        <f t="shared" si="133"/>
        <v>2944</v>
      </c>
      <c r="AE772" s="1">
        <f t="shared" si="134"/>
        <v>640</v>
      </c>
      <c r="AG772" s="47">
        <f t="shared" si="127"/>
        <v>539.10318923776458</v>
      </c>
      <c r="AH772" s="48">
        <f t="shared" si="128"/>
        <v>444.04293692074543</v>
      </c>
      <c r="AI772" s="62">
        <f t="shared" si="129"/>
        <v>1635.1432107622336</v>
      </c>
      <c r="AJ772" s="63">
        <f t="shared" si="130"/>
        <v>78.696263079255459</v>
      </c>
    </row>
    <row r="773" spans="10:36">
      <c r="J773" s="87"/>
      <c r="K773" s="90"/>
      <c r="L773" s="15"/>
      <c r="M773" s="16"/>
      <c r="N773" s="15"/>
      <c r="O773" s="16"/>
      <c r="P773" s="15"/>
      <c r="Q773" s="16"/>
      <c r="R773" s="11"/>
      <c r="S773" s="11"/>
      <c r="T773" s="79"/>
      <c r="U773" s="79"/>
      <c r="V773" s="7"/>
      <c r="W773" s="7"/>
      <c r="X773" s="1">
        <f t="shared" si="131"/>
        <v>2944</v>
      </c>
      <c r="Y773" s="1">
        <f t="shared" si="132"/>
        <v>768</v>
      </c>
      <c r="AA773" s="39">
        <f t="shared" si="125"/>
        <v>-1019.328</v>
      </c>
      <c r="AB773" s="40" t="e">
        <f t="shared" si="126"/>
        <v>#NUM!</v>
      </c>
      <c r="AD773" s="1">
        <f t="shared" si="133"/>
        <v>2944</v>
      </c>
      <c r="AE773" s="1">
        <f t="shared" si="134"/>
        <v>768</v>
      </c>
      <c r="AG773" s="47">
        <f t="shared" si="127"/>
        <v>427.05653141536345</v>
      </c>
      <c r="AH773" s="48">
        <f t="shared" si="128"/>
        <v>511.42915619487894</v>
      </c>
      <c r="AI773" s="62">
        <f t="shared" si="129"/>
        <v>1765.2122685846375</v>
      </c>
      <c r="AJ773" s="63">
        <f t="shared" si="130"/>
        <v>65.377243805120997</v>
      </c>
    </row>
    <row r="774" spans="10:36">
      <c r="J774" s="87"/>
      <c r="K774" s="90"/>
      <c r="L774" s="15"/>
      <c r="M774" s="16"/>
      <c r="N774" s="15"/>
      <c r="O774" s="16"/>
      <c r="P774" s="15"/>
      <c r="Q774" s="16"/>
      <c r="R774" s="11"/>
      <c r="S774" s="11"/>
      <c r="T774" s="79"/>
      <c r="U774" s="79"/>
      <c r="V774" s="7"/>
      <c r="W774" s="7"/>
      <c r="X774" s="1">
        <f t="shared" si="131"/>
        <v>2944</v>
      </c>
      <c r="Y774" s="1">
        <f t="shared" si="132"/>
        <v>896</v>
      </c>
      <c r="AA774" s="39">
        <f t="shared" si="125"/>
        <v>-966.08</v>
      </c>
      <c r="AB774" s="40" t="e">
        <f t="shared" si="126"/>
        <v>#NUM!</v>
      </c>
      <c r="AD774" s="1">
        <f t="shared" si="133"/>
        <v>2944</v>
      </c>
      <c r="AE774" s="1">
        <f t="shared" si="134"/>
        <v>896</v>
      </c>
      <c r="AG774" s="47">
        <f t="shared" si="127"/>
        <v>319.44100225632224</v>
      </c>
      <c r="AH774" s="48">
        <f t="shared" si="128"/>
        <v>582.79966591455968</v>
      </c>
      <c r="AI774" s="62">
        <f t="shared" si="129"/>
        <v>1894.1269977436787</v>
      </c>
      <c r="AJ774" s="63">
        <f t="shared" si="130"/>
        <v>57.904334085440951</v>
      </c>
    </row>
    <row r="775" spans="10:36">
      <c r="J775" s="87"/>
      <c r="K775" s="90"/>
      <c r="L775" s="15"/>
      <c r="M775" s="16"/>
      <c r="N775" s="15"/>
      <c r="O775" s="16"/>
      <c r="P775" s="15"/>
      <c r="Q775" s="16"/>
      <c r="R775" s="11"/>
      <c r="S775" s="11"/>
      <c r="T775" s="79"/>
      <c r="U775" s="79"/>
      <c r="V775" s="7"/>
      <c r="W775" s="7"/>
      <c r="X775" s="1">
        <f t="shared" si="131"/>
        <v>2944</v>
      </c>
      <c r="Y775" s="1">
        <f t="shared" si="132"/>
        <v>1024</v>
      </c>
      <c r="AA775" s="39">
        <f t="shared" si="125"/>
        <v>-904.64</v>
      </c>
      <c r="AB775" s="40">
        <f t="shared" si="126"/>
        <v>2520.2058041201417</v>
      </c>
      <c r="AD775" s="1">
        <f t="shared" si="133"/>
        <v>2944</v>
      </c>
      <c r="AE775" s="1">
        <f t="shared" si="134"/>
        <v>1024</v>
      </c>
      <c r="AG775" s="47">
        <f t="shared" si="127"/>
        <v>215.68109383368164</v>
      </c>
      <c r="AH775" s="48">
        <f t="shared" si="128"/>
        <v>658.34630205543999</v>
      </c>
      <c r="AI775" s="62">
        <f t="shared" si="129"/>
        <v>2022.462906166319</v>
      </c>
      <c r="AJ775" s="63">
        <f t="shared" si="130"/>
        <v>56.085697944560707</v>
      </c>
    </row>
    <row r="776" spans="10:36">
      <c r="J776" s="87"/>
      <c r="K776" s="90"/>
      <c r="L776" s="15"/>
      <c r="M776" s="16"/>
      <c r="N776" s="15"/>
      <c r="O776" s="16"/>
      <c r="P776" s="15"/>
      <c r="Q776" s="16"/>
      <c r="R776" s="11"/>
      <c r="S776" s="11"/>
      <c r="T776" s="79"/>
      <c r="U776" s="79"/>
      <c r="V776" s="7"/>
      <c r="W776" s="7"/>
      <c r="X776" s="1">
        <f t="shared" si="131"/>
        <v>2944</v>
      </c>
      <c r="Y776" s="1">
        <f t="shared" si="132"/>
        <v>1152</v>
      </c>
      <c r="AA776" s="39">
        <f t="shared" ref="AA776:AA839" si="135">(Y776*Y776-X776*X776+$B$9*$B$9)/(2*$B$9)</f>
        <v>-835.00800000000004</v>
      </c>
      <c r="AB776" s="40">
        <f t="shared" ref="AB776:AB839" si="136">3000-SQRT(Y776*Y776-AA776*AA776)</f>
        <v>2206.3592500784753</v>
      </c>
      <c r="AD776" s="1">
        <f t="shared" si="133"/>
        <v>2944</v>
      </c>
      <c r="AE776" s="1">
        <f t="shared" si="134"/>
        <v>1152</v>
      </c>
      <c r="AG776" s="47">
        <f t="shared" ref="AG776:AG839" si="137">2000-AD776*SIN(ACOS(($B$12*$B$12+AD776*AD776-AE776*AE776)/(2*$B$12*AD776))+$B$15)</f>
        <v>115.55236684789156</v>
      </c>
      <c r="AH776" s="48">
        <f t="shared" ref="AH776:AH839" si="138">3000-AD776*COS(ACOS(($B$12*$B$12+AD776*AD776-AE776*AE776)/(2*$B$12*AD776))+$B$15)</f>
        <v>738.14387771736938</v>
      </c>
      <c r="AI776" s="62">
        <f t="shared" si="129"/>
        <v>2150.4444331521099</v>
      </c>
      <c r="AJ776" s="63">
        <f t="shared" si="130"/>
        <v>59.846522282630758</v>
      </c>
    </row>
    <row r="777" spans="10:36">
      <c r="J777" s="87"/>
      <c r="K777" s="90"/>
      <c r="L777" s="15"/>
      <c r="M777" s="16"/>
      <c r="N777" s="15"/>
      <c r="O777" s="16"/>
      <c r="P777" s="15"/>
      <c r="Q777" s="16"/>
      <c r="R777" s="11"/>
      <c r="S777" s="11"/>
      <c r="T777" s="79"/>
      <c r="U777" s="79"/>
      <c r="V777" s="7"/>
      <c r="W777" s="7"/>
      <c r="X777" s="1">
        <f t="shared" si="131"/>
        <v>2944</v>
      </c>
      <c r="Y777" s="1">
        <f t="shared" si="132"/>
        <v>1280</v>
      </c>
      <c r="AA777" s="39">
        <f t="shared" si="135"/>
        <v>-757.18399999999997</v>
      </c>
      <c r="AB777" s="40">
        <f t="shared" si="136"/>
        <v>1967.976555429093</v>
      </c>
      <c r="AD777" s="1">
        <f t="shared" si="133"/>
        <v>2944</v>
      </c>
      <c r="AE777" s="1">
        <f t="shared" si="134"/>
        <v>1280</v>
      </c>
      <c r="AG777" s="47">
        <f t="shared" si="137"/>
        <v>18.996566085983886</v>
      </c>
      <c r="AH777" s="48">
        <f t="shared" si="138"/>
        <v>822.21181130467221</v>
      </c>
      <c r="AI777" s="62">
        <f t="shared" ref="AI777:AI840" si="139">2000+AD777*SIN(ACOS(-($B$12*$B$12+AD777*AD777-AE777*AE777)/(2*$B$12*AD777))+$B$15)</f>
        <v>2278.1298339140171</v>
      </c>
      <c r="AJ777" s="63">
        <f t="shared" ref="AJ777:AJ840" si="140">3000+AD777*COS(ACOS(-($B$12*$B$12+AD777*AD777-AE777*AE777)/(2*$B$12*AD777))+$B$15)</f>
        <v>69.167388695328555</v>
      </c>
    </row>
    <row r="778" spans="10:36">
      <c r="J778" s="87"/>
      <c r="K778" s="90"/>
      <c r="L778" s="15"/>
      <c r="M778" s="16"/>
      <c r="N778" s="15"/>
      <c r="O778" s="16"/>
      <c r="P778" s="15"/>
      <c r="Q778" s="16"/>
      <c r="R778" s="11"/>
      <c r="S778" s="11"/>
      <c r="T778" s="79"/>
      <c r="U778" s="79"/>
      <c r="V778" s="7"/>
      <c r="W778" s="7"/>
      <c r="X778" s="1">
        <f t="shared" ref="X778:X841" si="141">IF(Y777&gt;=4000,IF(X777&gt;=5000,0,X777+$B$18),X777)</f>
        <v>2944</v>
      </c>
      <c r="Y778" s="1">
        <f t="shared" ref="Y778:Y841" si="142">IF(Y777&gt;=4000,0,Y777+$B$18)</f>
        <v>1408</v>
      </c>
      <c r="AA778" s="39">
        <f t="shared" si="135"/>
        <v>-671.16800000000001</v>
      </c>
      <c r="AB778" s="40">
        <f t="shared" si="136"/>
        <v>1762.2611277914878</v>
      </c>
      <c r="AD778" s="1">
        <f t="shared" ref="AD778:AD841" si="143">IF(AE777&gt;=4000,IF(AD777&gt;=5000,0,AD777+$B$18),AD777)</f>
        <v>2944</v>
      </c>
      <c r="AE778" s="1">
        <f t="shared" ref="AE778:AE841" si="144">IF(AE777&gt;=4000,0,AE777+$B$18)</f>
        <v>1408</v>
      </c>
      <c r="AG778" s="47">
        <f t="shared" si="137"/>
        <v>-73.95578891143532</v>
      </c>
      <c r="AH778" s="48">
        <f t="shared" si="138"/>
        <v>910.53992963714518</v>
      </c>
      <c r="AI778" s="62">
        <f t="shared" si="139"/>
        <v>2405.4885889114362</v>
      </c>
      <c r="AJ778" s="63">
        <f t="shared" si="140"/>
        <v>84.058470362855132</v>
      </c>
    </row>
    <row r="779" spans="10:36">
      <c r="J779" s="87"/>
      <c r="K779" s="90"/>
      <c r="L779" s="15"/>
      <c r="M779" s="16"/>
      <c r="N779" s="15"/>
      <c r="O779" s="16"/>
      <c r="P779" s="15"/>
      <c r="Q779" s="16"/>
      <c r="R779" s="11"/>
      <c r="S779" s="11"/>
      <c r="T779" s="79"/>
      <c r="U779" s="79"/>
      <c r="V779" s="7"/>
      <c r="W779" s="7"/>
      <c r="X779" s="1">
        <f t="shared" si="141"/>
        <v>2944</v>
      </c>
      <c r="Y779" s="1">
        <f t="shared" si="142"/>
        <v>1536</v>
      </c>
      <c r="AA779" s="39">
        <f t="shared" si="135"/>
        <v>-576.96</v>
      </c>
      <c r="AB779" s="40">
        <f t="shared" si="136"/>
        <v>1576.4786062724593</v>
      </c>
      <c r="AD779" s="1">
        <f t="shared" si="143"/>
        <v>2944</v>
      </c>
      <c r="AE779" s="1">
        <f t="shared" si="144"/>
        <v>1536</v>
      </c>
      <c r="AG779" s="47">
        <f t="shared" si="137"/>
        <v>-163.22187688506165</v>
      </c>
      <c r="AH779" s="48">
        <f t="shared" si="138"/>
        <v>1003.100625628354</v>
      </c>
      <c r="AI779" s="62">
        <f t="shared" si="139"/>
        <v>2532.437876885062</v>
      </c>
      <c r="AJ779" s="63">
        <f t="shared" si="140"/>
        <v>104.54737437164613</v>
      </c>
    </row>
    <row r="780" spans="10:36">
      <c r="J780" s="87"/>
      <c r="K780" s="90"/>
      <c r="L780" s="15"/>
      <c r="M780" s="16"/>
      <c r="N780" s="15"/>
      <c r="O780" s="16"/>
      <c r="P780" s="15"/>
      <c r="Q780" s="16"/>
      <c r="R780" s="11"/>
      <c r="S780" s="11"/>
      <c r="T780" s="79"/>
      <c r="U780" s="79"/>
      <c r="V780" s="7"/>
      <c r="W780" s="7"/>
      <c r="X780" s="1">
        <f t="shared" si="141"/>
        <v>2944</v>
      </c>
      <c r="Y780" s="1">
        <f t="shared" si="142"/>
        <v>1664</v>
      </c>
      <c r="AA780" s="39">
        <f t="shared" si="135"/>
        <v>-474.56</v>
      </c>
      <c r="AB780" s="40">
        <f t="shared" si="136"/>
        <v>1405.1053933253145</v>
      </c>
      <c r="AD780" s="1">
        <f t="shared" si="143"/>
        <v>2944</v>
      </c>
      <c r="AE780" s="1">
        <f t="shared" si="144"/>
        <v>1664</v>
      </c>
      <c r="AG780" s="47">
        <f t="shared" si="137"/>
        <v>-248.68523207713542</v>
      </c>
      <c r="AH780" s="48">
        <f t="shared" si="138"/>
        <v>1099.8550773590453</v>
      </c>
      <c r="AI780" s="62">
        <f t="shared" si="139"/>
        <v>2658.8612320771349</v>
      </c>
      <c r="AJ780" s="63">
        <f t="shared" si="140"/>
        <v>130.67292264095477</v>
      </c>
    </row>
    <row r="781" spans="10:36">
      <c r="J781" s="87"/>
      <c r="K781" s="90"/>
      <c r="L781" s="15"/>
      <c r="M781" s="16"/>
      <c r="N781" s="15"/>
      <c r="O781" s="16"/>
      <c r="P781" s="15"/>
      <c r="Q781" s="16"/>
      <c r="R781" s="11"/>
      <c r="S781" s="11"/>
      <c r="T781" s="79"/>
      <c r="U781" s="79"/>
      <c r="V781" s="7"/>
      <c r="W781" s="7"/>
      <c r="X781" s="1">
        <f t="shared" si="141"/>
        <v>2944</v>
      </c>
      <c r="Y781" s="1">
        <f t="shared" si="142"/>
        <v>1792</v>
      </c>
      <c r="AA781" s="39">
        <f t="shared" si="135"/>
        <v>-363.96800000000002</v>
      </c>
      <c r="AB781" s="40">
        <f t="shared" si="136"/>
        <v>1245.3515181165203</v>
      </c>
      <c r="AD781" s="1">
        <f t="shared" si="143"/>
        <v>2944</v>
      </c>
      <c r="AE781" s="1">
        <f t="shared" si="144"/>
        <v>1792</v>
      </c>
      <c r="AG781" s="47">
        <f t="shared" si="137"/>
        <v>-330.20583386467615</v>
      </c>
      <c r="AH781" s="48">
        <f t="shared" si="138"/>
        <v>1200.7566112882257</v>
      </c>
      <c r="AI781" s="62">
        <f t="shared" si="139"/>
        <v>2784.6186338646771</v>
      </c>
      <c r="AJ781" s="63">
        <f t="shared" si="140"/>
        <v>162.48178871177515</v>
      </c>
    </row>
    <row r="782" spans="10:36">
      <c r="J782" s="87"/>
      <c r="K782" s="90"/>
      <c r="L782" s="15"/>
      <c r="M782" s="16"/>
      <c r="N782" s="15"/>
      <c r="O782" s="16"/>
      <c r="P782" s="15"/>
      <c r="Q782" s="16"/>
      <c r="R782" s="11"/>
      <c r="S782" s="11"/>
      <c r="T782" s="79"/>
      <c r="U782" s="79"/>
      <c r="V782" s="7"/>
      <c r="W782" s="7"/>
      <c r="X782" s="1">
        <f t="shared" si="141"/>
        <v>2944</v>
      </c>
      <c r="Y782" s="1">
        <f t="shared" si="142"/>
        <v>1920</v>
      </c>
      <c r="AA782" s="39">
        <f t="shared" si="135"/>
        <v>-245.184</v>
      </c>
      <c r="AB782" s="40">
        <f t="shared" si="136"/>
        <v>1095.719346802053</v>
      </c>
      <c r="AD782" s="1">
        <f t="shared" si="143"/>
        <v>2944</v>
      </c>
      <c r="AE782" s="1">
        <f t="shared" si="144"/>
        <v>1920</v>
      </c>
      <c r="AG782" s="47">
        <f t="shared" si="137"/>
        <v>-407.62573346478121</v>
      </c>
      <c r="AH782" s="48">
        <f t="shared" si="138"/>
        <v>1305.7525778215938</v>
      </c>
      <c r="AI782" s="62">
        <f t="shared" si="139"/>
        <v>2909.5521334647815</v>
      </c>
      <c r="AJ782" s="63">
        <f t="shared" si="140"/>
        <v>200.02662217840634</v>
      </c>
    </row>
    <row r="783" spans="10:36">
      <c r="J783" s="87"/>
      <c r="K783" s="90"/>
      <c r="L783" s="15"/>
      <c r="M783" s="16"/>
      <c r="N783" s="15"/>
      <c r="O783" s="16"/>
      <c r="P783" s="15"/>
      <c r="Q783" s="16"/>
      <c r="R783" s="11"/>
      <c r="S783" s="11"/>
      <c r="T783" s="79"/>
      <c r="U783" s="79"/>
      <c r="V783" s="7"/>
      <c r="W783" s="7"/>
      <c r="X783" s="1">
        <f t="shared" si="141"/>
        <v>2944</v>
      </c>
      <c r="Y783" s="1">
        <f t="shared" si="142"/>
        <v>2048</v>
      </c>
      <c r="AA783" s="39">
        <f t="shared" si="135"/>
        <v>-118.208</v>
      </c>
      <c r="AB783" s="40">
        <f t="shared" si="136"/>
        <v>955.4142549807309</v>
      </c>
      <c r="AD783" s="1">
        <f t="shared" si="143"/>
        <v>2944</v>
      </c>
      <c r="AE783" s="1">
        <f t="shared" si="144"/>
        <v>2048</v>
      </c>
      <c r="AG783" s="47">
        <f t="shared" si="137"/>
        <v>-480.77219069181319</v>
      </c>
      <c r="AH783" s="48">
        <f t="shared" si="138"/>
        <v>1414.7853968972713</v>
      </c>
      <c r="AI783" s="62">
        <f t="shared" si="139"/>
        <v>3033.4889906918133</v>
      </c>
      <c r="AJ783" s="63">
        <f t="shared" si="140"/>
        <v>243.36500310272913</v>
      </c>
    </row>
    <row r="784" spans="10:36">
      <c r="J784" s="87"/>
      <c r="K784" s="90"/>
      <c r="L784" s="15"/>
      <c r="M784" s="16"/>
      <c r="N784" s="15"/>
      <c r="O784" s="16"/>
      <c r="P784" s="15"/>
      <c r="Q784" s="16"/>
      <c r="R784" s="11"/>
      <c r="S784" s="11"/>
      <c r="T784" s="79"/>
      <c r="U784" s="79"/>
      <c r="V784" s="7"/>
      <c r="W784" s="7"/>
      <c r="X784" s="1">
        <f t="shared" si="141"/>
        <v>2944</v>
      </c>
      <c r="Y784" s="1">
        <f t="shared" si="142"/>
        <v>2176</v>
      </c>
      <c r="AA784" s="39">
        <f t="shared" si="135"/>
        <v>16.96</v>
      </c>
      <c r="AB784" s="40">
        <f t="shared" si="136"/>
        <v>824.06609512145315</v>
      </c>
      <c r="AD784" s="1">
        <f t="shared" si="143"/>
        <v>2944</v>
      </c>
      <c r="AE784" s="1">
        <f t="shared" si="144"/>
        <v>2176</v>
      </c>
      <c r="AG784" s="47">
        <f t="shared" si="137"/>
        <v>-549.45932944443257</v>
      </c>
      <c r="AH784" s="48">
        <f t="shared" si="138"/>
        <v>1527.793109814811</v>
      </c>
      <c r="AI784" s="62">
        <f t="shared" si="139"/>
        <v>3156.2433294444331</v>
      </c>
      <c r="AJ784" s="63">
        <f t="shared" si="140"/>
        <v>292.55889018518974</v>
      </c>
    </row>
    <row r="785" spans="10:36">
      <c r="J785" s="87"/>
      <c r="K785" s="90"/>
      <c r="L785" s="15"/>
      <c r="M785" s="16"/>
      <c r="N785" s="15"/>
      <c r="O785" s="16"/>
      <c r="P785" s="15"/>
      <c r="Q785" s="16"/>
      <c r="R785" s="11"/>
      <c r="S785" s="11"/>
      <c r="T785" s="79"/>
      <c r="U785" s="79"/>
      <c r="V785" s="7"/>
      <c r="W785" s="7"/>
      <c r="X785" s="1">
        <f t="shared" si="141"/>
        <v>2944</v>
      </c>
      <c r="Y785" s="1">
        <f t="shared" si="142"/>
        <v>2304</v>
      </c>
      <c r="AA785" s="39">
        <f t="shared" si="135"/>
        <v>160.32</v>
      </c>
      <c r="AB785" s="40">
        <f t="shared" si="136"/>
        <v>701.58456809914378</v>
      </c>
      <c r="AD785" s="1">
        <f t="shared" si="143"/>
        <v>2944</v>
      </c>
      <c r="AE785" s="1">
        <f t="shared" si="144"/>
        <v>2304</v>
      </c>
      <c r="AG785" s="47">
        <f t="shared" si="137"/>
        <v>-613.48885179714398</v>
      </c>
      <c r="AH785" s="48">
        <f t="shared" si="138"/>
        <v>1644.709617265715</v>
      </c>
      <c r="AI785" s="62">
        <f t="shared" si="139"/>
        <v>3277.6168517971455</v>
      </c>
      <c r="AJ785" s="63">
        <f t="shared" si="140"/>
        <v>347.67438273428616</v>
      </c>
    </row>
    <row r="786" spans="10:36">
      <c r="J786" s="87"/>
      <c r="K786" s="90"/>
      <c r="L786" s="15"/>
      <c r="M786" s="16"/>
      <c r="N786" s="15"/>
      <c r="O786" s="16"/>
      <c r="P786" s="15"/>
      <c r="Q786" s="16"/>
      <c r="R786" s="11"/>
      <c r="S786" s="11"/>
      <c r="T786" s="79"/>
      <c r="U786" s="79"/>
      <c r="V786" s="7"/>
      <c r="W786" s="7"/>
      <c r="X786" s="1">
        <f t="shared" si="141"/>
        <v>2944</v>
      </c>
      <c r="Y786" s="1">
        <f t="shared" si="142"/>
        <v>2432</v>
      </c>
      <c r="AA786" s="39">
        <f t="shared" si="135"/>
        <v>311.87200000000001</v>
      </c>
      <c r="AB786" s="40">
        <f t="shared" si="136"/>
        <v>588.07963323496097</v>
      </c>
      <c r="AD786" s="1">
        <f t="shared" si="143"/>
        <v>2944</v>
      </c>
      <c r="AE786" s="1">
        <f t="shared" si="144"/>
        <v>2432</v>
      </c>
      <c r="AG786" s="47">
        <f t="shared" si="137"/>
        <v>-672.65010796587694</v>
      </c>
      <c r="AH786" s="48">
        <f t="shared" si="138"/>
        <v>1765.4647026552921</v>
      </c>
      <c r="AI786" s="62">
        <f t="shared" si="139"/>
        <v>3397.3989079658782</v>
      </c>
      <c r="AJ786" s="63">
        <f t="shared" si="140"/>
        <v>408.78169734470794</v>
      </c>
    </row>
    <row r="787" spans="10:36">
      <c r="J787" s="87"/>
      <c r="K787" s="90"/>
      <c r="L787" s="15"/>
      <c r="M787" s="16"/>
      <c r="N787" s="15"/>
      <c r="O787" s="16"/>
      <c r="P787" s="15"/>
      <c r="Q787" s="16"/>
      <c r="R787" s="11"/>
      <c r="S787" s="11"/>
      <c r="T787" s="79"/>
      <c r="U787" s="79"/>
      <c r="V787" s="7"/>
      <c r="W787" s="7"/>
      <c r="X787" s="1">
        <f t="shared" si="141"/>
        <v>2944</v>
      </c>
      <c r="Y787" s="1">
        <f t="shared" si="142"/>
        <v>2560</v>
      </c>
      <c r="AA787" s="39">
        <f t="shared" si="135"/>
        <v>471.61599999999999</v>
      </c>
      <c r="AB787" s="40">
        <f t="shared" si="136"/>
        <v>483.81671006581882</v>
      </c>
      <c r="AD787" s="1">
        <f t="shared" si="143"/>
        <v>2944</v>
      </c>
      <c r="AE787" s="1">
        <f t="shared" si="144"/>
        <v>2560</v>
      </c>
      <c r="AG787" s="47">
        <f t="shared" si="137"/>
        <v>-726.71968628868581</v>
      </c>
      <c r="AH787" s="48">
        <f t="shared" si="138"/>
        <v>1889.9838954295619</v>
      </c>
      <c r="AI787" s="62">
        <f t="shared" si="139"/>
        <v>3515.3660862886863</v>
      </c>
      <c r="AJ787" s="63">
        <f t="shared" si="140"/>
        <v>475.95530457043833</v>
      </c>
    </row>
    <row r="788" spans="10:36">
      <c r="J788" s="87"/>
      <c r="K788" s="90"/>
      <c r="L788" s="15"/>
      <c r="M788" s="16"/>
      <c r="N788" s="15"/>
      <c r="O788" s="16"/>
      <c r="P788" s="15"/>
      <c r="Q788" s="16"/>
      <c r="R788" s="11"/>
      <c r="S788" s="11"/>
      <c r="T788" s="79"/>
      <c r="U788" s="79"/>
      <c r="V788" s="7"/>
      <c r="W788" s="7"/>
      <c r="X788" s="1">
        <f t="shared" si="141"/>
        <v>2944</v>
      </c>
      <c r="Y788" s="1">
        <f t="shared" si="142"/>
        <v>2688</v>
      </c>
      <c r="AA788" s="39">
        <f t="shared" si="135"/>
        <v>639.55200000000002</v>
      </c>
      <c r="AB788" s="40">
        <f t="shared" si="136"/>
        <v>389.19222475188735</v>
      </c>
      <c r="AD788" s="1">
        <f t="shared" si="143"/>
        <v>2944</v>
      </c>
      <c r="AE788" s="1">
        <f t="shared" si="144"/>
        <v>2688</v>
      </c>
      <c r="AG788" s="47">
        <f t="shared" si="137"/>
        <v>-775.460609645575</v>
      </c>
      <c r="AH788" s="48">
        <f t="shared" si="138"/>
        <v>2018.1882032151916</v>
      </c>
      <c r="AI788" s="62">
        <f t="shared" si="139"/>
        <v>3631.281409645575</v>
      </c>
      <c r="AJ788" s="63">
        <f t="shared" si="140"/>
        <v>549.27419678480874</v>
      </c>
    </row>
    <row r="789" spans="10:36">
      <c r="J789" s="87"/>
      <c r="K789" s="90"/>
      <c r="L789" s="15"/>
      <c r="M789" s="16"/>
      <c r="N789" s="15"/>
      <c r="O789" s="16"/>
      <c r="P789" s="15"/>
      <c r="Q789" s="16"/>
      <c r="R789" s="11"/>
      <c r="S789" s="11"/>
      <c r="T789" s="79"/>
      <c r="U789" s="79"/>
      <c r="V789" s="7"/>
      <c r="W789" s="7"/>
      <c r="X789" s="1">
        <f t="shared" si="141"/>
        <v>2944</v>
      </c>
      <c r="Y789" s="1">
        <f t="shared" si="142"/>
        <v>2816</v>
      </c>
      <c r="AA789" s="39">
        <f t="shared" si="135"/>
        <v>815.68</v>
      </c>
      <c r="AB789" s="40">
        <f t="shared" si="136"/>
        <v>304.72225223447504</v>
      </c>
      <c r="AD789" s="1">
        <f t="shared" si="143"/>
        <v>2944</v>
      </c>
      <c r="AE789" s="1">
        <f t="shared" si="144"/>
        <v>2816</v>
      </c>
      <c r="AG789" s="47">
        <f t="shared" si="137"/>
        <v>-818.62117584847283</v>
      </c>
      <c r="AH789" s="48">
        <f t="shared" si="138"/>
        <v>2149.993725282824</v>
      </c>
      <c r="AI789" s="62">
        <f t="shared" si="139"/>
        <v>3744.8931758484728</v>
      </c>
      <c r="AJ789" s="63">
        <f t="shared" si="140"/>
        <v>628.82227471717579</v>
      </c>
    </row>
    <row r="790" spans="10:36">
      <c r="J790" s="87"/>
      <c r="K790" s="90"/>
      <c r="L790" s="15"/>
      <c r="M790" s="16"/>
      <c r="N790" s="15"/>
      <c r="O790" s="16"/>
      <c r="P790" s="15"/>
      <c r="Q790" s="16"/>
      <c r="R790" s="11"/>
      <c r="S790" s="11"/>
      <c r="T790" s="79"/>
      <c r="U790" s="79"/>
      <c r="V790" s="7"/>
      <c r="W790" s="7"/>
      <c r="X790" s="1">
        <f t="shared" si="141"/>
        <v>2944</v>
      </c>
      <c r="Y790" s="1">
        <f t="shared" si="142"/>
        <v>2944</v>
      </c>
      <c r="AA790" s="39">
        <f t="shared" si="135"/>
        <v>1000</v>
      </c>
      <c r="AB790" s="40">
        <f t="shared" si="136"/>
        <v>231.04062868376468</v>
      </c>
      <c r="AD790" s="1">
        <f t="shared" si="143"/>
        <v>2944</v>
      </c>
      <c r="AE790" s="1">
        <f t="shared" si="144"/>
        <v>2944</v>
      </c>
      <c r="AG790" s="47">
        <f t="shared" si="137"/>
        <v>-855.93344557948012</v>
      </c>
      <c r="AH790" s="48">
        <f t="shared" si="138"/>
        <v>2285.3111485264935</v>
      </c>
      <c r="AI790" s="62">
        <f t="shared" si="139"/>
        <v>3855.9334455794806</v>
      </c>
      <c r="AJ790" s="63">
        <f t="shared" si="140"/>
        <v>714.68885147350738</v>
      </c>
    </row>
    <row r="791" spans="10:36">
      <c r="J791" s="87"/>
      <c r="K791" s="90"/>
      <c r="L791" s="15"/>
      <c r="M791" s="16"/>
      <c r="N791" s="15"/>
      <c r="O791" s="16"/>
      <c r="P791" s="15"/>
      <c r="Q791" s="16"/>
      <c r="R791" s="11"/>
      <c r="S791" s="11"/>
      <c r="T791" s="79"/>
      <c r="U791" s="79"/>
      <c r="V791" s="7"/>
      <c r="W791" s="7"/>
      <c r="X791" s="1">
        <f t="shared" si="141"/>
        <v>2944</v>
      </c>
      <c r="Y791" s="1">
        <f t="shared" si="142"/>
        <v>3072</v>
      </c>
      <c r="AA791" s="39">
        <f t="shared" si="135"/>
        <v>1192.5119999999999</v>
      </c>
      <c r="AB791" s="40">
        <f t="shared" si="136"/>
        <v>168.90495923291201</v>
      </c>
      <c r="AD791" s="1">
        <f t="shared" si="143"/>
        <v>2944</v>
      </c>
      <c r="AE791" s="1">
        <f t="shared" si="144"/>
        <v>3072</v>
      </c>
      <c r="AG791" s="47">
        <f t="shared" si="137"/>
        <v>-887.11135465018333</v>
      </c>
      <c r="AH791" s="48">
        <f t="shared" si="138"/>
        <v>2424.045118216728</v>
      </c>
      <c r="AI791" s="62">
        <f t="shared" si="139"/>
        <v>3964.1161546501839</v>
      </c>
      <c r="AJ791" s="63">
        <f t="shared" si="140"/>
        <v>806.96928178327289</v>
      </c>
    </row>
    <row r="792" spans="10:36">
      <c r="J792" s="87"/>
      <c r="K792" s="90"/>
      <c r="L792" s="15"/>
      <c r="M792" s="16"/>
      <c r="N792" s="15"/>
      <c r="O792" s="16"/>
      <c r="P792" s="15"/>
      <c r="Q792" s="16"/>
      <c r="R792" s="11"/>
      <c r="S792" s="11"/>
      <c r="T792" s="79"/>
      <c r="U792" s="79"/>
      <c r="V792" s="7"/>
      <c r="W792" s="7"/>
      <c r="X792" s="1">
        <f t="shared" si="141"/>
        <v>2944</v>
      </c>
      <c r="Y792" s="1">
        <f t="shared" si="142"/>
        <v>3200</v>
      </c>
      <c r="AA792" s="39">
        <f t="shared" si="135"/>
        <v>1393.2159999999999</v>
      </c>
      <c r="AB792" s="40">
        <f t="shared" si="136"/>
        <v>119.21032052945611</v>
      </c>
      <c r="AD792" s="1">
        <f t="shared" si="143"/>
        <v>2944</v>
      </c>
      <c r="AE792" s="1">
        <f t="shared" si="144"/>
        <v>3200</v>
      </c>
      <c r="AG792" s="47">
        <f t="shared" si="137"/>
        <v>-911.84840284547818</v>
      </c>
      <c r="AH792" s="48">
        <f t="shared" si="138"/>
        <v>2566.0934676151596</v>
      </c>
      <c r="AI792" s="62">
        <f t="shared" si="139"/>
        <v>4069.134802845479</v>
      </c>
      <c r="AJ792" s="63">
        <f t="shared" si="140"/>
        <v>905.76573238484116</v>
      </c>
    </row>
    <row r="793" spans="10:36">
      <c r="J793" s="87"/>
      <c r="K793" s="90"/>
      <c r="L793" s="15"/>
      <c r="M793" s="16"/>
      <c r="N793" s="15"/>
      <c r="O793" s="16"/>
      <c r="P793" s="15"/>
      <c r="Q793" s="16"/>
      <c r="R793" s="11"/>
      <c r="S793" s="11"/>
      <c r="T793" s="79"/>
      <c r="U793" s="79"/>
      <c r="V793" s="7"/>
      <c r="W793" s="7"/>
      <c r="X793" s="1">
        <f t="shared" si="141"/>
        <v>2944</v>
      </c>
      <c r="Y793" s="1">
        <f t="shared" si="142"/>
        <v>3328</v>
      </c>
      <c r="AA793" s="39">
        <f t="shared" si="135"/>
        <v>1602.1120000000001</v>
      </c>
      <c r="AB793" s="40">
        <f t="shared" si="136"/>
        <v>83.011631929945452</v>
      </c>
      <c r="AD793" s="1">
        <f t="shared" si="143"/>
        <v>2944</v>
      </c>
      <c r="AE793" s="1">
        <f t="shared" si="144"/>
        <v>3328</v>
      </c>
      <c r="AG793" s="47">
        <f t="shared" si="137"/>
        <v>-929.81484586638408</v>
      </c>
      <c r="AH793" s="48">
        <f t="shared" si="138"/>
        <v>2711.3462819554607</v>
      </c>
      <c r="AI793" s="62">
        <f t="shared" si="139"/>
        <v>4170.6596458663835</v>
      </c>
      <c r="AJ793" s="63">
        <f t="shared" si="140"/>
        <v>1011.1881180445382</v>
      </c>
    </row>
    <row r="794" spans="10:36">
      <c r="J794" s="87"/>
      <c r="K794" s="90"/>
      <c r="L794" s="15"/>
      <c r="M794" s="16"/>
      <c r="N794" s="15"/>
      <c r="O794" s="16"/>
      <c r="P794" s="15"/>
      <c r="Q794" s="16"/>
      <c r="R794" s="11"/>
      <c r="S794" s="11"/>
      <c r="T794" s="79"/>
      <c r="U794" s="79"/>
      <c r="V794" s="7"/>
      <c r="W794" s="7"/>
      <c r="X794" s="1">
        <f t="shared" si="141"/>
        <v>2944</v>
      </c>
      <c r="Y794" s="1">
        <f t="shared" si="142"/>
        <v>3456</v>
      </c>
      <c r="AA794" s="39">
        <f t="shared" si="135"/>
        <v>1819.2</v>
      </c>
      <c r="AB794" s="40">
        <f t="shared" si="136"/>
        <v>61.55698370718801</v>
      </c>
      <c r="AD794" s="1">
        <f t="shared" si="143"/>
        <v>2944</v>
      </c>
      <c r="AE794" s="1">
        <f t="shared" si="144"/>
        <v>3456</v>
      </c>
      <c r="AG794" s="47">
        <f t="shared" si="137"/>
        <v>-940.65428672823191</v>
      </c>
      <c r="AH794" s="48">
        <f t="shared" si="138"/>
        <v>2859.6847622427431</v>
      </c>
      <c r="AI794" s="62">
        <f t="shared" si="139"/>
        <v>4268.3342867282317</v>
      </c>
      <c r="AJ794" s="63">
        <f t="shared" si="140"/>
        <v>1123.3552377572562</v>
      </c>
    </row>
    <row r="795" spans="10:36">
      <c r="J795" s="87"/>
      <c r="K795" s="90"/>
      <c r="L795" s="15"/>
      <c r="M795" s="16"/>
      <c r="N795" s="15"/>
      <c r="O795" s="16"/>
      <c r="P795" s="15"/>
      <c r="Q795" s="16"/>
      <c r="R795" s="11"/>
      <c r="S795" s="11"/>
      <c r="T795" s="79"/>
      <c r="U795" s="79"/>
      <c r="V795" s="7"/>
      <c r="W795" s="7"/>
      <c r="X795" s="1">
        <f t="shared" si="141"/>
        <v>2944</v>
      </c>
      <c r="Y795" s="1">
        <f t="shared" si="142"/>
        <v>3584</v>
      </c>
      <c r="AA795" s="39">
        <f t="shared" si="135"/>
        <v>2044.48</v>
      </c>
      <c r="AB795" s="40">
        <f t="shared" si="136"/>
        <v>56.336036569391126</v>
      </c>
      <c r="AD795" s="1">
        <f t="shared" si="143"/>
        <v>2944</v>
      </c>
      <c r="AE795" s="1">
        <f t="shared" si="144"/>
        <v>3584</v>
      </c>
      <c r="AG795" s="47">
        <f t="shared" si="137"/>
        <v>-943.97952490801936</v>
      </c>
      <c r="AH795" s="48">
        <f t="shared" si="138"/>
        <v>3010.9798416360063</v>
      </c>
      <c r="AI795" s="62">
        <f t="shared" si="139"/>
        <v>4361.7715249080193</v>
      </c>
      <c r="AJ795" s="63">
        <f t="shared" si="140"/>
        <v>1242.3961583639939</v>
      </c>
    </row>
    <row r="796" spans="10:36">
      <c r="J796" s="87"/>
      <c r="K796" s="90"/>
      <c r="L796" s="15"/>
      <c r="M796" s="16"/>
      <c r="N796" s="15"/>
      <c r="O796" s="16"/>
      <c r="P796" s="15"/>
      <c r="Q796" s="16"/>
      <c r="R796" s="11"/>
      <c r="S796" s="11"/>
      <c r="T796" s="79"/>
      <c r="U796" s="79"/>
      <c r="V796" s="7"/>
      <c r="W796" s="7"/>
      <c r="X796" s="1">
        <f t="shared" si="141"/>
        <v>2944</v>
      </c>
      <c r="Y796" s="1">
        <f t="shared" si="142"/>
        <v>3712</v>
      </c>
      <c r="AA796" s="39">
        <f t="shared" si="135"/>
        <v>2277.9520000000002</v>
      </c>
      <c r="AB796" s="40">
        <f t="shared" si="136"/>
        <v>69.150518075689433</v>
      </c>
      <c r="AD796" s="1">
        <f t="shared" si="143"/>
        <v>2944</v>
      </c>
      <c r="AE796" s="1">
        <f t="shared" si="144"/>
        <v>3712</v>
      </c>
      <c r="AG796" s="47">
        <f t="shared" si="137"/>
        <v>-939.36747107156089</v>
      </c>
      <c r="AH796" s="48">
        <f t="shared" si="138"/>
        <v>3165.0904903571868</v>
      </c>
      <c r="AI796" s="62">
        <f t="shared" si="139"/>
        <v>4450.5482710715605</v>
      </c>
      <c r="AJ796" s="63">
        <f t="shared" si="140"/>
        <v>1368.451909642813</v>
      </c>
    </row>
    <row r="797" spans="10:36">
      <c r="J797" s="87"/>
      <c r="K797" s="90"/>
      <c r="L797" s="15"/>
      <c r="M797" s="16"/>
      <c r="N797" s="15"/>
      <c r="O797" s="16"/>
      <c r="P797" s="15"/>
      <c r="Q797" s="16"/>
      <c r="R797" s="11"/>
      <c r="S797" s="11"/>
      <c r="T797" s="79"/>
      <c r="U797" s="79"/>
      <c r="V797" s="7"/>
      <c r="W797" s="7"/>
      <c r="X797" s="1">
        <f t="shared" si="141"/>
        <v>2944</v>
      </c>
      <c r="Y797" s="1">
        <f t="shared" si="142"/>
        <v>3840</v>
      </c>
      <c r="AA797" s="39">
        <f t="shared" si="135"/>
        <v>2519.616</v>
      </c>
      <c r="AB797" s="40">
        <f t="shared" si="136"/>
        <v>102.21891569704667</v>
      </c>
      <c r="AD797" s="1">
        <f t="shared" si="143"/>
        <v>2944</v>
      </c>
      <c r="AE797" s="1">
        <f t="shared" si="144"/>
        <v>3840</v>
      </c>
      <c r="AG797" s="47">
        <f t="shared" si="137"/>
        <v>-926.35286598963557</v>
      </c>
      <c r="AH797" s="48">
        <f t="shared" si="138"/>
        <v>3321.8616219965447</v>
      </c>
      <c r="AI797" s="62">
        <f t="shared" si="139"/>
        <v>4534.199265989635</v>
      </c>
      <c r="AJ797" s="63">
        <f t="shared" si="140"/>
        <v>1501.6775780034545</v>
      </c>
    </row>
    <row r="798" spans="10:36">
      <c r="J798" s="87"/>
      <c r="K798" s="90"/>
      <c r="L798" s="15"/>
      <c r="M798" s="16"/>
      <c r="N798" s="15"/>
      <c r="O798" s="16"/>
      <c r="P798" s="15"/>
      <c r="Q798" s="16"/>
      <c r="R798" s="11"/>
      <c r="S798" s="11"/>
      <c r="T798" s="79"/>
      <c r="U798" s="79"/>
      <c r="V798" s="7"/>
      <c r="W798" s="7"/>
      <c r="X798" s="1">
        <f t="shared" si="141"/>
        <v>2944</v>
      </c>
      <c r="Y798" s="1">
        <f t="shared" si="142"/>
        <v>3968</v>
      </c>
      <c r="AA798" s="39">
        <f t="shared" si="135"/>
        <v>2769.4720000000002</v>
      </c>
      <c r="AB798" s="40">
        <f t="shared" si="136"/>
        <v>158.33695853713198</v>
      </c>
      <c r="AD798" s="1">
        <f t="shared" si="143"/>
        <v>2944</v>
      </c>
      <c r="AE798" s="1">
        <f t="shared" si="144"/>
        <v>3968</v>
      </c>
      <c r="AG798" s="47">
        <f t="shared" si="137"/>
        <v>-904.42044476260617</v>
      </c>
      <c r="AH798" s="48">
        <f t="shared" si="138"/>
        <v>3481.1214815875351</v>
      </c>
      <c r="AI798" s="62">
        <f t="shared" si="139"/>
        <v>4612.2092447626055</v>
      </c>
      <c r="AJ798" s="63">
        <f t="shared" si="140"/>
        <v>1642.2449184124648</v>
      </c>
    </row>
    <row r="799" spans="10:36">
      <c r="J799" s="87"/>
      <c r="K799" s="90"/>
      <c r="L799" s="15"/>
      <c r="M799" s="16"/>
      <c r="N799" s="15"/>
      <c r="O799" s="16"/>
      <c r="P799" s="15"/>
      <c r="Q799" s="16"/>
      <c r="R799" s="11"/>
      <c r="S799" s="11"/>
      <c r="T799" s="79"/>
      <c r="U799" s="79"/>
      <c r="V799" s="7"/>
      <c r="W799" s="7"/>
      <c r="X799" s="1">
        <f t="shared" si="141"/>
        <v>2944</v>
      </c>
      <c r="Y799" s="1">
        <f t="shared" si="142"/>
        <v>4096</v>
      </c>
      <c r="AA799" s="39">
        <f t="shared" si="135"/>
        <v>3027.52</v>
      </c>
      <c r="AB799" s="40">
        <f t="shared" si="136"/>
        <v>241.13453579193174</v>
      </c>
      <c r="AD799" s="1">
        <f t="shared" si="143"/>
        <v>2944</v>
      </c>
      <c r="AE799" s="1">
        <f t="shared" si="144"/>
        <v>4096</v>
      </c>
      <c r="AG799" s="47">
        <f t="shared" si="137"/>
        <v>-872.99504694171173</v>
      </c>
      <c r="AH799" s="48">
        <f t="shared" si="138"/>
        <v>3642.6783489805703</v>
      </c>
      <c r="AI799" s="62">
        <f t="shared" si="139"/>
        <v>4684.0030469417125</v>
      </c>
      <c r="AJ799" s="63">
        <f t="shared" si="140"/>
        <v>1790.3456510194299</v>
      </c>
    </row>
    <row r="800" spans="10:36">
      <c r="J800" s="87"/>
      <c r="K800" s="90"/>
      <c r="L800" s="15"/>
      <c r="M800" s="16"/>
      <c r="N800" s="15"/>
      <c r="O800" s="16"/>
      <c r="P800" s="15"/>
      <c r="Q800" s="16"/>
      <c r="R800" s="11"/>
      <c r="S800" s="11"/>
      <c r="T800" s="79"/>
      <c r="U800" s="79"/>
      <c r="V800" s="7"/>
      <c r="W800" s="7"/>
      <c r="X800" s="1">
        <f t="shared" si="141"/>
        <v>3072</v>
      </c>
      <c r="Y800" s="1">
        <f t="shared" si="142"/>
        <v>0</v>
      </c>
      <c r="AA800" s="39">
        <f t="shared" si="135"/>
        <v>-1359.296</v>
      </c>
      <c r="AB800" s="40" t="e">
        <f t="shared" si="136"/>
        <v>#NUM!</v>
      </c>
      <c r="AD800" s="1">
        <f t="shared" si="143"/>
        <v>3072</v>
      </c>
      <c r="AE800" s="1">
        <f t="shared" si="144"/>
        <v>0</v>
      </c>
      <c r="AG800" s="47" t="e">
        <f t="shared" si="137"/>
        <v>#NUM!</v>
      </c>
      <c r="AH800" s="48" t="e">
        <f t="shared" si="138"/>
        <v>#NUM!</v>
      </c>
      <c r="AI800" s="62" t="e">
        <f t="shared" si="139"/>
        <v>#NUM!</v>
      </c>
      <c r="AJ800" s="63" t="e">
        <f t="shared" si="140"/>
        <v>#NUM!</v>
      </c>
    </row>
    <row r="801" spans="10:36">
      <c r="J801" s="87"/>
      <c r="K801" s="90"/>
      <c r="L801" s="15"/>
      <c r="M801" s="16"/>
      <c r="N801" s="15"/>
      <c r="O801" s="16"/>
      <c r="P801" s="15"/>
      <c r="Q801" s="16"/>
      <c r="R801" s="11"/>
      <c r="S801" s="11"/>
      <c r="T801" s="79"/>
      <c r="U801" s="79"/>
      <c r="V801" s="7"/>
      <c r="W801" s="7"/>
      <c r="X801" s="1">
        <f t="shared" si="141"/>
        <v>3072</v>
      </c>
      <c r="Y801" s="1">
        <f t="shared" si="142"/>
        <v>128</v>
      </c>
      <c r="AA801" s="39">
        <f t="shared" si="135"/>
        <v>-1355.2</v>
      </c>
      <c r="AB801" s="40" t="e">
        <f t="shared" si="136"/>
        <v>#NUM!</v>
      </c>
      <c r="AD801" s="1">
        <f t="shared" si="143"/>
        <v>3072</v>
      </c>
      <c r="AE801" s="1">
        <f t="shared" si="144"/>
        <v>128</v>
      </c>
      <c r="AG801" s="47">
        <f t="shared" si="137"/>
        <v>944.12212166726158</v>
      </c>
      <c r="AH801" s="48">
        <f t="shared" si="138"/>
        <v>115.15929277757959</v>
      </c>
      <c r="AI801" s="62">
        <f t="shared" si="139"/>
        <v>1113.7978783327278</v>
      </c>
      <c r="AJ801" s="63">
        <f t="shared" si="140"/>
        <v>58.600707222423807</v>
      </c>
    </row>
    <row r="802" spans="10:36">
      <c r="J802" s="87"/>
      <c r="K802" s="90"/>
      <c r="L802" s="15"/>
      <c r="M802" s="16"/>
      <c r="N802" s="15"/>
      <c r="O802" s="16"/>
      <c r="P802" s="15"/>
      <c r="Q802" s="16"/>
      <c r="R802" s="11"/>
      <c r="S802" s="11"/>
      <c r="T802" s="79"/>
      <c r="U802" s="79"/>
      <c r="V802" s="7"/>
      <c r="W802" s="7"/>
      <c r="X802" s="1">
        <f t="shared" si="141"/>
        <v>3072</v>
      </c>
      <c r="Y802" s="1">
        <f t="shared" si="142"/>
        <v>256</v>
      </c>
      <c r="AA802" s="39">
        <f t="shared" si="135"/>
        <v>-1342.912</v>
      </c>
      <c r="AB802" s="40" t="e">
        <f t="shared" si="136"/>
        <v>#NUM!</v>
      </c>
      <c r="AD802" s="1">
        <f t="shared" si="143"/>
        <v>3072</v>
      </c>
      <c r="AE802" s="1">
        <f t="shared" si="144"/>
        <v>256</v>
      </c>
      <c r="AG802" s="47">
        <f t="shared" si="137"/>
        <v>807.58996611142038</v>
      </c>
      <c r="AH802" s="48">
        <f t="shared" si="138"/>
        <v>168.86201129619349</v>
      </c>
      <c r="AI802" s="62">
        <f t="shared" si="139"/>
        <v>1255.2452338885848</v>
      </c>
      <c r="AJ802" s="63">
        <f t="shared" si="140"/>
        <v>19.643588703805108</v>
      </c>
    </row>
    <row r="803" spans="10:36">
      <c r="J803" s="87"/>
      <c r="K803" s="90"/>
      <c r="L803" s="15"/>
      <c r="M803" s="16"/>
      <c r="N803" s="15"/>
      <c r="O803" s="16"/>
      <c r="P803" s="15"/>
      <c r="Q803" s="16"/>
      <c r="R803" s="11"/>
      <c r="S803" s="11"/>
      <c r="T803" s="79"/>
      <c r="U803" s="79"/>
      <c r="V803" s="7"/>
      <c r="W803" s="7"/>
      <c r="X803" s="1">
        <f t="shared" si="141"/>
        <v>3072</v>
      </c>
      <c r="Y803" s="1">
        <f t="shared" si="142"/>
        <v>384</v>
      </c>
      <c r="AA803" s="39">
        <f t="shared" si="135"/>
        <v>-1322.432</v>
      </c>
      <c r="AB803" s="40" t="e">
        <f t="shared" si="136"/>
        <v>#NUM!</v>
      </c>
      <c r="AD803" s="1">
        <f t="shared" si="143"/>
        <v>3072</v>
      </c>
      <c r="AE803" s="1">
        <f t="shared" si="144"/>
        <v>384</v>
      </c>
      <c r="AG803" s="47">
        <f t="shared" si="137"/>
        <v>687.14675609065262</v>
      </c>
      <c r="AH803" s="48">
        <f t="shared" si="138"/>
        <v>222.66308130311563</v>
      </c>
      <c r="AI803" s="62">
        <f t="shared" si="139"/>
        <v>1383.8804439093446</v>
      </c>
      <c r="AJ803" s="63">
        <f t="shared" si="140"/>
        <v>-9.5814813031151971</v>
      </c>
    </row>
    <row r="804" spans="10:36">
      <c r="J804" s="87"/>
      <c r="K804" s="90"/>
      <c r="L804" s="15"/>
      <c r="M804" s="16"/>
      <c r="N804" s="15"/>
      <c r="O804" s="16"/>
      <c r="P804" s="15"/>
      <c r="Q804" s="16"/>
      <c r="R804" s="11"/>
      <c r="S804" s="11"/>
      <c r="T804" s="79"/>
      <c r="U804" s="79"/>
      <c r="V804" s="7"/>
      <c r="W804" s="7"/>
      <c r="X804" s="1">
        <f t="shared" si="141"/>
        <v>3072</v>
      </c>
      <c r="Y804" s="1">
        <f t="shared" si="142"/>
        <v>512</v>
      </c>
      <c r="AA804" s="39">
        <f t="shared" si="135"/>
        <v>-1293.76</v>
      </c>
      <c r="AB804" s="40" t="e">
        <f t="shared" si="136"/>
        <v>#NUM!</v>
      </c>
      <c r="AD804" s="1">
        <f t="shared" si="143"/>
        <v>3072</v>
      </c>
      <c r="AE804" s="1">
        <f t="shared" si="144"/>
        <v>512</v>
      </c>
      <c r="AG804" s="47">
        <f t="shared" si="137"/>
        <v>571.54913640333257</v>
      </c>
      <c r="AH804" s="48">
        <f t="shared" si="138"/>
        <v>280.31028786555635</v>
      </c>
      <c r="AI804" s="62">
        <f t="shared" si="139"/>
        <v>1510.9468635966682</v>
      </c>
      <c r="AJ804" s="63">
        <f t="shared" si="140"/>
        <v>-32.822287865556063</v>
      </c>
    </row>
    <row r="805" spans="10:36">
      <c r="J805" s="87"/>
      <c r="K805" s="90"/>
      <c r="L805" s="15"/>
      <c r="M805" s="16"/>
      <c r="N805" s="15"/>
      <c r="O805" s="16"/>
      <c r="P805" s="15"/>
      <c r="Q805" s="16"/>
      <c r="R805" s="11"/>
      <c r="S805" s="11"/>
      <c r="T805" s="79"/>
      <c r="U805" s="79"/>
      <c r="V805" s="7"/>
      <c r="W805" s="7"/>
      <c r="X805" s="1">
        <f t="shared" si="141"/>
        <v>3072</v>
      </c>
      <c r="Y805" s="1">
        <f t="shared" si="142"/>
        <v>640</v>
      </c>
      <c r="AA805" s="39">
        <f t="shared" si="135"/>
        <v>-1256.896</v>
      </c>
      <c r="AB805" s="40" t="e">
        <f t="shared" si="136"/>
        <v>#NUM!</v>
      </c>
      <c r="AD805" s="1">
        <f t="shared" si="143"/>
        <v>3072</v>
      </c>
      <c r="AE805" s="1">
        <f t="shared" si="144"/>
        <v>640</v>
      </c>
      <c r="AG805" s="47">
        <f t="shared" si="137"/>
        <v>459.24472289282767</v>
      </c>
      <c r="AH805" s="48">
        <f t="shared" si="138"/>
        <v>342.32109236905717</v>
      </c>
      <c r="AI805" s="62">
        <f t="shared" si="139"/>
        <v>1637.9968771071735</v>
      </c>
      <c r="AJ805" s="63">
        <f t="shared" si="140"/>
        <v>-50.596292369057664</v>
      </c>
    </row>
    <row r="806" spans="10:36">
      <c r="J806" s="87"/>
      <c r="K806" s="90"/>
      <c r="L806" s="15"/>
      <c r="M806" s="16"/>
      <c r="N806" s="15"/>
      <c r="O806" s="16"/>
      <c r="P806" s="15"/>
      <c r="Q806" s="16"/>
      <c r="R806" s="11"/>
      <c r="S806" s="11"/>
      <c r="T806" s="79"/>
      <c r="U806" s="79"/>
      <c r="V806" s="7"/>
      <c r="W806" s="7"/>
      <c r="X806" s="1">
        <f t="shared" si="141"/>
        <v>3072</v>
      </c>
      <c r="Y806" s="1">
        <f t="shared" si="142"/>
        <v>768</v>
      </c>
      <c r="AA806" s="39">
        <f t="shared" si="135"/>
        <v>-1211.8399999999999</v>
      </c>
      <c r="AB806" s="40" t="e">
        <f t="shared" si="136"/>
        <v>#NUM!</v>
      </c>
      <c r="AD806" s="1">
        <f t="shared" si="143"/>
        <v>3072</v>
      </c>
      <c r="AE806" s="1">
        <f t="shared" si="144"/>
        <v>768</v>
      </c>
      <c r="AG806" s="47">
        <f t="shared" si="137"/>
        <v>349.8547941053771</v>
      </c>
      <c r="AH806" s="48">
        <f t="shared" si="138"/>
        <v>408.82173529820739</v>
      </c>
      <c r="AI806" s="62">
        <f t="shared" si="139"/>
        <v>1765.4092058946237</v>
      </c>
      <c r="AJ806" s="63">
        <f t="shared" si="140"/>
        <v>-63.029735298207925</v>
      </c>
    </row>
    <row r="807" spans="10:36">
      <c r="J807" s="87"/>
      <c r="K807" s="90"/>
      <c r="L807" s="15"/>
      <c r="M807" s="16"/>
      <c r="N807" s="15"/>
      <c r="O807" s="16"/>
      <c r="P807" s="15"/>
      <c r="Q807" s="16"/>
      <c r="R807" s="11"/>
      <c r="S807" s="11"/>
      <c r="T807" s="79"/>
      <c r="U807" s="79"/>
      <c r="V807" s="7"/>
      <c r="W807" s="7"/>
      <c r="X807" s="1">
        <f t="shared" si="141"/>
        <v>3072</v>
      </c>
      <c r="Y807" s="1">
        <f t="shared" si="142"/>
        <v>896</v>
      </c>
      <c r="AA807" s="39">
        <f t="shared" si="135"/>
        <v>-1158.5920000000001</v>
      </c>
      <c r="AB807" s="40" t="e">
        <f t="shared" si="136"/>
        <v>#NUM!</v>
      </c>
      <c r="AD807" s="1">
        <f t="shared" si="143"/>
        <v>3072</v>
      </c>
      <c r="AE807" s="1">
        <f t="shared" si="144"/>
        <v>896</v>
      </c>
      <c r="AG807" s="47">
        <f t="shared" si="137"/>
        <v>243.31311095756337</v>
      </c>
      <c r="AH807" s="48">
        <f t="shared" si="138"/>
        <v>479.83429634747881</v>
      </c>
      <c r="AI807" s="62">
        <f t="shared" si="139"/>
        <v>1893.2500890424374</v>
      </c>
      <c r="AJ807" s="63">
        <f t="shared" si="140"/>
        <v>-70.144696347478657</v>
      </c>
    </row>
    <row r="808" spans="10:36">
      <c r="J808" s="87"/>
      <c r="K808" s="90"/>
      <c r="L808" s="15"/>
      <c r="M808" s="16"/>
      <c r="N808" s="15"/>
      <c r="O808" s="16"/>
      <c r="P808" s="15"/>
      <c r="Q808" s="16"/>
      <c r="R808" s="11"/>
      <c r="S808" s="11"/>
      <c r="T808" s="79"/>
      <c r="U808" s="79"/>
      <c r="V808" s="7"/>
      <c r="W808" s="7"/>
      <c r="X808" s="1">
        <f t="shared" si="141"/>
        <v>3072</v>
      </c>
      <c r="Y808" s="1">
        <f t="shared" si="142"/>
        <v>1024</v>
      </c>
      <c r="AA808" s="39">
        <f t="shared" si="135"/>
        <v>-1097.152</v>
      </c>
      <c r="AB808" s="40" t="e">
        <f t="shared" si="136"/>
        <v>#NUM!</v>
      </c>
      <c r="AD808" s="1">
        <f t="shared" si="143"/>
        <v>3072</v>
      </c>
      <c r="AE808" s="1">
        <f t="shared" si="144"/>
        <v>1024</v>
      </c>
      <c r="AG808" s="47">
        <f t="shared" si="137"/>
        <v>139.66830018021619</v>
      </c>
      <c r="AH808" s="48">
        <f t="shared" si="138"/>
        <v>555.34256660659412</v>
      </c>
      <c r="AI808" s="62">
        <f t="shared" si="139"/>
        <v>2021.470899819785</v>
      </c>
      <c r="AJ808" s="63">
        <f t="shared" si="140"/>
        <v>-71.924966606594808</v>
      </c>
    </row>
    <row r="809" spans="10:36">
      <c r="J809" s="87"/>
      <c r="K809" s="90"/>
      <c r="L809" s="15"/>
      <c r="M809" s="16"/>
      <c r="N809" s="15"/>
      <c r="O809" s="16"/>
      <c r="P809" s="15"/>
      <c r="Q809" s="16"/>
      <c r="R809" s="11"/>
      <c r="S809" s="11"/>
      <c r="T809" s="79"/>
      <c r="U809" s="79"/>
      <c r="V809" s="7"/>
      <c r="W809" s="7"/>
      <c r="X809" s="1">
        <f t="shared" si="141"/>
        <v>3072</v>
      </c>
      <c r="Y809" s="1">
        <f t="shared" si="142"/>
        <v>1152</v>
      </c>
      <c r="AA809" s="39">
        <f t="shared" si="135"/>
        <v>-1027.52</v>
      </c>
      <c r="AB809" s="40">
        <f t="shared" si="136"/>
        <v>2479.1289510829001</v>
      </c>
      <c r="AD809" s="1">
        <f t="shared" si="143"/>
        <v>3072</v>
      </c>
      <c r="AE809" s="1">
        <f t="shared" si="144"/>
        <v>1152</v>
      </c>
      <c r="AG809" s="47">
        <f t="shared" si="137"/>
        <v>39.020678708213836</v>
      </c>
      <c r="AH809" s="48">
        <f t="shared" si="138"/>
        <v>635.31310709726176</v>
      </c>
      <c r="AI809" s="62">
        <f t="shared" si="139"/>
        <v>2149.9713212917854</v>
      </c>
      <c r="AJ809" s="63">
        <f t="shared" si="140"/>
        <v>-68.33710709726256</v>
      </c>
    </row>
    <row r="810" spans="10:36">
      <c r="J810" s="87"/>
      <c r="K810" s="90"/>
      <c r="L810" s="15"/>
      <c r="M810" s="16"/>
      <c r="N810" s="15"/>
      <c r="O810" s="16"/>
      <c r="P810" s="15"/>
      <c r="Q810" s="16"/>
      <c r="R810" s="11"/>
      <c r="S810" s="11"/>
      <c r="T810" s="79"/>
      <c r="U810" s="79"/>
      <c r="V810" s="7"/>
      <c r="W810" s="7"/>
      <c r="X810" s="1">
        <f t="shared" si="141"/>
        <v>3072</v>
      </c>
      <c r="Y810" s="1">
        <f t="shared" si="142"/>
        <v>1280</v>
      </c>
      <c r="AA810" s="39">
        <f t="shared" si="135"/>
        <v>-949.69600000000003</v>
      </c>
      <c r="AB810" s="40">
        <f t="shared" si="136"/>
        <v>2141.8173227196903</v>
      </c>
      <c r="AD810" s="1">
        <f t="shared" si="143"/>
        <v>3072</v>
      </c>
      <c r="AE810" s="1">
        <f t="shared" si="144"/>
        <v>1280</v>
      </c>
      <c r="AG810" s="47">
        <f t="shared" si="137"/>
        <v>-58.502241829682134</v>
      </c>
      <c r="AH810" s="48">
        <f t="shared" si="138"/>
        <v>719.70341394322713</v>
      </c>
      <c r="AI810" s="62">
        <f t="shared" si="139"/>
        <v>2278.6238418296816</v>
      </c>
      <c r="AJ810" s="63">
        <f t="shared" si="140"/>
        <v>-59.338613943227301</v>
      </c>
    </row>
    <row r="811" spans="10:36">
      <c r="J811" s="87"/>
      <c r="K811" s="90"/>
      <c r="L811" s="15"/>
      <c r="M811" s="16"/>
      <c r="N811" s="15"/>
      <c r="O811" s="16"/>
      <c r="P811" s="15"/>
      <c r="Q811" s="16"/>
      <c r="R811" s="11"/>
      <c r="S811" s="11"/>
      <c r="T811" s="79"/>
      <c r="U811" s="79"/>
      <c r="V811" s="7"/>
      <c r="W811" s="7"/>
      <c r="X811" s="1">
        <f t="shared" si="141"/>
        <v>3072</v>
      </c>
      <c r="Y811" s="1">
        <f t="shared" si="142"/>
        <v>1408</v>
      </c>
      <c r="AA811" s="39">
        <f t="shared" si="135"/>
        <v>-863.68</v>
      </c>
      <c r="AB811" s="40">
        <f t="shared" si="136"/>
        <v>1888.0104058040829</v>
      </c>
      <c r="AD811" s="1">
        <f t="shared" si="143"/>
        <v>3072</v>
      </c>
      <c r="AE811" s="1">
        <f t="shared" si="144"/>
        <v>1408</v>
      </c>
      <c r="AG811" s="47">
        <f t="shared" si="137"/>
        <v>-152.75649543591317</v>
      </c>
      <c r="AH811" s="48">
        <f t="shared" si="138"/>
        <v>808.46549847863753</v>
      </c>
      <c r="AI811" s="62">
        <f t="shared" si="139"/>
        <v>2407.2844954359139</v>
      </c>
      <c r="AJ811" s="63">
        <f t="shared" si="140"/>
        <v>-44.881498478637695</v>
      </c>
    </row>
    <row r="812" spans="10:36">
      <c r="J812" s="87"/>
      <c r="K812" s="90"/>
      <c r="L812" s="15"/>
      <c r="M812" s="16"/>
      <c r="N812" s="15"/>
      <c r="O812" s="16"/>
      <c r="P812" s="15"/>
      <c r="Q812" s="16"/>
      <c r="R812" s="11"/>
      <c r="S812" s="11"/>
      <c r="T812" s="79"/>
      <c r="U812" s="79"/>
      <c r="V812" s="7"/>
      <c r="W812" s="7"/>
      <c r="X812" s="1">
        <f t="shared" si="141"/>
        <v>3072</v>
      </c>
      <c r="Y812" s="1">
        <f t="shared" si="142"/>
        <v>1536</v>
      </c>
      <c r="AA812" s="39">
        <f t="shared" si="135"/>
        <v>-769.47199999999998</v>
      </c>
      <c r="AB812" s="40">
        <f t="shared" si="136"/>
        <v>1670.6359260097331</v>
      </c>
      <c r="AD812" s="1">
        <f t="shared" si="143"/>
        <v>3072</v>
      </c>
      <c r="AE812" s="1">
        <f t="shared" si="144"/>
        <v>1536</v>
      </c>
      <c r="AG812" s="47">
        <f t="shared" si="137"/>
        <v>-243.58673387745193</v>
      </c>
      <c r="AH812" s="48">
        <f t="shared" si="138"/>
        <v>901.54757795915066</v>
      </c>
      <c r="AI812" s="62">
        <f t="shared" si="139"/>
        <v>2535.7979338774526</v>
      </c>
      <c r="AJ812" s="63">
        <f t="shared" si="140"/>
        <v>-24.913977959150543</v>
      </c>
    </row>
    <row r="813" spans="10:36">
      <c r="J813" s="87"/>
      <c r="K813" s="90"/>
      <c r="L813" s="15"/>
      <c r="M813" s="16"/>
      <c r="N813" s="15"/>
      <c r="O813" s="16"/>
      <c r="P813" s="15"/>
      <c r="Q813" s="16"/>
      <c r="R813" s="11"/>
      <c r="S813" s="11"/>
      <c r="T813" s="79"/>
      <c r="U813" s="79"/>
      <c r="V813" s="7"/>
      <c r="W813" s="7"/>
      <c r="X813" s="1">
        <f t="shared" si="141"/>
        <v>3072</v>
      </c>
      <c r="Y813" s="1">
        <f t="shared" si="142"/>
        <v>1664</v>
      </c>
      <c r="AA813" s="39">
        <f t="shared" si="135"/>
        <v>-667.072</v>
      </c>
      <c r="AB813" s="40">
        <f t="shared" si="136"/>
        <v>1475.5620882384221</v>
      </c>
      <c r="AD813" s="1">
        <f t="shared" si="143"/>
        <v>3072</v>
      </c>
      <c r="AE813" s="1">
        <f t="shared" si="144"/>
        <v>1664</v>
      </c>
      <c r="AG813" s="47">
        <f t="shared" si="137"/>
        <v>-330.82868497719346</v>
      </c>
      <c r="AH813" s="48">
        <f t="shared" si="138"/>
        <v>998.89489499239744</v>
      </c>
      <c r="AI813" s="62">
        <f t="shared" si="139"/>
        <v>2663.9998849771928</v>
      </c>
      <c r="AJ813" s="63">
        <f t="shared" si="140"/>
        <v>0.61870500760187497</v>
      </c>
    </row>
    <row r="814" spans="10:36">
      <c r="J814" s="87"/>
      <c r="K814" s="90"/>
      <c r="L814" s="15"/>
      <c r="M814" s="16"/>
      <c r="N814" s="15"/>
      <c r="O814" s="16"/>
      <c r="P814" s="15"/>
      <c r="Q814" s="16"/>
      <c r="R814" s="11"/>
      <c r="S814" s="11"/>
      <c r="T814" s="79"/>
      <c r="U814" s="79"/>
      <c r="V814" s="7"/>
      <c r="W814" s="7"/>
      <c r="X814" s="1">
        <f t="shared" si="141"/>
        <v>3072</v>
      </c>
      <c r="Y814" s="1">
        <f t="shared" si="142"/>
        <v>1792</v>
      </c>
      <c r="AA814" s="39">
        <f t="shared" si="135"/>
        <v>-556.48</v>
      </c>
      <c r="AB814" s="40">
        <f t="shared" si="136"/>
        <v>1296.5934103685051</v>
      </c>
      <c r="AD814" s="1">
        <f t="shared" si="143"/>
        <v>3072</v>
      </c>
      <c r="AE814" s="1">
        <f t="shared" si="144"/>
        <v>1792</v>
      </c>
      <c r="AG814" s="47">
        <f t="shared" si="137"/>
        <v>-414.31028672859929</v>
      </c>
      <c r="AH814" s="48">
        <f t="shared" si="138"/>
        <v>1100.4500955761998</v>
      </c>
      <c r="AI814" s="62">
        <f t="shared" si="139"/>
        <v>2791.7182867285997</v>
      </c>
      <c r="AJ814" s="63">
        <f t="shared" si="140"/>
        <v>31.773904423800104</v>
      </c>
    </row>
    <row r="815" spans="10:36">
      <c r="J815" s="87"/>
      <c r="K815" s="90"/>
      <c r="L815" s="15"/>
      <c r="M815" s="16"/>
      <c r="N815" s="15"/>
      <c r="O815" s="16"/>
      <c r="P815" s="15"/>
      <c r="Q815" s="16"/>
      <c r="R815" s="11"/>
      <c r="S815" s="11"/>
      <c r="T815" s="79"/>
      <c r="U815" s="79"/>
      <c r="V815" s="7"/>
      <c r="W815" s="7"/>
      <c r="X815" s="1">
        <f t="shared" si="141"/>
        <v>3072</v>
      </c>
      <c r="Y815" s="1">
        <f t="shared" si="142"/>
        <v>1920</v>
      </c>
      <c r="AA815" s="39">
        <f t="shared" si="135"/>
        <v>-437.69600000000003</v>
      </c>
      <c r="AB815" s="40">
        <f t="shared" si="136"/>
        <v>1130.5556409499641</v>
      </c>
      <c r="AD815" s="1">
        <f t="shared" si="143"/>
        <v>3072</v>
      </c>
      <c r="AE815" s="1">
        <f t="shared" si="144"/>
        <v>1920</v>
      </c>
      <c r="AG815" s="47">
        <f t="shared" si="137"/>
        <v>-493.85208929382452</v>
      </c>
      <c r="AH815" s="48">
        <f t="shared" si="138"/>
        <v>1206.1533630979411</v>
      </c>
      <c r="AI815" s="62">
        <f t="shared" si="139"/>
        <v>2918.7736892938251</v>
      </c>
      <c r="AJ815" s="63">
        <f t="shared" si="140"/>
        <v>68.611436902058358</v>
      </c>
    </row>
    <row r="816" spans="10:36">
      <c r="J816" s="87"/>
      <c r="K816" s="90"/>
      <c r="L816" s="15"/>
      <c r="M816" s="16"/>
      <c r="N816" s="15"/>
      <c r="O816" s="16"/>
      <c r="P816" s="15"/>
      <c r="Q816" s="16"/>
      <c r="R816" s="11"/>
      <c r="S816" s="11"/>
      <c r="T816" s="79"/>
      <c r="U816" s="79"/>
      <c r="V816" s="7"/>
      <c r="W816" s="7"/>
      <c r="X816" s="1">
        <f t="shared" si="141"/>
        <v>3072</v>
      </c>
      <c r="Y816" s="1">
        <f t="shared" si="142"/>
        <v>2048</v>
      </c>
      <c r="AA816" s="39">
        <f t="shared" si="135"/>
        <v>-310.72000000000003</v>
      </c>
      <c r="AB816" s="40">
        <f t="shared" si="136"/>
        <v>975.70825185696117</v>
      </c>
      <c r="AD816" s="1">
        <f t="shared" si="143"/>
        <v>3072</v>
      </c>
      <c r="AE816" s="1">
        <f t="shared" si="144"/>
        <v>2048</v>
      </c>
      <c r="AG816" s="47">
        <f t="shared" si="137"/>
        <v>-569.26721366751281</v>
      </c>
      <c r="AH816" s="48">
        <f t="shared" si="138"/>
        <v>1315.9424045558371</v>
      </c>
      <c r="AI816" s="62">
        <f t="shared" si="139"/>
        <v>3044.9792136675123</v>
      </c>
      <c r="AJ816" s="63">
        <f t="shared" si="140"/>
        <v>111.19359544416193</v>
      </c>
    </row>
    <row r="817" spans="10:36">
      <c r="J817" s="87"/>
      <c r="K817" s="90"/>
      <c r="L817" s="15"/>
      <c r="M817" s="16"/>
      <c r="N817" s="15"/>
      <c r="O817" s="16"/>
      <c r="P817" s="15"/>
      <c r="Q817" s="16"/>
      <c r="R817" s="11"/>
      <c r="S817" s="11"/>
      <c r="T817" s="79"/>
      <c r="U817" s="79"/>
      <c r="V817" s="7"/>
      <c r="W817" s="7"/>
      <c r="X817" s="1">
        <f t="shared" si="141"/>
        <v>3072</v>
      </c>
      <c r="Y817" s="1">
        <f t="shared" si="142"/>
        <v>2176</v>
      </c>
      <c r="AA817" s="39">
        <f t="shared" si="135"/>
        <v>-175.55199999999999</v>
      </c>
      <c r="AB817" s="40">
        <f t="shared" si="136"/>
        <v>831.09301829331571</v>
      </c>
      <c r="AD817" s="1">
        <f t="shared" si="143"/>
        <v>3072</v>
      </c>
      <c r="AE817" s="1">
        <f t="shared" si="144"/>
        <v>2176</v>
      </c>
      <c r="AG817" s="47">
        <f t="shared" si="137"/>
        <v>-640.36101299204438</v>
      </c>
      <c r="AH817" s="48">
        <f t="shared" si="138"/>
        <v>1429.7523376640147</v>
      </c>
      <c r="AI817" s="62">
        <f t="shared" si="139"/>
        <v>3170.1402129920443</v>
      </c>
      <c r="AJ817" s="63">
        <f t="shared" si="140"/>
        <v>159.58526233598513</v>
      </c>
    </row>
    <row r="818" spans="10:36">
      <c r="J818" s="87"/>
      <c r="K818" s="90"/>
      <c r="L818" s="15"/>
      <c r="M818" s="16"/>
      <c r="N818" s="15"/>
      <c r="O818" s="16"/>
      <c r="P818" s="15"/>
      <c r="Q818" s="16"/>
      <c r="R818" s="11"/>
      <c r="S818" s="11"/>
      <c r="T818" s="79"/>
      <c r="U818" s="79"/>
      <c r="V818" s="7"/>
      <c r="W818" s="7"/>
      <c r="X818" s="1">
        <f t="shared" si="141"/>
        <v>3072</v>
      </c>
      <c r="Y818" s="1">
        <f t="shared" si="142"/>
        <v>2304</v>
      </c>
      <c r="AA818" s="39">
        <f t="shared" si="135"/>
        <v>-32.192</v>
      </c>
      <c r="AB818" s="40">
        <f t="shared" si="136"/>
        <v>696.22490786622166</v>
      </c>
      <c r="AD818" s="1">
        <f t="shared" si="143"/>
        <v>3072</v>
      </c>
      <c r="AE818" s="1">
        <f t="shared" si="144"/>
        <v>2304</v>
      </c>
      <c r="AG818" s="47">
        <f t="shared" si="137"/>
        <v>-706.93051021912288</v>
      </c>
      <c r="AH818" s="48">
        <f t="shared" si="138"/>
        <v>1547.5155034063741</v>
      </c>
      <c r="AI818" s="62">
        <f t="shared" si="139"/>
        <v>3294.0537102191238</v>
      </c>
      <c r="AJ818" s="63">
        <f t="shared" si="140"/>
        <v>213.85409659362585</v>
      </c>
    </row>
    <row r="819" spans="10:36">
      <c r="J819" s="87"/>
      <c r="K819" s="90"/>
      <c r="L819" s="15"/>
      <c r="M819" s="16"/>
      <c r="N819" s="15"/>
      <c r="O819" s="16"/>
      <c r="P819" s="15"/>
      <c r="Q819" s="16"/>
      <c r="R819" s="11"/>
      <c r="S819" s="11"/>
      <c r="T819" s="79"/>
      <c r="U819" s="79"/>
      <c r="V819" s="7"/>
      <c r="W819" s="7"/>
      <c r="X819" s="1">
        <f t="shared" si="141"/>
        <v>3072</v>
      </c>
      <c r="Y819" s="1">
        <f t="shared" si="142"/>
        <v>2432</v>
      </c>
      <c r="AA819" s="39">
        <f t="shared" si="135"/>
        <v>119.36</v>
      </c>
      <c r="AB819" s="40">
        <f t="shared" si="136"/>
        <v>570.93079752757967</v>
      </c>
      <c r="AD819" s="1">
        <f t="shared" si="143"/>
        <v>3072</v>
      </c>
      <c r="AE819" s="1">
        <f t="shared" si="144"/>
        <v>2432</v>
      </c>
      <c r="AG819" s="47">
        <f t="shared" si="137"/>
        <v>-768.76364639045551</v>
      </c>
      <c r="AH819" s="48">
        <f t="shared" si="138"/>
        <v>1669.1612154634852</v>
      </c>
      <c r="AI819" s="62">
        <f t="shared" si="139"/>
        <v>3416.5076463904556</v>
      </c>
      <c r="AJ819" s="63">
        <f t="shared" si="140"/>
        <v>274.07078453651502</v>
      </c>
    </row>
    <row r="820" spans="10:36">
      <c r="J820" s="87"/>
      <c r="K820" s="90"/>
      <c r="L820" s="15"/>
      <c r="M820" s="16"/>
      <c r="N820" s="15"/>
      <c r="O820" s="16"/>
      <c r="P820" s="15"/>
      <c r="Q820" s="16"/>
      <c r="R820" s="11"/>
      <c r="S820" s="11"/>
      <c r="T820" s="79"/>
      <c r="U820" s="79"/>
      <c r="V820" s="7"/>
      <c r="W820" s="7"/>
      <c r="X820" s="1">
        <f t="shared" si="141"/>
        <v>3072</v>
      </c>
      <c r="Y820" s="1">
        <f t="shared" si="142"/>
        <v>2560</v>
      </c>
      <c r="AA820" s="39">
        <f t="shared" si="135"/>
        <v>279.10399999999998</v>
      </c>
      <c r="AB820" s="40">
        <f t="shared" si="136"/>
        <v>455.26013958518752</v>
      </c>
      <c r="AD820" s="1">
        <f t="shared" si="143"/>
        <v>3072</v>
      </c>
      <c r="AE820" s="1">
        <f t="shared" si="144"/>
        <v>2560</v>
      </c>
      <c r="AG820" s="47">
        <f t="shared" si="137"/>
        <v>-825.63835033636133</v>
      </c>
      <c r="AH820" s="48">
        <f t="shared" si="138"/>
        <v>1794.6154501121205</v>
      </c>
      <c r="AI820" s="62">
        <f t="shared" si="139"/>
        <v>3537.2799503363617</v>
      </c>
      <c r="AJ820" s="63">
        <f t="shared" si="140"/>
        <v>340.30934988787976</v>
      </c>
    </row>
    <row r="821" spans="10:36">
      <c r="J821" s="87"/>
      <c r="K821" s="90"/>
      <c r="L821" s="15"/>
      <c r="M821" s="16"/>
      <c r="N821" s="15"/>
      <c r="O821" s="16"/>
      <c r="P821" s="15"/>
      <c r="Q821" s="16"/>
      <c r="R821" s="11"/>
      <c r="S821" s="11"/>
      <c r="T821" s="79"/>
      <c r="U821" s="79"/>
      <c r="V821" s="7"/>
      <c r="W821" s="7"/>
      <c r="X821" s="1">
        <f t="shared" si="141"/>
        <v>3072</v>
      </c>
      <c r="Y821" s="1">
        <f t="shared" si="142"/>
        <v>2688</v>
      </c>
      <c r="AA821" s="39">
        <f t="shared" si="135"/>
        <v>447.04</v>
      </c>
      <c r="AB821" s="40">
        <f t="shared" si="136"/>
        <v>349.43416637126347</v>
      </c>
      <c r="AD821" s="1">
        <f t="shared" si="143"/>
        <v>3072</v>
      </c>
      <c r="AE821" s="1">
        <f t="shared" si="144"/>
        <v>2688</v>
      </c>
      <c r="AG821" s="47">
        <f t="shared" si="137"/>
        <v>-877.32142492570119</v>
      </c>
      <c r="AH821" s="48">
        <f t="shared" si="138"/>
        <v>1923.8004749752336</v>
      </c>
      <c r="AI821" s="62">
        <f t="shared" si="139"/>
        <v>3656.1374249257019</v>
      </c>
      <c r="AJ821" s="63">
        <f t="shared" si="140"/>
        <v>412.64752502476676</v>
      </c>
    </row>
    <row r="822" spans="10:36">
      <c r="J822" s="87"/>
      <c r="K822" s="90"/>
      <c r="L822" s="15"/>
      <c r="M822" s="16"/>
      <c r="N822" s="15"/>
      <c r="O822" s="16"/>
      <c r="P822" s="15"/>
      <c r="Q822" s="16"/>
      <c r="R822" s="11"/>
      <c r="S822" s="11"/>
      <c r="T822" s="79"/>
      <c r="U822" s="79"/>
      <c r="V822" s="7"/>
      <c r="W822" s="7"/>
      <c r="X822" s="1">
        <f t="shared" si="141"/>
        <v>3072</v>
      </c>
      <c r="Y822" s="1">
        <f t="shared" si="142"/>
        <v>2816</v>
      </c>
      <c r="AA822" s="39">
        <f t="shared" si="135"/>
        <v>623.16800000000001</v>
      </c>
      <c r="AB822" s="40">
        <f t="shared" si="136"/>
        <v>253.81762372270714</v>
      </c>
      <c r="AD822" s="1">
        <f t="shared" si="143"/>
        <v>3072</v>
      </c>
      <c r="AE822" s="1">
        <f t="shared" si="144"/>
        <v>2816</v>
      </c>
      <c r="AG822" s="47">
        <f t="shared" si="137"/>
        <v>-923.5672329270642</v>
      </c>
      <c r="AH822" s="48">
        <f t="shared" si="138"/>
        <v>2056.6344109756878</v>
      </c>
      <c r="AI822" s="62">
        <f t="shared" si="139"/>
        <v>3772.8344329270649</v>
      </c>
      <c r="AJ822" s="63">
        <f t="shared" si="140"/>
        <v>491.16718902431194</v>
      </c>
    </row>
    <row r="823" spans="10:36">
      <c r="J823" s="87"/>
      <c r="K823" s="90"/>
      <c r="L823" s="15"/>
      <c r="M823" s="16"/>
      <c r="N823" s="15"/>
      <c r="O823" s="16"/>
      <c r="P823" s="15"/>
      <c r="Q823" s="16"/>
      <c r="R823" s="11"/>
      <c r="S823" s="11"/>
      <c r="T823" s="79"/>
      <c r="U823" s="79"/>
      <c r="V823" s="7"/>
      <c r="W823" s="7"/>
      <c r="X823" s="1">
        <f t="shared" si="141"/>
        <v>3072</v>
      </c>
      <c r="Y823" s="1">
        <f t="shared" si="142"/>
        <v>2944</v>
      </c>
      <c r="AA823" s="39">
        <f t="shared" si="135"/>
        <v>807.48800000000006</v>
      </c>
      <c r="AB823" s="40">
        <f t="shared" si="136"/>
        <v>168.90495923291201</v>
      </c>
      <c r="AD823" s="1">
        <f t="shared" si="143"/>
        <v>3072</v>
      </c>
      <c r="AE823" s="1">
        <f t="shared" si="144"/>
        <v>2944</v>
      </c>
      <c r="AG823" s="47">
        <f t="shared" si="137"/>
        <v>-964.11615465018349</v>
      </c>
      <c r="AH823" s="48">
        <f t="shared" si="138"/>
        <v>2193.030718216728</v>
      </c>
      <c r="AI823" s="62">
        <f t="shared" si="139"/>
        <v>3887.1113546501833</v>
      </c>
      <c r="AJ823" s="63">
        <f t="shared" si="140"/>
        <v>575.95488178327241</v>
      </c>
    </row>
    <row r="824" spans="10:36">
      <c r="J824" s="87"/>
      <c r="K824" s="90"/>
      <c r="L824" s="15"/>
      <c r="M824" s="16"/>
      <c r="N824" s="15"/>
      <c r="O824" s="16"/>
      <c r="P824" s="15"/>
      <c r="Q824" s="16"/>
      <c r="R824" s="11"/>
      <c r="S824" s="11"/>
      <c r="T824" s="79"/>
      <c r="U824" s="79"/>
      <c r="V824" s="7"/>
      <c r="W824" s="7"/>
      <c r="X824" s="1">
        <f t="shared" si="141"/>
        <v>3072</v>
      </c>
      <c r="Y824" s="1">
        <f t="shared" si="142"/>
        <v>3072</v>
      </c>
      <c r="AA824" s="39">
        <f t="shared" si="135"/>
        <v>1000</v>
      </c>
      <c r="AB824" s="40">
        <f t="shared" si="136"/>
        <v>95.316884753175145</v>
      </c>
      <c r="AD824" s="1">
        <f t="shared" si="143"/>
        <v>3072</v>
      </c>
      <c r="AE824" s="1">
        <f t="shared" si="144"/>
        <v>3072</v>
      </c>
      <c r="AG824" s="47">
        <f t="shared" si="137"/>
        <v>-998.69277823425091</v>
      </c>
      <c r="AH824" s="48">
        <f t="shared" si="138"/>
        <v>2332.89759274475</v>
      </c>
      <c r="AI824" s="62">
        <f t="shared" si="139"/>
        <v>3998.6927782342509</v>
      </c>
      <c r="AJ824" s="63">
        <f t="shared" si="140"/>
        <v>667.10240725525</v>
      </c>
    </row>
    <row r="825" spans="10:36">
      <c r="J825" s="87"/>
      <c r="K825" s="90"/>
      <c r="L825" s="15"/>
      <c r="M825" s="16"/>
      <c r="N825" s="15"/>
      <c r="O825" s="16"/>
      <c r="P825" s="15"/>
      <c r="Q825" s="16"/>
      <c r="R825" s="11"/>
      <c r="S825" s="11"/>
      <c r="T825" s="79"/>
      <c r="U825" s="79"/>
      <c r="V825" s="7"/>
      <c r="W825" s="7"/>
      <c r="X825" s="1">
        <f t="shared" si="141"/>
        <v>3072</v>
      </c>
      <c r="Y825" s="1">
        <f t="shared" si="142"/>
        <v>3200</v>
      </c>
      <c r="AA825" s="39">
        <f t="shared" si="135"/>
        <v>1200.704</v>
      </c>
      <c r="AB825" s="40">
        <f t="shared" si="136"/>
        <v>33.805484398570115</v>
      </c>
      <c r="AD825" s="1">
        <f t="shared" si="143"/>
        <v>3072</v>
      </c>
      <c r="AE825" s="1">
        <f t="shared" si="144"/>
        <v>3200</v>
      </c>
      <c r="AG825" s="47">
        <f t="shared" si="137"/>
        <v>-1027.0037704475312</v>
      </c>
      <c r="AH825" s="48">
        <f t="shared" si="138"/>
        <v>2476.1372568158431</v>
      </c>
      <c r="AI825" s="62">
        <f t="shared" si="139"/>
        <v>4107.285370447531</v>
      </c>
      <c r="AJ825" s="63">
        <f t="shared" si="140"/>
        <v>764.70754318415629</v>
      </c>
    </row>
    <row r="826" spans="10:36">
      <c r="J826" s="87"/>
      <c r="K826" s="90"/>
      <c r="L826" s="15"/>
      <c r="M826" s="16"/>
      <c r="N826" s="15"/>
      <c r="O826" s="16"/>
      <c r="P826" s="15"/>
      <c r="Q826" s="16"/>
      <c r="R826" s="11"/>
      <c r="S826" s="11"/>
      <c r="T826" s="79"/>
      <c r="U826" s="79"/>
      <c r="V826" s="7"/>
      <c r="W826" s="7"/>
      <c r="X826" s="1">
        <f t="shared" si="141"/>
        <v>3072</v>
      </c>
      <c r="Y826" s="1">
        <f t="shared" si="142"/>
        <v>3328</v>
      </c>
      <c r="AA826" s="39">
        <f t="shared" si="135"/>
        <v>1409.6</v>
      </c>
      <c r="AB826" s="40">
        <f t="shared" si="136"/>
        <v>-14.732465742192289</v>
      </c>
      <c r="AD826" s="1">
        <f t="shared" si="143"/>
        <v>3072</v>
      </c>
      <c r="AE826" s="1">
        <f t="shared" si="144"/>
        <v>3328</v>
      </c>
      <c r="AG826" s="47">
        <f t="shared" si="137"/>
        <v>-1048.735359867575</v>
      </c>
      <c r="AH826" s="48">
        <f t="shared" si="138"/>
        <v>2622.6451199558583</v>
      </c>
      <c r="AI826" s="62">
        <f t="shared" si="139"/>
        <v>4212.5753598675756</v>
      </c>
      <c r="AJ826" s="63">
        <f t="shared" si="140"/>
        <v>868.87488004414263</v>
      </c>
    </row>
    <row r="827" spans="10:36">
      <c r="J827" s="87"/>
      <c r="K827" s="90"/>
      <c r="L827" s="15"/>
      <c r="M827" s="16"/>
      <c r="N827" s="15"/>
      <c r="O827" s="16"/>
      <c r="P827" s="15"/>
      <c r="Q827" s="16"/>
      <c r="R827" s="11"/>
      <c r="S827" s="11"/>
      <c r="T827" s="79"/>
      <c r="U827" s="79"/>
      <c r="V827" s="7"/>
      <c r="W827" s="7"/>
      <c r="X827" s="1">
        <f t="shared" si="141"/>
        <v>3072</v>
      </c>
      <c r="Y827" s="1">
        <f t="shared" si="142"/>
        <v>3456</v>
      </c>
      <c r="AA827" s="39">
        <f t="shared" si="135"/>
        <v>1626.6880000000001</v>
      </c>
      <c r="AB827" s="40">
        <f t="shared" si="136"/>
        <v>-49.233043021802132</v>
      </c>
      <c r="AD827" s="1">
        <f t="shared" si="143"/>
        <v>3072</v>
      </c>
      <c r="AE827" s="1">
        <f t="shared" si="144"/>
        <v>3456</v>
      </c>
      <c r="AG827" s="47">
        <f t="shared" si="137"/>
        <v>-1063.5503437857133</v>
      </c>
      <c r="AH827" s="48">
        <f t="shared" si="138"/>
        <v>2772.3087812619042</v>
      </c>
      <c r="AI827" s="62">
        <f t="shared" si="139"/>
        <v>4314.2255437857139</v>
      </c>
      <c r="AJ827" s="63">
        <f t="shared" si="140"/>
        <v>979.71681873809621</v>
      </c>
    </row>
    <row r="828" spans="10:36">
      <c r="J828" s="87"/>
      <c r="K828" s="90"/>
      <c r="L828" s="15"/>
      <c r="M828" s="16"/>
      <c r="N828" s="15"/>
      <c r="O828" s="16"/>
      <c r="P828" s="15"/>
      <c r="Q828" s="16"/>
      <c r="R828" s="11"/>
      <c r="S828" s="11"/>
      <c r="T828" s="79"/>
      <c r="U828" s="79"/>
      <c r="V828" s="7"/>
      <c r="W828" s="7"/>
      <c r="X828" s="1">
        <f t="shared" si="141"/>
        <v>3072</v>
      </c>
      <c r="Y828" s="1">
        <f t="shared" si="142"/>
        <v>3584</v>
      </c>
      <c r="AA828" s="39">
        <f t="shared" si="135"/>
        <v>1851.9680000000001</v>
      </c>
      <c r="AB828" s="40">
        <f t="shared" si="136"/>
        <v>-68.431281123303961</v>
      </c>
      <c r="AD828" s="1">
        <f t="shared" si="143"/>
        <v>3072</v>
      </c>
      <c r="AE828" s="1">
        <f t="shared" si="144"/>
        <v>3584</v>
      </c>
      <c r="AG828" s="47">
        <f t="shared" si="137"/>
        <v>-1071.0845030880691</v>
      </c>
      <c r="AH828" s="48">
        <f t="shared" si="138"/>
        <v>2925.0068343626895</v>
      </c>
      <c r="AI828" s="62">
        <f t="shared" si="139"/>
        <v>4411.8717030880698</v>
      </c>
      <c r="AJ828" s="63">
        <f t="shared" si="140"/>
        <v>1097.3547656373098</v>
      </c>
    </row>
    <row r="829" spans="10:36">
      <c r="J829" s="87"/>
      <c r="K829" s="90"/>
      <c r="L829" s="15"/>
      <c r="M829" s="16"/>
      <c r="N829" s="15"/>
      <c r="O829" s="16"/>
      <c r="P829" s="15"/>
      <c r="Q829" s="16"/>
      <c r="R829" s="11"/>
      <c r="S829" s="11"/>
      <c r="T829" s="79"/>
      <c r="U829" s="79"/>
      <c r="V829" s="7"/>
      <c r="W829" s="7"/>
      <c r="X829" s="1">
        <f t="shared" si="141"/>
        <v>3072</v>
      </c>
      <c r="Y829" s="1">
        <f t="shared" si="142"/>
        <v>3712</v>
      </c>
      <c r="AA829" s="39">
        <f t="shared" si="135"/>
        <v>2085.44</v>
      </c>
      <c r="AB829" s="40">
        <f t="shared" si="136"/>
        <v>-70.811620142140782</v>
      </c>
      <c r="AD829" s="1">
        <f t="shared" si="143"/>
        <v>3072</v>
      </c>
      <c r="AE829" s="1">
        <f t="shared" si="144"/>
        <v>3712</v>
      </c>
      <c r="AG829" s="47">
        <f t="shared" si="137"/>
        <v>-1070.942272845688</v>
      </c>
      <c r="AH829" s="48">
        <f t="shared" si="138"/>
        <v>3080.6074242818954</v>
      </c>
      <c r="AI829" s="62">
        <f t="shared" si="139"/>
        <v>4505.1182728456879</v>
      </c>
      <c r="AJ829" s="63">
        <f t="shared" si="140"/>
        <v>1221.9205757181044</v>
      </c>
    </row>
    <row r="830" spans="10:36">
      <c r="J830" s="87"/>
      <c r="K830" s="90"/>
      <c r="L830" s="15"/>
      <c r="M830" s="16"/>
      <c r="N830" s="15"/>
      <c r="O830" s="16"/>
      <c r="P830" s="15"/>
      <c r="Q830" s="16"/>
      <c r="R830" s="11"/>
      <c r="S830" s="11"/>
      <c r="T830" s="79"/>
      <c r="U830" s="79"/>
      <c r="V830" s="7"/>
      <c r="W830" s="7"/>
      <c r="X830" s="1">
        <f t="shared" si="141"/>
        <v>3072</v>
      </c>
      <c r="Y830" s="1">
        <f t="shared" si="142"/>
        <v>3840</v>
      </c>
      <c r="AA830" s="39">
        <f t="shared" si="135"/>
        <v>2327.1039999999998</v>
      </c>
      <c r="AB830" s="40">
        <f t="shared" si="136"/>
        <v>-54.535475843094446</v>
      </c>
      <c r="AD830" s="1">
        <f t="shared" si="143"/>
        <v>3072</v>
      </c>
      <c r="AE830" s="1">
        <f t="shared" si="144"/>
        <v>3840</v>
      </c>
      <c r="AG830" s="47">
        <f t="shared" si="137"/>
        <v>-1062.6914662203917</v>
      </c>
      <c r="AH830" s="48">
        <f t="shared" si="138"/>
        <v>3238.9664887401304</v>
      </c>
      <c r="AI830" s="62">
        <f t="shared" si="139"/>
        <v>4593.5330662203924</v>
      </c>
      <c r="AJ830" s="63">
        <f t="shared" si="140"/>
        <v>1353.5583112598702</v>
      </c>
    </row>
    <row r="831" spans="10:36">
      <c r="J831" s="87"/>
      <c r="K831" s="90"/>
      <c r="L831" s="15"/>
      <c r="M831" s="16"/>
      <c r="N831" s="15"/>
      <c r="O831" s="16"/>
      <c r="P831" s="15"/>
      <c r="Q831" s="16"/>
      <c r="R831" s="11"/>
      <c r="S831" s="11"/>
      <c r="T831" s="79"/>
      <c r="U831" s="79"/>
      <c r="V831" s="7"/>
      <c r="W831" s="7"/>
      <c r="X831" s="1">
        <f t="shared" si="141"/>
        <v>3072</v>
      </c>
      <c r="Y831" s="1">
        <f t="shared" si="142"/>
        <v>3968</v>
      </c>
      <c r="AA831" s="39">
        <f t="shared" si="135"/>
        <v>2576.96</v>
      </c>
      <c r="AB831" s="40">
        <f t="shared" si="136"/>
        <v>-17.33345164236016</v>
      </c>
      <c r="AD831" s="1">
        <f t="shared" si="143"/>
        <v>3072</v>
      </c>
      <c r="AE831" s="1">
        <f t="shared" si="144"/>
        <v>3968</v>
      </c>
      <c r="AG831" s="47">
        <f t="shared" si="137"/>
        <v>-1045.8567792962012</v>
      </c>
      <c r="AH831" s="48">
        <f t="shared" si="138"/>
        <v>3399.9255930987333</v>
      </c>
      <c r="AI831" s="62">
        <f t="shared" si="139"/>
        <v>4676.6407792962009</v>
      </c>
      <c r="AJ831" s="63">
        <f t="shared" si="140"/>
        <v>1492.4264069012663</v>
      </c>
    </row>
    <row r="832" spans="10:36">
      <c r="J832" s="87"/>
      <c r="K832" s="90"/>
      <c r="L832" s="15"/>
      <c r="M832" s="16"/>
      <c r="N832" s="15"/>
      <c r="O832" s="16"/>
      <c r="P832" s="15"/>
      <c r="Q832" s="16"/>
      <c r="R832" s="11"/>
      <c r="S832" s="11"/>
      <c r="T832" s="79"/>
      <c r="U832" s="79"/>
      <c r="V832" s="7"/>
      <c r="W832" s="7"/>
      <c r="X832" s="1">
        <f t="shared" si="141"/>
        <v>3072</v>
      </c>
      <c r="Y832" s="1">
        <f t="shared" si="142"/>
        <v>4096</v>
      </c>
      <c r="AA832" s="39">
        <f t="shared" si="135"/>
        <v>2835.0079999999998</v>
      </c>
      <c r="AB832" s="40">
        <f t="shared" si="136"/>
        <v>43.660093978366604</v>
      </c>
      <c r="AD832" s="1">
        <f t="shared" si="143"/>
        <v>3072</v>
      </c>
      <c r="AE832" s="1">
        <f t="shared" si="144"/>
        <v>4096</v>
      </c>
      <c r="AG832" s="47">
        <f t="shared" si="137"/>
        <v>-1019.9117049637916</v>
      </c>
      <c r="AH832" s="48">
        <f t="shared" si="138"/>
        <v>3563.3092349879303</v>
      </c>
      <c r="AI832" s="62">
        <f t="shared" si="139"/>
        <v>4753.9149049637908</v>
      </c>
      <c r="AJ832" s="63">
        <f t="shared" si="140"/>
        <v>1638.7003650120694</v>
      </c>
    </row>
    <row r="833" spans="10:36">
      <c r="J833" s="87"/>
      <c r="K833" s="90"/>
      <c r="L833" s="15"/>
      <c r="M833" s="16"/>
      <c r="N833" s="15"/>
      <c r="O833" s="16"/>
      <c r="P833" s="15"/>
      <c r="Q833" s="16"/>
      <c r="R833" s="11"/>
      <c r="S833" s="11"/>
      <c r="T833" s="79"/>
      <c r="U833" s="79"/>
      <c r="V833" s="7"/>
      <c r="W833" s="7"/>
      <c r="X833" s="1">
        <f t="shared" si="141"/>
        <v>3200</v>
      </c>
      <c r="Y833" s="1">
        <f t="shared" si="142"/>
        <v>0</v>
      </c>
      <c r="AA833" s="39">
        <f t="shared" si="135"/>
        <v>-1560</v>
      </c>
      <c r="AB833" s="40" t="e">
        <f t="shared" si="136"/>
        <v>#NUM!</v>
      </c>
      <c r="AD833" s="1">
        <f t="shared" si="143"/>
        <v>3200</v>
      </c>
      <c r="AE833" s="1">
        <f t="shared" si="144"/>
        <v>0</v>
      </c>
      <c r="AG833" s="47" t="e">
        <f t="shared" si="137"/>
        <v>#NUM!</v>
      </c>
      <c r="AH833" s="48" t="e">
        <f t="shared" si="138"/>
        <v>#NUM!</v>
      </c>
      <c r="AI833" s="62" t="e">
        <f t="shared" si="139"/>
        <v>#NUM!</v>
      </c>
      <c r="AJ833" s="63" t="e">
        <f t="shared" si="140"/>
        <v>#NUM!</v>
      </c>
    </row>
    <row r="834" spans="10:36">
      <c r="J834" s="87"/>
      <c r="K834" s="90"/>
      <c r="L834" s="15"/>
      <c r="M834" s="16"/>
      <c r="N834" s="15"/>
      <c r="O834" s="16"/>
      <c r="P834" s="15"/>
      <c r="Q834" s="16"/>
      <c r="R834" s="11"/>
      <c r="S834" s="11"/>
      <c r="T834" s="79"/>
      <c r="U834" s="79"/>
      <c r="V834" s="7"/>
      <c r="W834" s="7"/>
      <c r="X834" s="1">
        <f t="shared" si="141"/>
        <v>3200</v>
      </c>
      <c r="Y834" s="1">
        <f t="shared" si="142"/>
        <v>128</v>
      </c>
      <c r="AA834" s="39">
        <f t="shared" si="135"/>
        <v>-1555.904</v>
      </c>
      <c r="AB834" s="40" t="e">
        <f t="shared" si="136"/>
        <v>#NUM!</v>
      </c>
      <c r="AD834" s="1">
        <f t="shared" si="143"/>
        <v>3200</v>
      </c>
      <c r="AE834" s="1">
        <f t="shared" si="144"/>
        <v>128</v>
      </c>
      <c r="AG834" s="47">
        <f t="shared" si="137"/>
        <v>872.11227046176737</v>
      </c>
      <c r="AH834" s="48">
        <f t="shared" si="138"/>
        <v>5.3599098460781534</v>
      </c>
      <c r="AI834" s="62">
        <f t="shared" si="139"/>
        <v>1105.5261295382422</v>
      </c>
      <c r="AJ834" s="63">
        <f t="shared" si="140"/>
        <v>-72.444709846080059</v>
      </c>
    </row>
    <row r="835" spans="10:36">
      <c r="J835" s="87"/>
      <c r="K835" s="90"/>
      <c r="L835" s="15"/>
      <c r="M835" s="16"/>
      <c r="N835" s="15"/>
      <c r="O835" s="16"/>
      <c r="P835" s="15"/>
      <c r="Q835" s="16"/>
      <c r="R835" s="11"/>
      <c r="S835" s="11"/>
      <c r="T835" s="79"/>
      <c r="U835" s="79"/>
      <c r="V835" s="7"/>
      <c r="W835" s="7"/>
      <c r="X835" s="1">
        <f t="shared" si="141"/>
        <v>3200</v>
      </c>
      <c r="Y835" s="1">
        <f t="shared" si="142"/>
        <v>256</v>
      </c>
      <c r="AA835" s="39">
        <f t="shared" si="135"/>
        <v>-1543.616</v>
      </c>
      <c r="AB835" s="40" t="e">
        <f t="shared" si="136"/>
        <v>#NUM!</v>
      </c>
      <c r="AD835" s="1">
        <f t="shared" si="143"/>
        <v>3200</v>
      </c>
      <c r="AE835" s="1">
        <f t="shared" si="144"/>
        <v>256</v>
      </c>
      <c r="AG835" s="47">
        <f t="shared" si="137"/>
        <v>749.82793991604262</v>
      </c>
      <c r="AH835" s="48">
        <f t="shared" si="138"/>
        <v>54.313353361319514</v>
      </c>
      <c r="AI835" s="62">
        <f t="shared" si="139"/>
        <v>1232.7256600839619</v>
      </c>
      <c r="AJ835" s="63">
        <f t="shared" si="140"/>
        <v>-106.65255336131986</v>
      </c>
    </row>
    <row r="836" spans="10:36">
      <c r="J836" s="87"/>
      <c r="K836" s="90"/>
      <c r="L836" s="15"/>
      <c r="M836" s="16"/>
      <c r="N836" s="15"/>
      <c r="O836" s="16"/>
      <c r="P836" s="15"/>
      <c r="Q836" s="16"/>
      <c r="R836" s="11"/>
      <c r="S836" s="11"/>
      <c r="T836" s="79"/>
      <c r="U836" s="79"/>
      <c r="V836" s="7"/>
      <c r="W836" s="7"/>
      <c r="X836" s="1">
        <f t="shared" si="141"/>
        <v>3200</v>
      </c>
      <c r="Y836" s="1">
        <f t="shared" si="142"/>
        <v>384</v>
      </c>
      <c r="AA836" s="39">
        <f t="shared" si="135"/>
        <v>-1523.136</v>
      </c>
      <c r="AB836" s="40" t="e">
        <f t="shared" si="136"/>
        <v>#NUM!</v>
      </c>
      <c r="AD836" s="1">
        <f t="shared" si="143"/>
        <v>3200</v>
      </c>
      <c r="AE836" s="1">
        <f t="shared" si="144"/>
        <v>384</v>
      </c>
      <c r="AG836" s="47">
        <f t="shared" si="137"/>
        <v>631.34299190533125</v>
      </c>
      <c r="AH836" s="48">
        <f t="shared" si="138"/>
        <v>107.46166936488999</v>
      </c>
      <c r="AI836" s="62">
        <f t="shared" si="139"/>
        <v>1359.4026080946696</v>
      </c>
      <c r="AJ836" s="63">
        <f t="shared" si="140"/>
        <v>-135.2248693648894</v>
      </c>
    </row>
    <row r="837" spans="10:36">
      <c r="J837" s="87"/>
      <c r="K837" s="90"/>
      <c r="L837" s="15"/>
      <c r="M837" s="16"/>
      <c r="N837" s="15"/>
      <c r="O837" s="16"/>
      <c r="P837" s="15"/>
      <c r="Q837" s="16"/>
      <c r="R837" s="11"/>
      <c r="S837" s="11"/>
      <c r="T837" s="79"/>
      <c r="U837" s="79"/>
      <c r="V837" s="7"/>
      <c r="W837" s="7"/>
      <c r="X837" s="1">
        <f t="shared" si="141"/>
        <v>3200</v>
      </c>
      <c r="Y837" s="1">
        <f t="shared" si="142"/>
        <v>512</v>
      </c>
      <c r="AA837" s="39">
        <f t="shared" si="135"/>
        <v>-1494.4639999999999</v>
      </c>
      <c r="AB837" s="40" t="e">
        <f t="shared" si="136"/>
        <v>#NUM!</v>
      </c>
      <c r="AD837" s="1">
        <f t="shared" si="143"/>
        <v>3200</v>
      </c>
      <c r="AE837" s="1">
        <f t="shared" si="144"/>
        <v>512</v>
      </c>
      <c r="AG837" s="47">
        <f t="shared" si="137"/>
        <v>515.39270878788761</v>
      </c>
      <c r="AH837" s="48">
        <f t="shared" si="138"/>
        <v>165.22643040403773</v>
      </c>
      <c r="AI837" s="62">
        <f t="shared" si="139"/>
        <v>1486.8216912121109</v>
      </c>
      <c r="AJ837" s="63">
        <f t="shared" si="140"/>
        <v>-158.58323040403684</v>
      </c>
    </row>
    <row r="838" spans="10:36">
      <c r="J838" s="87"/>
      <c r="K838" s="90"/>
      <c r="L838" s="15"/>
      <c r="M838" s="16"/>
      <c r="N838" s="15"/>
      <c r="O838" s="16"/>
      <c r="P838" s="15"/>
      <c r="Q838" s="16"/>
      <c r="R838" s="11"/>
      <c r="S838" s="11"/>
      <c r="T838" s="79"/>
      <c r="U838" s="79"/>
      <c r="V838" s="7"/>
      <c r="W838" s="7"/>
      <c r="X838" s="1">
        <f t="shared" si="141"/>
        <v>3200</v>
      </c>
      <c r="Y838" s="1">
        <f t="shared" si="142"/>
        <v>640</v>
      </c>
      <c r="AA838" s="39">
        <f t="shared" si="135"/>
        <v>-1457.6</v>
      </c>
      <c r="AB838" s="40" t="e">
        <f t="shared" si="136"/>
        <v>#NUM!</v>
      </c>
      <c r="AD838" s="1">
        <f t="shared" si="143"/>
        <v>3200</v>
      </c>
      <c r="AE838" s="1">
        <f t="shared" si="144"/>
        <v>640</v>
      </c>
      <c r="AG838" s="47">
        <f t="shared" si="137"/>
        <v>401.85589365406827</v>
      </c>
      <c r="AH838" s="48">
        <f t="shared" si="138"/>
        <v>227.64803544864435</v>
      </c>
      <c r="AI838" s="62">
        <f t="shared" si="139"/>
        <v>1615.1041063459325</v>
      </c>
      <c r="AJ838" s="63">
        <f t="shared" si="140"/>
        <v>-176.76803544864424</v>
      </c>
    </row>
    <row r="839" spans="10:36">
      <c r="J839" s="87"/>
      <c r="K839" s="90"/>
      <c r="L839" s="15"/>
      <c r="M839" s="16"/>
      <c r="N839" s="15"/>
      <c r="O839" s="16"/>
      <c r="P839" s="15"/>
      <c r="Q839" s="16"/>
      <c r="R839" s="11"/>
      <c r="S839" s="11"/>
      <c r="T839" s="79"/>
      <c r="U839" s="79"/>
      <c r="V839" s="7"/>
      <c r="W839" s="7"/>
      <c r="X839" s="1">
        <f t="shared" si="141"/>
        <v>3200</v>
      </c>
      <c r="Y839" s="1">
        <f t="shared" si="142"/>
        <v>768</v>
      </c>
      <c r="AA839" s="39">
        <f t="shared" si="135"/>
        <v>-1412.5440000000001</v>
      </c>
      <c r="AB839" s="40" t="e">
        <f t="shared" si="136"/>
        <v>#NUM!</v>
      </c>
      <c r="AD839" s="1">
        <f t="shared" si="143"/>
        <v>3200</v>
      </c>
      <c r="AE839" s="1">
        <f t="shared" si="144"/>
        <v>768</v>
      </c>
      <c r="AG839" s="47">
        <f t="shared" si="137"/>
        <v>290.79448107040389</v>
      </c>
      <c r="AH839" s="48">
        <f t="shared" si="138"/>
        <v>294.70583964319894</v>
      </c>
      <c r="AI839" s="62">
        <f t="shared" si="139"/>
        <v>1744.1879189295992</v>
      </c>
      <c r="AJ839" s="63">
        <f t="shared" si="140"/>
        <v>-189.75863964319888</v>
      </c>
    </row>
    <row r="840" spans="10:36">
      <c r="J840" s="87"/>
      <c r="K840" s="90"/>
      <c r="L840" s="15"/>
      <c r="M840" s="16"/>
      <c r="N840" s="15"/>
      <c r="O840" s="16"/>
      <c r="P840" s="15"/>
      <c r="Q840" s="16"/>
      <c r="R840" s="11"/>
      <c r="S840" s="11"/>
      <c r="T840" s="79"/>
      <c r="U840" s="79"/>
      <c r="V840" s="7"/>
      <c r="W840" s="7"/>
      <c r="X840" s="1">
        <f t="shared" si="141"/>
        <v>3200</v>
      </c>
      <c r="Y840" s="1">
        <f t="shared" si="142"/>
        <v>896</v>
      </c>
      <c r="AA840" s="39">
        <f t="shared" ref="AA840:AA903" si="145">(Y840*Y840-X840*X840+$B$9*$B$9)/(2*$B$9)</f>
        <v>-1359.296</v>
      </c>
      <c r="AB840" s="40" t="e">
        <f t="shared" ref="AB840:AB903" si="146">3000-SQRT(Y840*Y840-AA840*AA840)</f>
        <v>#NUM!</v>
      </c>
      <c r="AD840" s="1">
        <f t="shared" si="143"/>
        <v>3200</v>
      </c>
      <c r="AE840" s="1">
        <f t="shared" si="144"/>
        <v>896</v>
      </c>
      <c r="AG840" s="47">
        <f t="shared" ref="AG840:AG903" si="147">2000-AD840*SIN(ACOS(($B$12*$B$12+AD840*AD840-AE840*AE840)/(2*$B$12*AD840))+$B$15)</f>
        <v>182.3232910902816</v>
      </c>
      <c r="AH840" s="48">
        <f t="shared" ref="AH840:AH903" si="148">3000-AD840*COS(ACOS(($B$12*$B$12+AD840*AD840-AE840*AE840)/(2*$B$12*AD840))+$B$15)</f>
        <v>366.36156963657322</v>
      </c>
      <c r="AI840" s="62">
        <f t="shared" si="139"/>
        <v>1873.9583089097184</v>
      </c>
      <c r="AJ840" s="63">
        <f t="shared" si="140"/>
        <v>-197.51676963657246</v>
      </c>
    </row>
    <row r="841" spans="10:36">
      <c r="J841" s="87"/>
      <c r="K841" s="90"/>
      <c r="L841" s="15"/>
      <c r="M841" s="16"/>
      <c r="N841" s="15"/>
      <c r="O841" s="16"/>
      <c r="P841" s="15"/>
      <c r="Q841" s="16"/>
      <c r="R841" s="11"/>
      <c r="S841" s="11"/>
      <c r="T841" s="79"/>
      <c r="U841" s="79"/>
      <c r="V841" s="7"/>
      <c r="W841" s="7"/>
      <c r="X841" s="1">
        <f t="shared" si="141"/>
        <v>3200</v>
      </c>
      <c r="Y841" s="1">
        <f t="shared" si="142"/>
        <v>1024</v>
      </c>
      <c r="AA841" s="39">
        <f t="shared" si="145"/>
        <v>-1297.856</v>
      </c>
      <c r="AB841" s="40" t="e">
        <f t="shared" si="146"/>
        <v>#NUM!</v>
      </c>
      <c r="AD841" s="1">
        <f t="shared" si="143"/>
        <v>3200</v>
      </c>
      <c r="AE841" s="1">
        <f t="shared" si="144"/>
        <v>1024</v>
      </c>
      <c r="AG841" s="47">
        <f t="shared" si="147"/>
        <v>76.578184409056576</v>
      </c>
      <c r="AH841" s="48">
        <f t="shared" si="148"/>
        <v>442.56993853031463</v>
      </c>
      <c r="AI841" s="62">
        <f t="shared" ref="AI841:AI904" si="149">2000+AD841*SIN(ACOS(-($B$12*$B$12+AD841*AD841-AE841*AE841)/(2*$B$12*AD841))+$B$15)</f>
        <v>2004.2794155909453</v>
      </c>
      <c r="AJ841" s="63">
        <f t="shared" ref="AJ841:AJ904" si="150">3000+AD841*COS(ACOS(-($B$12*$B$12+AD841*AD841-AE841*AE841)/(2*$B$12*AD841))+$B$15)</f>
        <v>-199.99713853031426</v>
      </c>
    </row>
    <row r="842" spans="10:36">
      <c r="J842" s="87"/>
      <c r="K842" s="90"/>
      <c r="L842" s="15"/>
      <c r="M842" s="16"/>
      <c r="N842" s="15"/>
      <c r="O842" s="16"/>
      <c r="P842" s="15"/>
      <c r="Q842" s="16"/>
      <c r="R842" s="11"/>
      <c r="S842" s="11"/>
      <c r="T842" s="79"/>
      <c r="U842" s="79"/>
      <c r="V842" s="7"/>
      <c r="W842" s="7"/>
      <c r="X842" s="1">
        <f t="shared" ref="X842:X905" si="151">IF(Y841&gt;=4000,IF(X841&gt;=5000,0,X841+$B$18),X841)</f>
        <v>3200</v>
      </c>
      <c r="Y842" s="1">
        <f t="shared" ref="Y842:Y905" si="152">IF(Y841&gt;=4000,0,Y841+$B$18)</f>
        <v>1152</v>
      </c>
      <c r="AA842" s="39">
        <f t="shared" si="145"/>
        <v>-1228.2239999999999</v>
      </c>
      <c r="AB842" s="40" t="e">
        <f t="shared" si="146"/>
        <v>#NUM!</v>
      </c>
      <c r="AD842" s="1">
        <f t="shared" ref="AD842:AD905" si="153">IF(AE841&gt;=4000,IF(AD841&gt;=5000,0,AD841+$B$18),AD841)</f>
        <v>3200</v>
      </c>
      <c r="AE842" s="1">
        <f t="shared" ref="AE842:AE905" si="154">IF(AE841&gt;=4000,0,AE841+$B$18)</f>
        <v>1152</v>
      </c>
      <c r="AG842" s="47">
        <f t="shared" si="147"/>
        <v>-26.294239039617196</v>
      </c>
      <c r="AH842" s="48">
        <f t="shared" si="148"/>
        <v>523.28207967987237</v>
      </c>
      <c r="AI842" s="62">
        <f t="shared" si="149"/>
        <v>2135.0046390396183</v>
      </c>
      <c r="AJ842" s="63">
        <f t="shared" si="150"/>
        <v>-197.15087967987211</v>
      </c>
    </row>
    <row r="843" spans="10:36">
      <c r="J843" s="87"/>
      <c r="K843" s="90"/>
      <c r="L843" s="15"/>
      <c r="M843" s="16"/>
      <c r="N843" s="15"/>
      <c r="O843" s="16"/>
      <c r="P843" s="15"/>
      <c r="Q843" s="16"/>
      <c r="R843" s="11"/>
      <c r="S843" s="11"/>
      <c r="T843" s="79"/>
      <c r="U843" s="79"/>
      <c r="V843" s="7"/>
      <c r="W843" s="7"/>
      <c r="X843" s="1">
        <f t="shared" si="151"/>
        <v>3200</v>
      </c>
      <c r="Y843" s="1">
        <f t="shared" si="152"/>
        <v>1280</v>
      </c>
      <c r="AA843" s="39">
        <f t="shared" si="145"/>
        <v>-1150.4000000000001</v>
      </c>
      <c r="AB843" s="40">
        <f t="shared" si="146"/>
        <v>2438.7693522267336</v>
      </c>
      <c r="AD843" s="1">
        <f t="shared" si="153"/>
        <v>3200</v>
      </c>
      <c r="AE843" s="1">
        <f t="shared" si="154"/>
        <v>1280</v>
      </c>
      <c r="AG843" s="47">
        <f t="shared" si="147"/>
        <v>-126.14050950610363</v>
      </c>
      <c r="AH843" s="48">
        <f t="shared" si="148"/>
        <v>608.44683650203478</v>
      </c>
      <c r="AI843" s="62">
        <f t="shared" si="149"/>
        <v>2265.9805095061051</v>
      </c>
      <c r="AJ843" s="63">
        <f t="shared" si="150"/>
        <v>-188.92683650203435</v>
      </c>
    </row>
    <row r="844" spans="10:36">
      <c r="J844" s="87"/>
      <c r="K844" s="90"/>
      <c r="L844" s="15"/>
      <c r="M844" s="16"/>
      <c r="N844" s="15"/>
      <c r="O844" s="16"/>
      <c r="P844" s="15"/>
      <c r="Q844" s="16"/>
      <c r="R844" s="11"/>
      <c r="S844" s="11"/>
      <c r="T844" s="79"/>
      <c r="U844" s="79"/>
      <c r="V844" s="7"/>
      <c r="W844" s="7"/>
      <c r="X844" s="1">
        <f t="shared" si="151"/>
        <v>3200</v>
      </c>
      <c r="Y844" s="1">
        <f t="shared" si="152"/>
        <v>1408</v>
      </c>
      <c r="AA844" s="39">
        <f t="shared" si="145"/>
        <v>-1064.384</v>
      </c>
      <c r="AB844" s="40">
        <f t="shared" si="146"/>
        <v>2078.2892533207614</v>
      </c>
      <c r="AD844" s="1">
        <f t="shared" si="153"/>
        <v>3200</v>
      </c>
      <c r="AE844" s="1">
        <f t="shared" si="154"/>
        <v>1408</v>
      </c>
      <c r="AG844" s="47">
        <f t="shared" si="147"/>
        <v>-222.80181014212258</v>
      </c>
      <c r="AH844" s="48">
        <f t="shared" si="148"/>
        <v>698.01127004737418</v>
      </c>
      <c r="AI844" s="62">
        <f t="shared" si="149"/>
        <v>2397.048210142123</v>
      </c>
      <c r="AJ844" s="63">
        <f t="shared" si="150"/>
        <v>-175.2720700473742</v>
      </c>
    </row>
    <row r="845" spans="10:36">
      <c r="J845" s="87"/>
      <c r="K845" s="90"/>
      <c r="L845" s="15"/>
      <c r="M845" s="16"/>
      <c r="N845" s="15"/>
      <c r="O845" s="16"/>
      <c r="P845" s="15"/>
      <c r="Q845" s="16"/>
      <c r="R845" s="11"/>
      <c r="S845" s="11"/>
      <c r="T845" s="79"/>
      <c r="U845" s="79"/>
      <c r="V845" s="7"/>
      <c r="W845" s="7"/>
      <c r="X845" s="1">
        <f t="shared" si="151"/>
        <v>3200</v>
      </c>
      <c r="Y845" s="1">
        <f t="shared" si="152"/>
        <v>1536</v>
      </c>
      <c r="AA845" s="39">
        <f t="shared" si="145"/>
        <v>-970.17600000000004</v>
      </c>
      <c r="AB845" s="40">
        <f t="shared" si="146"/>
        <v>1809.1790524919375</v>
      </c>
      <c r="AD845" s="1">
        <f t="shared" si="153"/>
        <v>3200</v>
      </c>
      <c r="AE845" s="1">
        <f t="shared" si="154"/>
        <v>1536</v>
      </c>
      <c r="AG845" s="47">
        <f t="shared" si="147"/>
        <v>-316.11450525995633</v>
      </c>
      <c r="AH845" s="48">
        <f t="shared" si="148"/>
        <v>791.92083508665246</v>
      </c>
      <c r="AI845" s="62">
        <f t="shared" si="149"/>
        <v>2528.0441052599563</v>
      </c>
      <c r="AJ845" s="63">
        <f t="shared" si="150"/>
        <v>-156.13203508665219</v>
      </c>
    </row>
    <row r="846" spans="10:36">
      <c r="J846" s="87"/>
      <c r="K846" s="90"/>
      <c r="L846" s="15"/>
      <c r="M846" s="16"/>
      <c r="N846" s="15"/>
      <c r="O846" s="16"/>
      <c r="P846" s="15"/>
      <c r="Q846" s="16"/>
      <c r="R846" s="11"/>
      <c r="S846" s="11"/>
      <c r="T846" s="79"/>
      <c r="U846" s="79"/>
      <c r="V846" s="7"/>
      <c r="W846" s="7"/>
      <c r="X846" s="1">
        <f t="shared" si="151"/>
        <v>3200</v>
      </c>
      <c r="Y846" s="1">
        <f t="shared" si="152"/>
        <v>1664</v>
      </c>
      <c r="AA846" s="39">
        <f t="shared" si="145"/>
        <v>-867.77599999999995</v>
      </c>
      <c r="AB846" s="40">
        <f t="shared" si="146"/>
        <v>1580.1898669807995</v>
      </c>
      <c r="AD846" s="1">
        <f t="shared" si="153"/>
        <v>3200</v>
      </c>
      <c r="AE846" s="1">
        <f t="shared" si="154"/>
        <v>1664</v>
      </c>
      <c r="AG846" s="47">
        <f t="shared" si="147"/>
        <v>-405.91018921648038</v>
      </c>
      <c r="AH846" s="48">
        <f t="shared" si="148"/>
        <v>890.11939640549326</v>
      </c>
      <c r="AI846" s="62">
        <f t="shared" si="149"/>
        <v>2658.7997892164808</v>
      </c>
      <c r="AJ846" s="63">
        <f t="shared" si="150"/>
        <v>-131.45059640549334</v>
      </c>
    </row>
    <row r="847" spans="10:36">
      <c r="J847" s="87"/>
      <c r="K847" s="90"/>
      <c r="L847" s="15"/>
      <c r="M847" s="16"/>
      <c r="N847" s="15"/>
      <c r="O847" s="16"/>
      <c r="P847" s="15"/>
      <c r="Q847" s="16"/>
      <c r="R847" s="11"/>
      <c r="S847" s="11"/>
      <c r="T847" s="79"/>
      <c r="U847" s="79"/>
      <c r="V847" s="7"/>
      <c r="W847" s="7"/>
      <c r="X847" s="1">
        <f t="shared" si="151"/>
        <v>3200</v>
      </c>
      <c r="Y847" s="1">
        <f t="shared" si="152"/>
        <v>1792</v>
      </c>
      <c r="AA847" s="39">
        <f t="shared" si="145"/>
        <v>-757.18399999999997</v>
      </c>
      <c r="AB847" s="40">
        <f t="shared" si="146"/>
        <v>1375.8274752527059</v>
      </c>
      <c r="AD847" s="1">
        <f t="shared" si="153"/>
        <v>3200</v>
      </c>
      <c r="AE847" s="1">
        <f t="shared" si="154"/>
        <v>1792</v>
      </c>
      <c r="AG847" s="47">
        <f t="shared" si="147"/>
        <v>-492.01547243599134</v>
      </c>
      <c r="AH847" s="48">
        <f t="shared" si="148"/>
        <v>992.5491574786638</v>
      </c>
      <c r="AI847" s="62">
        <f t="shared" si="149"/>
        <v>2789.1418724359919</v>
      </c>
      <c r="AJ847" s="63">
        <f t="shared" si="150"/>
        <v>-101.16995747866349</v>
      </c>
    </row>
    <row r="848" spans="10:36">
      <c r="J848" s="87"/>
      <c r="K848" s="90"/>
      <c r="L848" s="15"/>
      <c r="M848" s="16"/>
      <c r="N848" s="15"/>
      <c r="O848" s="16"/>
      <c r="P848" s="15"/>
      <c r="Q848" s="16"/>
      <c r="R848" s="11"/>
      <c r="S848" s="11"/>
      <c r="T848" s="79"/>
      <c r="U848" s="79"/>
      <c r="V848" s="7"/>
      <c r="W848" s="7"/>
      <c r="X848" s="1">
        <f t="shared" si="151"/>
        <v>3200</v>
      </c>
      <c r="Y848" s="1">
        <f t="shared" si="152"/>
        <v>1920</v>
      </c>
      <c r="AA848" s="39">
        <f t="shared" si="145"/>
        <v>-638.4</v>
      </c>
      <c r="AB848" s="40">
        <f t="shared" si="146"/>
        <v>1189.2417499842779</v>
      </c>
      <c r="AD848" s="1">
        <f t="shared" si="153"/>
        <v>3200</v>
      </c>
      <c r="AE848" s="1">
        <f t="shared" si="154"/>
        <v>1920</v>
      </c>
      <c r="AG848" s="47">
        <f t="shared" si="147"/>
        <v>-574.25160128063453</v>
      </c>
      <c r="AH848" s="48">
        <f t="shared" si="148"/>
        <v>1099.1505337602114</v>
      </c>
      <c r="AI848" s="62">
        <f t="shared" si="149"/>
        <v>2918.8916012806353</v>
      </c>
      <c r="AJ848" s="63">
        <f t="shared" si="150"/>
        <v>-65.230533760211074</v>
      </c>
    </row>
    <row r="849" spans="10:36">
      <c r="J849" s="87"/>
      <c r="K849" s="90"/>
      <c r="L849" s="15"/>
      <c r="M849" s="16"/>
      <c r="N849" s="15"/>
      <c r="O849" s="16"/>
      <c r="P849" s="15"/>
      <c r="Q849" s="16"/>
      <c r="R849" s="11"/>
      <c r="S849" s="11"/>
      <c r="T849" s="79"/>
      <c r="U849" s="79"/>
      <c r="V849" s="7"/>
      <c r="W849" s="7"/>
      <c r="X849" s="1">
        <f t="shared" si="151"/>
        <v>3200</v>
      </c>
      <c r="Y849" s="1">
        <f t="shared" si="152"/>
        <v>2048</v>
      </c>
      <c r="AA849" s="39">
        <f t="shared" si="145"/>
        <v>-511.42399999999998</v>
      </c>
      <c r="AB849" s="40">
        <f t="shared" si="146"/>
        <v>1016.8838934081546</v>
      </c>
      <c r="AD849" s="1">
        <f t="shared" si="153"/>
        <v>3200</v>
      </c>
      <c r="AE849" s="1">
        <f t="shared" si="154"/>
        <v>2048</v>
      </c>
      <c r="AG849" s="47">
        <f t="shared" si="147"/>
        <v>-652.43395539278572</v>
      </c>
      <c r="AH849" s="48">
        <f t="shared" si="148"/>
        <v>1209.8619851309284</v>
      </c>
      <c r="AI849" s="62">
        <f t="shared" si="149"/>
        <v>3047.8643553927877</v>
      </c>
      <c r="AJ849" s="63">
        <f t="shared" si="150"/>
        <v>-23.570785130928016</v>
      </c>
    </row>
    <row r="850" spans="10:36">
      <c r="J850" s="87"/>
      <c r="K850" s="90"/>
      <c r="L850" s="15"/>
      <c r="M850" s="16"/>
      <c r="N850" s="15"/>
      <c r="O850" s="16"/>
      <c r="P850" s="15"/>
      <c r="Q850" s="16"/>
      <c r="R850" s="11"/>
      <c r="S850" s="11"/>
      <c r="T850" s="79"/>
      <c r="U850" s="79"/>
      <c r="V850" s="7"/>
      <c r="W850" s="7"/>
      <c r="X850" s="1">
        <f t="shared" si="151"/>
        <v>3200</v>
      </c>
      <c r="Y850" s="1">
        <f t="shared" si="152"/>
        <v>2176</v>
      </c>
      <c r="AA850" s="39">
        <f t="shared" si="145"/>
        <v>-376.25599999999997</v>
      </c>
      <c r="AB850" s="40">
        <f t="shared" si="146"/>
        <v>856.77639466526944</v>
      </c>
      <c r="AD850" s="1">
        <f t="shared" si="153"/>
        <v>3200</v>
      </c>
      <c r="AE850" s="1">
        <f t="shared" si="154"/>
        <v>2176</v>
      </c>
      <c r="AG850" s="47">
        <f t="shared" si="147"/>
        <v>-726.3714402945443</v>
      </c>
      <c r="AH850" s="48">
        <f t="shared" si="148"/>
        <v>1324.6198134315148</v>
      </c>
      <c r="AI850" s="62">
        <f t="shared" si="149"/>
        <v>3175.869040294544</v>
      </c>
      <c r="AJ850" s="63">
        <f t="shared" si="150"/>
        <v>23.87298656848543</v>
      </c>
    </row>
    <row r="851" spans="10:36">
      <c r="J851" s="87"/>
      <c r="K851" s="90"/>
      <c r="L851" s="15"/>
      <c r="M851" s="16"/>
      <c r="N851" s="15"/>
      <c r="O851" s="16"/>
      <c r="P851" s="15"/>
      <c r="Q851" s="16"/>
      <c r="R851" s="11"/>
      <c r="S851" s="11"/>
      <c r="T851" s="79"/>
      <c r="U851" s="79"/>
      <c r="V851" s="7"/>
      <c r="W851" s="7"/>
      <c r="X851" s="1">
        <f t="shared" si="151"/>
        <v>3200</v>
      </c>
      <c r="Y851" s="1">
        <f t="shared" si="152"/>
        <v>2304</v>
      </c>
      <c r="AA851" s="39">
        <f t="shared" si="145"/>
        <v>-232.89599999999999</v>
      </c>
      <c r="AB851" s="40">
        <f t="shared" si="146"/>
        <v>707.80117503214842</v>
      </c>
      <c r="AD851" s="1">
        <f t="shared" si="153"/>
        <v>3200</v>
      </c>
      <c r="AE851" s="1">
        <f t="shared" si="154"/>
        <v>2304</v>
      </c>
      <c r="AG851" s="47">
        <f t="shared" si="147"/>
        <v>-795.86577906751563</v>
      </c>
      <c r="AH851" s="48">
        <f t="shared" si="148"/>
        <v>1443.3579263558388</v>
      </c>
      <c r="AI851" s="62">
        <f t="shared" si="149"/>
        <v>3302.7073790675158</v>
      </c>
      <c r="AJ851" s="63">
        <f t="shared" si="150"/>
        <v>77.166873644161569</v>
      </c>
    </row>
    <row r="852" spans="10:36">
      <c r="J852" s="87"/>
      <c r="K852" s="90"/>
      <c r="L852" s="15"/>
      <c r="M852" s="16"/>
      <c r="N852" s="15"/>
      <c r="O852" s="16"/>
      <c r="P852" s="15"/>
      <c r="Q852" s="16"/>
      <c r="R852" s="11"/>
      <c r="S852" s="11"/>
      <c r="T852" s="79"/>
      <c r="U852" s="79"/>
      <c r="V852" s="7"/>
      <c r="W852" s="7"/>
      <c r="X852" s="1">
        <f t="shared" si="151"/>
        <v>3200</v>
      </c>
      <c r="Y852" s="1">
        <f t="shared" si="152"/>
        <v>2432</v>
      </c>
      <c r="AA852" s="39">
        <f t="shared" si="145"/>
        <v>-81.343999999999994</v>
      </c>
      <c r="AB852" s="40">
        <f t="shared" si="146"/>
        <v>569.36075205225052</v>
      </c>
      <c r="AD852" s="1">
        <f t="shared" si="153"/>
        <v>3200</v>
      </c>
      <c r="AE852" s="1">
        <f t="shared" si="154"/>
        <v>2432</v>
      </c>
      <c r="AG852" s="47">
        <f t="shared" si="147"/>
        <v>-860.71069833136789</v>
      </c>
      <c r="AH852" s="48">
        <f t="shared" si="148"/>
        <v>1566.0075661104556</v>
      </c>
      <c r="AI852" s="62">
        <f t="shared" si="149"/>
        <v>3428.1730983313682</v>
      </c>
      <c r="AJ852" s="63">
        <f t="shared" si="150"/>
        <v>136.37963388954449</v>
      </c>
    </row>
    <row r="853" spans="10:36">
      <c r="J853" s="87"/>
      <c r="K853" s="90"/>
      <c r="L853" s="15"/>
      <c r="M853" s="16"/>
      <c r="N853" s="15"/>
      <c r="O853" s="16"/>
      <c r="P853" s="15"/>
      <c r="Q853" s="16"/>
      <c r="R853" s="11"/>
      <c r="S853" s="11"/>
      <c r="T853" s="79"/>
      <c r="U853" s="79"/>
      <c r="V853" s="7"/>
      <c r="W853" s="7"/>
      <c r="X853" s="1">
        <f t="shared" si="151"/>
        <v>3200</v>
      </c>
      <c r="Y853" s="1">
        <f t="shared" si="152"/>
        <v>2560</v>
      </c>
      <c r="AA853" s="39">
        <f t="shared" si="145"/>
        <v>78.400000000000006</v>
      </c>
      <c r="AB853" s="40">
        <f t="shared" si="146"/>
        <v>441.2007816165019</v>
      </c>
      <c r="AD853" s="1">
        <f t="shared" si="153"/>
        <v>3200</v>
      </c>
      <c r="AE853" s="1">
        <f t="shared" si="154"/>
        <v>2560</v>
      </c>
      <c r="AG853" s="47">
        <f t="shared" si="147"/>
        <v>-920.69099748677672</v>
      </c>
      <c r="AH853" s="48">
        <f t="shared" si="148"/>
        <v>1692.496999162259</v>
      </c>
      <c r="AI853" s="62">
        <f t="shared" si="149"/>
        <v>3552.0509974867773</v>
      </c>
      <c r="AJ853" s="63">
        <f t="shared" si="150"/>
        <v>201.58300083774157</v>
      </c>
    </row>
    <row r="854" spans="10:36">
      <c r="J854" s="87"/>
      <c r="K854" s="90"/>
      <c r="L854" s="15"/>
      <c r="M854" s="16"/>
      <c r="N854" s="15"/>
      <c r="O854" s="16"/>
      <c r="P854" s="15"/>
      <c r="Q854" s="16"/>
      <c r="R854" s="11"/>
      <c r="S854" s="11"/>
      <c r="T854" s="79"/>
      <c r="U854" s="79"/>
      <c r="V854" s="7"/>
      <c r="W854" s="7"/>
      <c r="X854" s="1">
        <f t="shared" si="151"/>
        <v>3200</v>
      </c>
      <c r="Y854" s="1">
        <f t="shared" si="152"/>
        <v>2688</v>
      </c>
      <c r="AA854" s="39">
        <f t="shared" si="145"/>
        <v>246.33600000000001</v>
      </c>
      <c r="AB854" s="40">
        <f t="shared" si="146"/>
        <v>323.31126667593253</v>
      </c>
      <c r="AD854" s="1">
        <f t="shared" si="153"/>
        <v>3200</v>
      </c>
      <c r="AE854" s="1">
        <f t="shared" si="154"/>
        <v>2688</v>
      </c>
      <c r="AG854" s="47">
        <f t="shared" si="147"/>
        <v>-975.58148476153519</v>
      </c>
      <c r="AH854" s="48">
        <f t="shared" si="148"/>
        <v>1822.7511615871781</v>
      </c>
      <c r="AI854" s="62">
        <f t="shared" si="149"/>
        <v>3674.1158847615357</v>
      </c>
      <c r="AJ854" s="63">
        <f t="shared" si="150"/>
        <v>272.85203841282191</v>
      </c>
    </row>
    <row r="855" spans="10:36">
      <c r="J855" s="87"/>
      <c r="K855" s="90"/>
      <c r="L855" s="15"/>
      <c r="M855" s="16"/>
      <c r="N855" s="15"/>
      <c r="O855" s="16"/>
      <c r="P855" s="15"/>
      <c r="Q855" s="16"/>
      <c r="R855" s="11"/>
      <c r="S855" s="11"/>
      <c r="T855" s="79"/>
      <c r="U855" s="79"/>
      <c r="V855" s="7"/>
      <c r="W855" s="7"/>
      <c r="X855" s="1">
        <f t="shared" si="151"/>
        <v>3200</v>
      </c>
      <c r="Y855" s="1">
        <f t="shared" si="152"/>
        <v>2816</v>
      </c>
      <c r="AA855" s="39">
        <f t="shared" si="145"/>
        <v>422.464</v>
      </c>
      <c r="AB855" s="40">
        <f t="shared" si="146"/>
        <v>215.86994400333379</v>
      </c>
      <c r="AD855" s="1">
        <f t="shared" si="153"/>
        <v>3200</v>
      </c>
      <c r="AE855" s="1">
        <f t="shared" si="154"/>
        <v>2816</v>
      </c>
      <c r="AG855" s="47">
        <f t="shared" si="147"/>
        <v>-1025.1457581106229</v>
      </c>
      <c r="AH855" s="48">
        <f t="shared" si="148"/>
        <v>1956.6912527035408</v>
      </c>
      <c r="AI855" s="62">
        <f t="shared" si="149"/>
        <v>3794.1313581106233</v>
      </c>
      <c r="AJ855" s="63">
        <f t="shared" si="150"/>
        <v>350.26554729645977</v>
      </c>
    </row>
    <row r="856" spans="10:36">
      <c r="J856" s="87"/>
      <c r="K856" s="90"/>
      <c r="L856" s="15"/>
      <c r="M856" s="16"/>
      <c r="N856" s="15"/>
      <c r="O856" s="16"/>
      <c r="P856" s="15"/>
      <c r="Q856" s="16"/>
      <c r="R856" s="11"/>
      <c r="S856" s="11"/>
      <c r="T856" s="79"/>
      <c r="U856" s="79"/>
      <c r="V856" s="7"/>
      <c r="W856" s="7"/>
      <c r="X856" s="1">
        <f t="shared" si="151"/>
        <v>3200</v>
      </c>
      <c r="Y856" s="1">
        <f t="shared" si="152"/>
        <v>2944</v>
      </c>
      <c r="AA856" s="39">
        <f t="shared" si="145"/>
        <v>606.78399999999999</v>
      </c>
      <c r="AB856" s="40">
        <f t="shared" si="146"/>
        <v>119.21032052945611</v>
      </c>
      <c r="AD856" s="1">
        <f t="shared" si="153"/>
        <v>3200</v>
      </c>
      <c r="AE856" s="1">
        <f t="shared" si="154"/>
        <v>2944</v>
      </c>
      <c r="AG856" s="47">
        <f t="shared" si="147"/>
        <v>-1069.1348028454781</v>
      </c>
      <c r="AH856" s="48">
        <f t="shared" si="148"/>
        <v>2094.2342676151593</v>
      </c>
      <c r="AI856" s="62">
        <f t="shared" si="149"/>
        <v>3911.8484028454795</v>
      </c>
      <c r="AJ856" s="63">
        <f t="shared" si="150"/>
        <v>433.90653238484174</v>
      </c>
    </row>
    <row r="857" spans="10:36">
      <c r="J857" s="87"/>
      <c r="K857" s="90"/>
      <c r="L857" s="15"/>
      <c r="M857" s="16"/>
      <c r="N857" s="15"/>
      <c r="O857" s="16"/>
      <c r="P857" s="15"/>
      <c r="Q857" s="16"/>
      <c r="R857" s="11"/>
      <c r="S857" s="11"/>
      <c r="T857" s="79"/>
      <c r="U857" s="79"/>
      <c r="V857" s="7"/>
      <c r="W857" s="7"/>
      <c r="X857" s="1">
        <f t="shared" si="151"/>
        <v>3200</v>
      </c>
      <c r="Y857" s="1">
        <f t="shared" si="152"/>
        <v>3072</v>
      </c>
      <c r="AA857" s="39">
        <f t="shared" si="145"/>
        <v>799.29600000000005</v>
      </c>
      <c r="AB857" s="40">
        <f t="shared" si="146"/>
        <v>33.805484398570115</v>
      </c>
      <c r="AD857" s="1">
        <f t="shared" si="153"/>
        <v>3200</v>
      </c>
      <c r="AE857" s="1">
        <f t="shared" si="154"/>
        <v>3072</v>
      </c>
      <c r="AG857" s="47">
        <f t="shared" si="147"/>
        <v>-1107.2853704475315</v>
      </c>
      <c r="AH857" s="48">
        <f t="shared" si="148"/>
        <v>2235.2924568158437</v>
      </c>
      <c r="AI857" s="62">
        <f t="shared" si="149"/>
        <v>4027.0037704475326</v>
      </c>
      <c r="AJ857" s="63">
        <f t="shared" si="150"/>
        <v>523.86274318415735</v>
      </c>
    </row>
    <row r="858" spans="10:36">
      <c r="J858" s="87"/>
      <c r="K858" s="90"/>
      <c r="L858" s="15"/>
      <c r="M858" s="16"/>
      <c r="N858" s="15"/>
      <c r="O858" s="16"/>
      <c r="P858" s="15"/>
      <c r="Q858" s="16"/>
      <c r="R858" s="11"/>
      <c r="S858" s="11"/>
      <c r="T858" s="79"/>
      <c r="U858" s="79"/>
      <c r="V858" s="7"/>
      <c r="W858" s="7"/>
      <c r="X858" s="1">
        <f t="shared" si="151"/>
        <v>3200</v>
      </c>
      <c r="Y858" s="1">
        <f t="shared" si="152"/>
        <v>3200</v>
      </c>
      <c r="AA858" s="39">
        <f t="shared" si="145"/>
        <v>1000</v>
      </c>
      <c r="AB858" s="40">
        <f t="shared" si="146"/>
        <v>-39.736830714132793</v>
      </c>
      <c r="AD858" s="1">
        <f t="shared" si="153"/>
        <v>3200</v>
      </c>
      <c r="AE858" s="1">
        <f t="shared" si="154"/>
        <v>3200</v>
      </c>
      <c r="AG858" s="47">
        <f t="shared" si="147"/>
        <v>-1139.3180937507323</v>
      </c>
      <c r="AH858" s="48">
        <f t="shared" si="148"/>
        <v>2379.7726979169106</v>
      </c>
      <c r="AI858" s="62">
        <f t="shared" si="149"/>
        <v>4139.3180937507323</v>
      </c>
      <c r="AJ858" s="63">
        <f t="shared" si="150"/>
        <v>620.22730208308894</v>
      </c>
    </row>
    <row r="859" spans="10:36">
      <c r="J859" s="87"/>
      <c r="K859" s="90"/>
      <c r="L859" s="15"/>
      <c r="M859" s="16"/>
      <c r="N859" s="15"/>
      <c r="O859" s="16"/>
      <c r="P859" s="15"/>
      <c r="Q859" s="16"/>
      <c r="R859" s="11"/>
      <c r="S859" s="11"/>
      <c r="T859" s="79"/>
      <c r="U859" s="79"/>
      <c r="V859" s="7"/>
      <c r="W859" s="7"/>
      <c r="X859" s="1">
        <f t="shared" si="151"/>
        <v>3200</v>
      </c>
      <c r="Y859" s="1">
        <f t="shared" si="152"/>
        <v>3328</v>
      </c>
      <c r="AA859" s="39">
        <f t="shared" si="145"/>
        <v>1208.896</v>
      </c>
      <c r="AB859" s="40">
        <f t="shared" si="146"/>
        <v>-100.67000198086225</v>
      </c>
      <c r="AD859" s="1">
        <f t="shared" si="153"/>
        <v>3200</v>
      </c>
      <c r="AE859" s="1">
        <f t="shared" si="154"/>
        <v>3328</v>
      </c>
      <c r="AG859" s="47">
        <f t="shared" si="147"/>
        <v>-1164.9352818074626</v>
      </c>
      <c r="AH859" s="48">
        <f t="shared" si="148"/>
        <v>2527.5757606024877</v>
      </c>
      <c r="AI859" s="62">
        <f t="shared" si="149"/>
        <v>4248.493681807463</v>
      </c>
      <c r="AJ859" s="63">
        <f t="shared" si="150"/>
        <v>723.09943939751292</v>
      </c>
    </row>
    <row r="860" spans="10:36">
      <c r="J860" s="87"/>
      <c r="K860" s="90"/>
      <c r="L860" s="15"/>
      <c r="M860" s="16"/>
      <c r="N860" s="15"/>
      <c r="O860" s="16"/>
      <c r="P860" s="15"/>
      <c r="Q860" s="16"/>
      <c r="R860" s="11"/>
      <c r="S860" s="11"/>
      <c r="T860" s="79"/>
      <c r="U860" s="79"/>
      <c r="V860" s="7"/>
      <c r="W860" s="7"/>
      <c r="X860" s="1">
        <f t="shared" si="151"/>
        <v>3200</v>
      </c>
      <c r="Y860" s="1">
        <f t="shared" si="152"/>
        <v>3456</v>
      </c>
      <c r="AA860" s="39">
        <f t="shared" si="145"/>
        <v>1425.9839999999999</v>
      </c>
      <c r="AB860" s="40">
        <f t="shared" si="146"/>
        <v>-148.09555632353704</v>
      </c>
      <c r="AD860" s="1">
        <f t="shared" si="153"/>
        <v>3200</v>
      </c>
      <c r="AE860" s="1">
        <f t="shared" si="154"/>
        <v>3456</v>
      </c>
      <c r="AG860" s="47">
        <f t="shared" si="147"/>
        <v>-1183.8183222822599</v>
      </c>
      <c r="AH860" s="48">
        <f t="shared" si="148"/>
        <v>2678.5954407607537</v>
      </c>
      <c r="AI860" s="62">
        <f t="shared" si="149"/>
        <v>4354.2119222822612</v>
      </c>
      <c r="AJ860" s="63">
        <f t="shared" si="150"/>
        <v>832.58535923924728</v>
      </c>
    </row>
    <row r="861" spans="10:36">
      <c r="J861" s="87"/>
      <c r="K861" s="90"/>
      <c r="L861" s="15"/>
      <c r="M861" s="16"/>
      <c r="N861" s="15"/>
      <c r="O861" s="16"/>
      <c r="P861" s="15"/>
      <c r="Q861" s="16"/>
      <c r="R861" s="11"/>
      <c r="S861" s="11"/>
      <c r="T861" s="79"/>
      <c r="U861" s="79"/>
      <c r="V861" s="7"/>
      <c r="W861" s="7"/>
      <c r="X861" s="1">
        <f t="shared" si="151"/>
        <v>3200</v>
      </c>
      <c r="Y861" s="1">
        <f t="shared" si="152"/>
        <v>3584</v>
      </c>
      <c r="AA861" s="39">
        <f t="shared" si="145"/>
        <v>1651.2639999999999</v>
      </c>
      <c r="AB861" s="40">
        <f t="shared" si="146"/>
        <v>-180.9406159662899</v>
      </c>
      <c r="AD861" s="1">
        <f t="shared" si="153"/>
        <v>3200</v>
      </c>
      <c r="AE861" s="1">
        <f t="shared" si="154"/>
        <v>3584</v>
      </c>
      <c r="AG861" s="47">
        <f t="shared" si="147"/>
        <v>-1195.6245987612133</v>
      </c>
      <c r="AH861" s="48">
        <f t="shared" si="148"/>
        <v>2832.7175329204042</v>
      </c>
      <c r="AI861" s="62">
        <f t="shared" si="149"/>
        <v>4456.1301987612133</v>
      </c>
      <c r="AJ861" s="63">
        <f t="shared" si="150"/>
        <v>948.79926707959521</v>
      </c>
    </row>
    <row r="862" spans="10:36">
      <c r="J862" s="87"/>
      <c r="K862" s="90"/>
      <c r="L862" s="15"/>
      <c r="M862" s="16"/>
      <c r="N862" s="15"/>
      <c r="O862" s="16"/>
      <c r="P862" s="15"/>
      <c r="Q862" s="16"/>
      <c r="R862" s="11"/>
      <c r="S862" s="11"/>
      <c r="T862" s="79"/>
      <c r="U862" s="79"/>
      <c r="V862" s="7"/>
      <c r="W862" s="7"/>
      <c r="X862" s="1">
        <f t="shared" si="151"/>
        <v>3200</v>
      </c>
      <c r="Y862" s="1">
        <f t="shared" si="152"/>
        <v>3712</v>
      </c>
      <c r="AA862" s="39">
        <f t="shared" si="145"/>
        <v>1884.7360000000001</v>
      </c>
      <c r="AB862" s="40">
        <f t="shared" si="146"/>
        <v>-197.9234215821989</v>
      </c>
      <c r="AD862" s="1">
        <f t="shared" si="153"/>
        <v>3200</v>
      </c>
      <c r="AE862" s="1">
        <f t="shared" si="154"/>
        <v>3712</v>
      </c>
      <c r="AG862" s="47">
        <f t="shared" si="147"/>
        <v>-1199.9838029455764</v>
      </c>
      <c r="AH862" s="48">
        <f t="shared" si="148"/>
        <v>2989.8186009818587</v>
      </c>
      <c r="AI862" s="62">
        <f t="shared" si="149"/>
        <v>4553.878202945576</v>
      </c>
      <c r="AJ862" s="63">
        <f t="shared" si="150"/>
        <v>1071.8645990181419</v>
      </c>
    </row>
    <row r="863" spans="10:36">
      <c r="J863" s="87"/>
      <c r="K863" s="90"/>
      <c r="L863" s="15"/>
      <c r="M863" s="16"/>
      <c r="N863" s="15"/>
      <c r="O863" s="16"/>
      <c r="P863" s="15"/>
      <c r="Q863" s="16"/>
      <c r="R863" s="11"/>
      <c r="S863" s="11"/>
      <c r="T863" s="79"/>
      <c r="U863" s="79"/>
      <c r="V863" s="7"/>
      <c r="W863" s="7"/>
      <c r="X863" s="1">
        <f t="shared" si="151"/>
        <v>3200</v>
      </c>
      <c r="Y863" s="1">
        <f t="shared" si="152"/>
        <v>3840</v>
      </c>
      <c r="AA863" s="39">
        <f t="shared" si="145"/>
        <v>2126.4</v>
      </c>
      <c r="AB863" s="40">
        <f t="shared" si="146"/>
        <v>-197.50262548758519</v>
      </c>
      <c r="AD863" s="1">
        <f t="shared" si="153"/>
        <v>3200</v>
      </c>
      <c r="AE863" s="1">
        <f t="shared" si="154"/>
        <v>3840</v>
      </c>
      <c r="AG863" s="47">
        <f t="shared" si="147"/>
        <v>-1196.4934844439945</v>
      </c>
      <c r="AH863" s="48">
        <f t="shared" si="148"/>
        <v>3149.7644948146644</v>
      </c>
      <c r="AI863" s="62">
        <f t="shared" si="149"/>
        <v>4647.0534844439944</v>
      </c>
      <c r="AJ863" s="63">
        <f t="shared" si="150"/>
        <v>1201.9155051853356</v>
      </c>
    </row>
    <row r="864" spans="10:36">
      <c r="J864" s="87"/>
      <c r="K864" s="90"/>
      <c r="L864" s="15"/>
      <c r="M864" s="16"/>
      <c r="N864" s="15"/>
      <c r="O864" s="16"/>
      <c r="P864" s="15"/>
      <c r="Q864" s="16"/>
      <c r="R864" s="11"/>
      <c r="S864" s="11"/>
      <c r="T864" s="79"/>
      <c r="U864" s="79"/>
      <c r="V864" s="7"/>
      <c r="W864" s="7"/>
      <c r="X864" s="1">
        <f t="shared" si="151"/>
        <v>3200</v>
      </c>
      <c r="Y864" s="1">
        <f t="shared" si="152"/>
        <v>3968</v>
      </c>
      <c r="AA864" s="39">
        <f t="shared" si="145"/>
        <v>2376.2559999999999</v>
      </c>
      <c r="AB864" s="40">
        <f t="shared" si="146"/>
        <v>-177.80292379247476</v>
      </c>
      <c r="AD864" s="1">
        <f t="shared" si="153"/>
        <v>3200</v>
      </c>
      <c r="AE864" s="1">
        <f t="shared" si="154"/>
        <v>3968</v>
      </c>
      <c r="AG864" s="47">
        <f t="shared" si="147"/>
        <v>-1184.7136295354862</v>
      </c>
      <c r="AH864" s="48">
        <f t="shared" si="148"/>
        <v>3312.4085431784952</v>
      </c>
      <c r="AI864" s="62">
        <f t="shared" si="149"/>
        <v>4735.2160295354861</v>
      </c>
      <c r="AJ864" s="63">
        <f t="shared" si="150"/>
        <v>1339.0986568215042</v>
      </c>
    </row>
    <row r="865" spans="10:36">
      <c r="J865" s="87"/>
      <c r="K865" s="90"/>
      <c r="L865" s="15"/>
      <c r="M865" s="16"/>
      <c r="N865" s="15"/>
      <c r="O865" s="16"/>
      <c r="P865" s="15"/>
      <c r="Q865" s="16"/>
      <c r="R865" s="11"/>
      <c r="S865" s="11"/>
      <c r="T865" s="79"/>
      <c r="U865" s="79"/>
      <c r="V865" s="7"/>
      <c r="W865" s="7"/>
      <c r="X865" s="1">
        <f t="shared" si="151"/>
        <v>3200</v>
      </c>
      <c r="Y865" s="1">
        <f t="shared" si="152"/>
        <v>4096</v>
      </c>
      <c r="AA865" s="39">
        <f t="shared" si="145"/>
        <v>2634.3040000000001</v>
      </c>
      <c r="AB865" s="40">
        <f t="shared" si="146"/>
        <v>-136.50417432912081</v>
      </c>
      <c r="AD865" s="1">
        <f t="shared" si="153"/>
        <v>3200</v>
      </c>
      <c r="AE865" s="1">
        <f t="shared" si="154"/>
        <v>4096</v>
      </c>
      <c r="AG865" s="47">
        <f t="shared" si="147"/>
        <v>-1164.1599884282987</v>
      </c>
      <c r="AH865" s="48">
        <f t="shared" si="148"/>
        <v>3477.589329476099</v>
      </c>
      <c r="AI865" s="62">
        <f t="shared" si="149"/>
        <v>4817.8815884282985</v>
      </c>
      <c r="AJ865" s="63">
        <f t="shared" si="150"/>
        <v>1483.5754705239001</v>
      </c>
    </row>
    <row r="866" spans="10:36">
      <c r="J866" s="87"/>
      <c r="K866" s="90"/>
      <c r="L866" s="15"/>
      <c r="M866" s="16"/>
      <c r="N866" s="15"/>
      <c r="O866" s="16"/>
      <c r="P866" s="15"/>
      <c r="Q866" s="16"/>
      <c r="R866" s="11"/>
      <c r="S866" s="11"/>
      <c r="T866" s="79"/>
      <c r="U866" s="79"/>
      <c r="V866" s="7"/>
      <c r="W866" s="7"/>
      <c r="X866" s="1">
        <f t="shared" si="151"/>
        <v>3328</v>
      </c>
      <c r="Y866" s="1">
        <f t="shared" si="152"/>
        <v>0</v>
      </c>
      <c r="AA866" s="39">
        <f t="shared" si="145"/>
        <v>-1768.896</v>
      </c>
      <c r="AB866" s="40" t="e">
        <f t="shared" si="146"/>
        <v>#NUM!</v>
      </c>
      <c r="AD866" s="1">
        <f t="shared" si="153"/>
        <v>3328</v>
      </c>
      <c r="AE866" s="1">
        <f t="shared" si="154"/>
        <v>0</v>
      </c>
      <c r="AG866" s="47" t="e">
        <f t="shared" si="147"/>
        <v>#NUM!</v>
      </c>
      <c r="AH866" s="48" t="e">
        <f t="shared" si="148"/>
        <v>#NUM!</v>
      </c>
      <c r="AI866" s="62" t="e">
        <f t="shared" si="149"/>
        <v>#NUM!</v>
      </c>
      <c r="AJ866" s="63" t="e">
        <f t="shared" si="150"/>
        <v>#NUM!</v>
      </c>
    </row>
    <row r="867" spans="10:36">
      <c r="J867" s="87"/>
      <c r="K867" s="90"/>
      <c r="L867" s="15"/>
      <c r="M867" s="16"/>
      <c r="N867" s="15"/>
      <c r="O867" s="16"/>
      <c r="P867" s="15"/>
      <c r="Q867" s="16"/>
      <c r="R867" s="11"/>
      <c r="S867" s="11"/>
      <c r="T867" s="79"/>
      <c r="U867" s="79"/>
      <c r="V867" s="7"/>
      <c r="W867" s="7"/>
      <c r="X867" s="1">
        <f t="shared" si="151"/>
        <v>3328</v>
      </c>
      <c r="Y867" s="1">
        <f t="shared" si="152"/>
        <v>128</v>
      </c>
      <c r="AA867" s="39">
        <f t="shared" si="145"/>
        <v>-1764.8</v>
      </c>
      <c r="AB867" s="40" t="e">
        <f t="shared" si="146"/>
        <v>#NUM!</v>
      </c>
      <c r="AD867" s="1">
        <f t="shared" si="153"/>
        <v>3328</v>
      </c>
      <c r="AE867" s="1">
        <f t="shared" si="154"/>
        <v>128</v>
      </c>
      <c r="AG867" s="47" t="e">
        <f t="shared" si="147"/>
        <v>#NUM!</v>
      </c>
      <c r="AH867" s="48" t="e">
        <f t="shared" si="148"/>
        <v>#NUM!</v>
      </c>
      <c r="AI867" s="62" t="e">
        <f t="shared" si="149"/>
        <v>#NUM!</v>
      </c>
      <c r="AJ867" s="63" t="e">
        <f t="shared" si="150"/>
        <v>#NUM!</v>
      </c>
    </row>
    <row r="868" spans="10:36">
      <c r="J868" s="87"/>
      <c r="K868" s="90"/>
      <c r="L868" s="15"/>
      <c r="M868" s="16"/>
      <c r="N868" s="15"/>
      <c r="O868" s="16"/>
      <c r="P868" s="15"/>
      <c r="Q868" s="16"/>
      <c r="R868" s="11"/>
      <c r="S868" s="11"/>
      <c r="T868" s="79"/>
      <c r="U868" s="79"/>
      <c r="V868" s="7"/>
      <c r="W868" s="7"/>
      <c r="X868" s="1">
        <f t="shared" si="151"/>
        <v>3328</v>
      </c>
      <c r="Y868" s="1">
        <f t="shared" si="152"/>
        <v>256</v>
      </c>
      <c r="AA868" s="39">
        <f t="shared" si="145"/>
        <v>-1752.5119999999999</v>
      </c>
      <c r="AB868" s="40" t="e">
        <f t="shared" si="146"/>
        <v>#NUM!</v>
      </c>
      <c r="AD868" s="1">
        <f t="shared" si="153"/>
        <v>3328</v>
      </c>
      <c r="AE868" s="1">
        <f t="shared" si="154"/>
        <v>256</v>
      </c>
      <c r="AG868" s="47">
        <f t="shared" si="147"/>
        <v>759.68725163047748</v>
      </c>
      <c r="AH868" s="48">
        <f t="shared" si="148"/>
        <v>-88.237083876826091</v>
      </c>
      <c r="AI868" s="62">
        <f t="shared" si="149"/>
        <v>1139.3079483695224</v>
      </c>
      <c r="AJ868" s="63">
        <f t="shared" si="150"/>
        <v>-214.77731612317439</v>
      </c>
    </row>
    <row r="869" spans="10:36">
      <c r="J869" s="87"/>
      <c r="K869" s="90"/>
      <c r="L869" s="15"/>
      <c r="M869" s="16"/>
      <c r="N869" s="15"/>
      <c r="O869" s="16"/>
      <c r="P869" s="15"/>
      <c r="Q869" s="16"/>
      <c r="R869" s="11"/>
      <c r="S869" s="11"/>
      <c r="T869" s="79"/>
      <c r="U869" s="79"/>
      <c r="V869" s="7"/>
      <c r="W869" s="7"/>
      <c r="X869" s="1">
        <f t="shared" si="151"/>
        <v>3328</v>
      </c>
      <c r="Y869" s="1">
        <f t="shared" si="152"/>
        <v>384</v>
      </c>
      <c r="AA869" s="39">
        <f t="shared" si="145"/>
        <v>-1732.0319999999999</v>
      </c>
      <c r="AB869" s="40" t="e">
        <f t="shared" si="146"/>
        <v>#NUM!</v>
      </c>
      <c r="AD869" s="1">
        <f t="shared" si="153"/>
        <v>3328</v>
      </c>
      <c r="AE869" s="1">
        <f t="shared" si="154"/>
        <v>384</v>
      </c>
      <c r="AG869" s="47">
        <f t="shared" si="147"/>
        <v>616.95074124407688</v>
      </c>
      <c r="AH869" s="48">
        <f t="shared" si="148"/>
        <v>-27.004913748025956</v>
      </c>
      <c r="AI869" s="62">
        <f t="shared" si="149"/>
        <v>1290.2364587559236</v>
      </c>
      <c r="AJ869" s="63">
        <f t="shared" si="150"/>
        <v>-251.4334862519745</v>
      </c>
    </row>
    <row r="870" spans="10:36">
      <c r="J870" s="87"/>
      <c r="K870" s="90"/>
      <c r="L870" s="15"/>
      <c r="M870" s="16"/>
      <c r="N870" s="15"/>
      <c r="O870" s="16"/>
      <c r="P870" s="15"/>
      <c r="Q870" s="16"/>
      <c r="R870" s="11"/>
      <c r="S870" s="11"/>
      <c r="T870" s="79"/>
      <c r="U870" s="79"/>
      <c r="V870" s="7"/>
      <c r="W870" s="7"/>
      <c r="X870" s="1">
        <f t="shared" si="151"/>
        <v>3328</v>
      </c>
      <c r="Y870" s="1">
        <f t="shared" si="152"/>
        <v>512</v>
      </c>
      <c r="AA870" s="39">
        <f t="shared" si="145"/>
        <v>-1703.36</v>
      </c>
      <c r="AB870" s="40" t="e">
        <f t="shared" si="146"/>
        <v>#NUM!</v>
      </c>
      <c r="AD870" s="1">
        <f t="shared" si="153"/>
        <v>3328</v>
      </c>
      <c r="AE870" s="1">
        <f t="shared" si="154"/>
        <v>512</v>
      </c>
      <c r="AG870" s="47">
        <f t="shared" si="147"/>
        <v>489.17728401203021</v>
      </c>
      <c r="AH870" s="48">
        <f t="shared" si="148"/>
        <v>34.700905329323632</v>
      </c>
      <c r="AI870" s="62">
        <f t="shared" si="149"/>
        <v>1429.4787159879711</v>
      </c>
      <c r="AJ870" s="63">
        <f t="shared" si="150"/>
        <v>-278.73290532932333</v>
      </c>
    </row>
    <row r="871" spans="10:36">
      <c r="J871" s="87"/>
      <c r="K871" s="90"/>
      <c r="L871" s="15"/>
      <c r="M871" s="16"/>
      <c r="N871" s="15"/>
      <c r="O871" s="16"/>
      <c r="P871" s="15"/>
      <c r="Q871" s="16"/>
      <c r="R871" s="11"/>
      <c r="S871" s="11"/>
      <c r="T871" s="79"/>
      <c r="U871" s="79"/>
      <c r="V871" s="7"/>
      <c r="W871" s="7"/>
      <c r="X871" s="1">
        <f t="shared" si="151"/>
        <v>3328</v>
      </c>
      <c r="Y871" s="1">
        <f t="shared" si="152"/>
        <v>640</v>
      </c>
      <c r="AA871" s="39">
        <f t="shared" si="145"/>
        <v>-1666.4960000000001</v>
      </c>
      <c r="AB871" s="40" t="e">
        <f t="shared" si="146"/>
        <v>#NUM!</v>
      </c>
      <c r="AD871" s="1">
        <f t="shared" si="153"/>
        <v>3328</v>
      </c>
      <c r="AE871" s="1">
        <f t="shared" si="154"/>
        <v>640</v>
      </c>
      <c r="AG871" s="47">
        <f t="shared" si="147"/>
        <v>367.81811573350706</v>
      </c>
      <c r="AH871" s="48">
        <f t="shared" si="148"/>
        <v>99.729961422164706</v>
      </c>
      <c r="AI871" s="62">
        <f t="shared" si="149"/>
        <v>1565.5834842664931</v>
      </c>
      <c r="AJ871" s="63">
        <f t="shared" si="150"/>
        <v>-299.52516142216427</v>
      </c>
    </row>
    <row r="872" spans="10:36">
      <c r="J872" s="87"/>
      <c r="K872" s="90"/>
      <c r="L872" s="15"/>
      <c r="M872" s="16"/>
      <c r="N872" s="15"/>
      <c r="O872" s="16"/>
      <c r="P872" s="15"/>
      <c r="Q872" s="16"/>
      <c r="R872" s="11"/>
      <c r="S872" s="11"/>
      <c r="T872" s="79"/>
      <c r="U872" s="79"/>
      <c r="V872" s="7"/>
      <c r="W872" s="7"/>
      <c r="X872" s="1">
        <f t="shared" si="151"/>
        <v>3328</v>
      </c>
      <c r="Y872" s="1">
        <f t="shared" si="152"/>
        <v>768</v>
      </c>
      <c r="AA872" s="39">
        <f t="shared" si="145"/>
        <v>-1621.44</v>
      </c>
      <c r="AB872" s="40" t="e">
        <f t="shared" si="146"/>
        <v>#NUM!</v>
      </c>
      <c r="AD872" s="1">
        <f t="shared" si="153"/>
        <v>3328</v>
      </c>
      <c r="AE872" s="1">
        <f t="shared" si="154"/>
        <v>768</v>
      </c>
      <c r="AG872" s="47">
        <f t="shared" si="147"/>
        <v>250.77583901477283</v>
      </c>
      <c r="AH872" s="48">
        <f t="shared" si="148"/>
        <v>168.78138699507554</v>
      </c>
      <c r="AI872" s="62">
        <f t="shared" si="149"/>
        <v>1700.6481609852281</v>
      </c>
      <c r="AJ872" s="63">
        <f t="shared" si="150"/>
        <v>-314.50938699507606</v>
      </c>
    </row>
    <row r="873" spans="10:36">
      <c r="J873" s="87"/>
      <c r="K873" s="90"/>
      <c r="L873" s="15"/>
      <c r="M873" s="16"/>
      <c r="N873" s="15"/>
      <c r="O873" s="16"/>
      <c r="P873" s="15"/>
      <c r="Q873" s="16"/>
      <c r="R873" s="11"/>
      <c r="S873" s="11"/>
      <c r="T873" s="79"/>
      <c r="U873" s="79"/>
      <c r="V873" s="7"/>
      <c r="W873" s="7"/>
      <c r="X873" s="1">
        <f t="shared" si="151"/>
        <v>3328</v>
      </c>
      <c r="Y873" s="1">
        <f t="shared" si="152"/>
        <v>896</v>
      </c>
      <c r="AA873" s="39">
        <f t="shared" si="145"/>
        <v>-1568.192</v>
      </c>
      <c r="AB873" s="40" t="e">
        <f t="shared" si="146"/>
        <v>#NUM!</v>
      </c>
      <c r="AD873" s="1">
        <f t="shared" si="153"/>
        <v>3328</v>
      </c>
      <c r="AE873" s="1">
        <f t="shared" si="154"/>
        <v>896</v>
      </c>
      <c r="AG873" s="47">
        <f t="shared" si="147"/>
        <v>137.32664994849597</v>
      </c>
      <c r="AH873" s="48">
        <f t="shared" si="148"/>
        <v>242.09645001716808</v>
      </c>
      <c r="AI873" s="62">
        <f t="shared" si="149"/>
        <v>1835.3965500515039</v>
      </c>
      <c r="AJ873" s="63">
        <f t="shared" si="150"/>
        <v>-323.92685001716791</v>
      </c>
    </row>
    <row r="874" spans="10:36">
      <c r="J874" s="87"/>
      <c r="K874" s="90"/>
      <c r="L874" s="15"/>
      <c r="M874" s="16"/>
      <c r="N874" s="15"/>
      <c r="O874" s="16"/>
      <c r="P874" s="15"/>
      <c r="Q874" s="16"/>
      <c r="R874" s="11"/>
      <c r="S874" s="11"/>
      <c r="T874" s="79"/>
      <c r="U874" s="79"/>
      <c r="V874" s="7"/>
      <c r="W874" s="7"/>
      <c r="X874" s="1">
        <f t="shared" si="151"/>
        <v>3328</v>
      </c>
      <c r="Y874" s="1">
        <f t="shared" si="152"/>
        <v>1024</v>
      </c>
      <c r="AA874" s="39">
        <f t="shared" si="145"/>
        <v>-1506.752</v>
      </c>
      <c r="AB874" s="40" t="e">
        <f t="shared" si="146"/>
        <v>#NUM!</v>
      </c>
      <c r="AD874" s="1">
        <f t="shared" si="153"/>
        <v>3328</v>
      </c>
      <c r="AE874" s="1">
        <f t="shared" si="154"/>
        <v>1024</v>
      </c>
      <c r="AG874" s="47">
        <f t="shared" si="147"/>
        <v>27.20635009882335</v>
      </c>
      <c r="AH874" s="48">
        <f t="shared" si="148"/>
        <v>319.76321663372573</v>
      </c>
      <c r="AI874" s="62">
        <f t="shared" si="149"/>
        <v>1970.0928499011779</v>
      </c>
      <c r="AJ874" s="63">
        <f t="shared" si="150"/>
        <v>-327.86561663372549</v>
      </c>
    </row>
    <row r="875" spans="10:36">
      <c r="J875" s="87"/>
      <c r="K875" s="90"/>
      <c r="L875" s="15"/>
      <c r="M875" s="16"/>
      <c r="N875" s="15"/>
      <c r="O875" s="16"/>
      <c r="P875" s="15"/>
      <c r="Q875" s="16"/>
      <c r="R875" s="11"/>
      <c r="S875" s="11"/>
      <c r="T875" s="79"/>
      <c r="U875" s="79"/>
      <c r="V875" s="7"/>
      <c r="W875" s="7"/>
      <c r="X875" s="1">
        <f t="shared" si="151"/>
        <v>3328</v>
      </c>
      <c r="Y875" s="1">
        <f t="shared" si="152"/>
        <v>1152</v>
      </c>
      <c r="AA875" s="39">
        <f t="shared" si="145"/>
        <v>-1437.12</v>
      </c>
      <c r="AB875" s="40" t="e">
        <f t="shared" si="146"/>
        <v>#NUM!</v>
      </c>
      <c r="AD875" s="1">
        <f t="shared" si="153"/>
        <v>3328</v>
      </c>
      <c r="AE875" s="1">
        <f t="shared" si="154"/>
        <v>1152</v>
      </c>
      <c r="AG875" s="47">
        <f t="shared" si="147"/>
        <v>-79.655751056523513</v>
      </c>
      <c r="AH875" s="48">
        <f t="shared" si="148"/>
        <v>401.80525035217443</v>
      </c>
      <c r="AI875" s="62">
        <f t="shared" si="149"/>
        <v>2104.8077510565217</v>
      </c>
      <c r="AJ875" s="63">
        <f t="shared" si="150"/>
        <v>-326.34925035217475</v>
      </c>
    </row>
    <row r="876" spans="10:36">
      <c r="J876" s="87"/>
      <c r="K876" s="90"/>
      <c r="L876" s="15"/>
      <c r="M876" s="16"/>
      <c r="N876" s="15"/>
      <c r="O876" s="16"/>
      <c r="P876" s="15"/>
      <c r="Q876" s="16"/>
      <c r="R876" s="11"/>
      <c r="S876" s="11"/>
      <c r="T876" s="79"/>
      <c r="U876" s="79"/>
      <c r="V876" s="7"/>
      <c r="W876" s="7"/>
      <c r="X876" s="1">
        <f t="shared" si="151"/>
        <v>3328</v>
      </c>
      <c r="Y876" s="1">
        <f t="shared" si="152"/>
        <v>1280</v>
      </c>
      <c r="AA876" s="39">
        <f t="shared" si="145"/>
        <v>-1359.296</v>
      </c>
      <c r="AB876" s="40" t="e">
        <f t="shared" si="146"/>
        <v>#NUM!</v>
      </c>
      <c r="AD876" s="1">
        <f t="shared" si="153"/>
        <v>3328</v>
      </c>
      <c r="AE876" s="1">
        <f t="shared" si="154"/>
        <v>1280</v>
      </c>
      <c r="AG876" s="47">
        <f t="shared" si="147"/>
        <v>-183.23563132852814</v>
      </c>
      <c r="AH876" s="48">
        <f t="shared" si="148"/>
        <v>488.21454377617601</v>
      </c>
      <c r="AI876" s="62">
        <f t="shared" si="149"/>
        <v>2239.5172313285275</v>
      </c>
      <c r="AJ876" s="63">
        <f t="shared" si="150"/>
        <v>-319.36974377617571</v>
      </c>
    </row>
    <row r="877" spans="10:36">
      <c r="J877" s="87"/>
      <c r="K877" s="90"/>
      <c r="L877" s="15"/>
      <c r="M877" s="16"/>
      <c r="N877" s="15"/>
      <c r="O877" s="16"/>
      <c r="P877" s="15"/>
      <c r="Q877" s="16"/>
      <c r="R877" s="11"/>
      <c r="S877" s="11"/>
      <c r="T877" s="79"/>
      <c r="U877" s="79"/>
      <c r="V877" s="7"/>
      <c r="W877" s="7"/>
      <c r="X877" s="1">
        <f t="shared" si="151"/>
        <v>3328</v>
      </c>
      <c r="Y877" s="1">
        <f t="shared" si="152"/>
        <v>1408</v>
      </c>
      <c r="AA877" s="39">
        <f t="shared" si="145"/>
        <v>-1273.28</v>
      </c>
      <c r="AB877" s="40">
        <f t="shared" si="146"/>
        <v>2398.9824947640873</v>
      </c>
      <c r="AD877" s="1">
        <f t="shared" si="153"/>
        <v>3328</v>
      </c>
      <c r="AE877" s="1">
        <f t="shared" si="154"/>
        <v>1408</v>
      </c>
      <c r="AG877" s="47">
        <f t="shared" si="147"/>
        <v>-283.45730003548624</v>
      </c>
      <c r="AH877" s="48">
        <f t="shared" si="148"/>
        <v>578.96576667849513</v>
      </c>
      <c r="AI877" s="62">
        <f t="shared" si="149"/>
        <v>2374.1453000354868</v>
      </c>
      <c r="AJ877" s="63">
        <f t="shared" si="150"/>
        <v>-306.90176667849528</v>
      </c>
    </row>
    <row r="878" spans="10:36">
      <c r="J878" s="87"/>
      <c r="K878" s="90"/>
      <c r="L878" s="15"/>
      <c r="M878" s="16"/>
      <c r="N878" s="15"/>
      <c r="O878" s="16"/>
      <c r="P878" s="15"/>
      <c r="Q878" s="16"/>
      <c r="R878" s="11"/>
      <c r="S878" s="11"/>
      <c r="T878" s="79"/>
      <c r="U878" s="79"/>
      <c r="V878" s="7"/>
      <c r="W878" s="7"/>
      <c r="X878" s="1">
        <f t="shared" si="151"/>
        <v>3328</v>
      </c>
      <c r="Y878" s="1">
        <f t="shared" si="152"/>
        <v>1536</v>
      </c>
      <c r="AA878" s="39">
        <f t="shared" si="145"/>
        <v>-1179.0719999999999</v>
      </c>
      <c r="AB878" s="40">
        <f t="shared" si="146"/>
        <v>2015.578739148732</v>
      </c>
      <c r="AD878" s="1">
        <f t="shared" si="153"/>
        <v>3328</v>
      </c>
      <c r="AE878" s="1">
        <f t="shared" si="154"/>
        <v>1536</v>
      </c>
      <c r="AG878" s="47">
        <f t="shared" si="147"/>
        <v>-380.21333338847307</v>
      </c>
      <c r="AH878" s="48">
        <f t="shared" si="148"/>
        <v>674.02311112949064</v>
      </c>
      <c r="AI878" s="62">
        <f t="shared" si="149"/>
        <v>2508.5845333884736</v>
      </c>
      <c r="AJ878" s="63">
        <f t="shared" si="150"/>
        <v>-288.90951112949142</v>
      </c>
    </row>
    <row r="879" spans="10:36">
      <c r="J879" s="87"/>
      <c r="K879" s="90"/>
      <c r="L879" s="15"/>
      <c r="M879" s="16"/>
      <c r="N879" s="15"/>
      <c r="O879" s="16"/>
      <c r="P879" s="15"/>
      <c r="Q879" s="16"/>
      <c r="R879" s="11"/>
      <c r="S879" s="11"/>
      <c r="T879" s="79"/>
      <c r="U879" s="79"/>
      <c r="V879" s="7"/>
      <c r="W879" s="7"/>
      <c r="X879" s="1">
        <f t="shared" si="151"/>
        <v>3328</v>
      </c>
      <c r="Y879" s="1">
        <f t="shared" si="152"/>
        <v>1664</v>
      </c>
      <c r="AA879" s="39">
        <f t="shared" si="145"/>
        <v>-1076.672</v>
      </c>
      <c r="AB879" s="40">
        <f t="shared" si="146"/>
        <v>1731.2709491715734</v>
      </c>
      <c r="AD879" s="1">
        <f t="shared" si="153"/>
        <v>3328</v>
      </c>
      <c r="AE879" s="1">
        <f t="shared" si="154"/>
        <v>1664</v>
      </c>
      <c r="AG879" s="47">
        <f t="shared" si="147"/>
        <v>-473.37548597615614</v>
      </c>
      <c r="AH879" s="48">
        <f t="shared" si="148"/>
        <v>773.34382865871885</v>
      </c>
      <c r="AI879" s="62">
        <f t="shared" si="149"/>
        <v>2642.7066859761553</v>
      </c>
      <c r="AJ879" s="63">
        <f t="shared" si="150"/>
        <v>-265.35022865871861</v>
      </c>
    </row>
    <row r="880" spans="10:36">
      <c r="J880" s="87"/>
      <c r="K880" s="90"/>
      <c r="L880" s="15"/>
      <c r="M880" s="16"/>
      <c r="N880" s="15"/>
      <c r="O880" s="16"/>
      <c r="P880" s="15"/>
      <c r="Q880" s="16"/>
      <c r="R880" s="11"/>
      <c r="S880" s="11"/>
      <c r="T880" s="79"/>
      <c r="U880" s="79"/>
      <c r="V880" s="7"/>
      <c r="W880" s="7"/>
      <c r="X880" s="1">
        <f t="shared" si="151"/>
        <v>3328</v>
      </c>
      <c r="Y880" s="1">
        <f t="shared" si="152"/>
        <v>1792</v>
      </c>
      <c r="AA880" s="39">
        <f t="shared" si="145"/>
        <v>-966.08</v>
      </c>
      <c r="AB880" s="40">
        <f t="shared" si="146"/>
        <v>1490.7109509441209</v>
      </c>
      <c r="AD880" s="1">
        <f t="shared" si="153"/>
        <v>3328</v>
      </c>
      <c r="AE880" s="1">
        <f t="shared" si="154"/>
        <v>1792</v>
      </c>
      <c r="AG880" s="47">
        <f t="shared" si="147"/>
        <v>-562.80043814501278</v>
      </c>
      <c r="AH880" s="48">
        <f t="shared" si="148"/>
        <v>876.88014604833734</v>
      </c>
      <c r="AI880" s="62">
        <f t="shared" si="149"/>
        <v>2776.3684381450134</v>
      </c>
      <c r="AJ880" s="63">
        <f t="shared" si="150"/>
        <v>-236.17614604833761</v>
      </c>
    </row>
    <row r="881" spans="10:36">
      <c r="J881" s="87"/>
      <c r="K881" s="90"/>
      <c r="L881" s="15"/>
      <c r="M881" s="16"/>
      <c r="N881" s="15"/>
      <c r="O881" s="16"/>
      <c r="P881" s="15"/>
      <c r="Q881" s="16"/>
      <c r="R881" s="11"/>
      <c r="S881" s="11"/>
      <c r="T881" s="79"/>
      <c r="U881" s="79"/>
      <c r="V881" s="7"/>
      <c r="W881" s="7"/>
      <c r="X881" s="1">
        <f t="shared" si="151"/>
        <v>3328</v>
      </c>
      <c r="Y881" s="1">
        <f t="shared" si="152"/>
        <v>1920</v>
      </c>
      <c r="AA881" s="39">
        <f t="shared" si="145"/>
        <v>-847.29600000000005</v>
      </c>
      <c r="AB881" s="40">
        <f t="shared" si="146"/>
        <v>1277.0695056433647</v>
      </c>
      <c r="AD881" s="1">
        <f t="shared" si="153"/>
        <v>3328</v>
      </c>
      <c r="AE881" s="1">
        <f t="shared" si="154"/>
        <v>1920</v>
      </c>
      <c r="AG881" s="47">
        <f t="shared" si="147"/>
        <v>-648.3329717494853</v>
      </c>
      <c r="AH881" s="48">
        <f t="shared" si="148"/>
        <v>984.58032391649499</v>
      </c>
      <c r="AI881" s="62">
        <f t="shared" si="149"/>
        <v>2909.4145717494848</v>
      </c>
      <c r="AJ881" s="63">
        <f t="shared" si="150"/>
        <v>-201.33552391649528</v>
      </c>
    </row>
    <row r="882" spans="10:36">
      <c r="J882" s="87"/>
      <c r="K882" s="90"/>
      <c r="L882" s="15"/>
      <c r="M882" s="16"/>
      <c r="N882" s="15"/>
      <c r="O882" s="16"/>
      <c r="P882" s="15"/>
      <c r="Q882" s="16"/>
      <c r="R882" s="11"/>
      <c r="S882" s="11"/>
      <c r="T882" s="79"/>
      <c r="U882" s="79"/>
      <c r="V882" s="7"/>
      <c r="W882" s="7"/>
      <c r="X882" s="1">
        <f t="shared" si="151"/>
        <v>3328</v>
      </c>
      <c r="Y882" s="1">
        <f t="shared" si="152"/>
        <v>2048</v>
      </c>
      <c r="AA882" s="39">
        <f t="shared" si="145"/>
        <v>-720.32</v>
      </c>
      <c r="AB882" s="40">
        <f t="shared" si="146"/>
        <v>1082.8554833815997</v>
      </c>
      <c r="AD882" s="1">
        <f t="shared" si="153"/>
        <v>3328</v>
      </c>
      <c r="AE882" s="1">
        <f t="shared" si="154"/>
        <v>2048</v>
      </c>
      <c r="AG882" s="47">
        <f t="shared" si="147"/>
        <v>-729.80769285329961</v>
      </c>
      <c r="AH882" s="48">
        <f t="shared" si="148"/>
        <v>1096.3892309510998</v>
      </c>
      <c r="AI882" s="62">
        <f t="shared" si="149"/>
        <v>3041.6796928533004</v>
      </c>
      <c r="AJ882" s="63">
        <f t="shared" si="150"/>
        <v>-160.77323095109978</v>
      </c>
    </row>
    <row r="883" spans="10:36">
      <c r="J883" s="87"/>
      <c r="K883" s="90"/>
      <c r="L883" s="15"/>
      <c r="M883" s="16"/>
      <c r="N883" s="15"/>
      <c r="O883" s="16"/>
      <c r="P883" s="15"/>
      <c r="Q883" s="16"/>
      <c r="R883" s="11"/>
      <c r="S883" s="11"/>
      <c r="T883" s="79"/>
      <c r="U883" s="79"/>
      <c r="V883" s="7"/>
      <c r="W883" s="7"/>
      <c r="X883" s="1">
        <f t="shared" si="151"/>
        <v>3328</v>
      </c>
      <c r="Y883" s="1">
        <f t="shared" si="152"/>
        <v>2176</v>
      </c>
      <c r="AA883" s="39">
        <f t="shared" si="145"/>
        <v>-585.15200000000004</v>
      </c>
      <c r="AB883" s="40">
        <f t="shared" si="146"/>
        <v>904.15336035863538</v>
      </c>
      <c r="AD883" s="1">
        <f t="shared" si="153"/>
        <v>3328</v>
      </c>
      <c r="AE883" s="1">
        <f t="shared" si="154"/>
        <v>2176</v>
      </c>
      <c r="AG883" s="47">
        <f t="shared" si="147"/>
        <v>-807.04987962389487</v>
      </c>
      <c r="AH883" s="48">
        <f t="shared" si="148"/>
        <v>1212.2486265412979</v>
      </c>
      <c r="AI883" s="62">
        <f t="shared" si="149"/>
        <v>3172.9890796238965</v>
      </c>
      <c r="AJ883" s="63">
        <f t="shared" si="150"/>
        <v>-114.43102654129825</v>
      </c>
    </row>
    <row r="884" spans="10:36">
      <c r="J884" s="87"/>
      <c r="K884" s="90"/>
      <c r="L884" s="15"/>
      <c r="M884" s="16"/>
      <c r="N884" s="15"/>
      <c r="O884" s="16"/>
      <c r="P884" s="15"/>
      <c r="Q884" s="16"/>
      <c r="R884" s="11"/>
      <c r="S884" s="11"/>
      <c r="T884" s="79"/>
      <c r="U884" s="79"/>
      <c r="V884" s="7"/>
      <c r="W884" s="7"/>
      <c r="X884" s="1">
        <f t="shared" si="151"/>
        <v>3328</v>
      </c>
      <c r="Y884" s="1">
        <f t="shared" si="152"/>
        <v>2304</v>
      </c>
      <c r="AA884" s="39">
        <f t="shared" si="145"/>
        <v>-441.79199999999997</v>
      </c>
      <c r="AB884" s="40">
        <f t="shared" si="146"/>
        <v>738.7534789996912</v>
      </c>
      <c r="AD884" s="1">
        <f t="shared" si="153"/>
        <v>3328</v>
      </c>
      <c r="AE884" s="1">
        <f t="shared" si="154"/>
        <v>2304</v>
      </c>
      <c r="AG884" s="47">
        <f t="shared" si="147"/>
        <v>-879.87576744999569</v>
      </c>
      <c r="AH884" s="48">
        <f t="shared" si="148"/>
        <v>1332.0972558166654</v>
      </c>
      <c r="AI884" s="62">
        <f t="shared" si="149"/>
        <v>3303.1589674499955</v>
      </c>
      <c r="AJ884" s="63">
        <f t="shared" si="150"/>
        <v>-62.247655816664974</v>
      </c>
    </row>
    <row r="885" spans="10:36">
      <c r="J885" s="87"/>
      <c r="K885" s="90"/>
      <c r="L885" s="15"/>
      <c r="M885" s="16"/>
      <c r="N885" s="15"/>
      <c r="O885" s="16"/>
      <c r="P885" s="15"/>
      <c r="Q885" s="16"/>
      <c r="R885" s="11"/>
      <c r="S885" s="11"/>
      <c r="T885" s="79"/>
      <c r="U885" s="79"/>
      <c r="V885" s="7"/>
      <c r="W885" s="7"/>
      <c r="X885" s="1">
        <f t="shared" si="151"/>
        <v>3328</v>
      </c>
      <c r="Y885" s="1">
        <f t="shared" si="152"/>
        <v>2432</v>
      </c>
      <c r="AA885" s="39">
        <f t="shared" si="145"/>
        <v>-290.24</v>
      </c>
      <c r="AB885" s="40">
        <f t="shared" si="146"/>
        <v>585.38103577396714</v>
      </c>
      <c r="AD885" s="1">
        <f t="shared" si="153"/>
        <v>3328</v>
      </c>
      <c r="AE885" s="1">
        <f t="shared" si="154"/>
        <v>2432</v>
      </c>
      <c r="AG885" s="47">
        <f t="shared" si="147"/>
        <v>-948.09244412984481</v>
      </c>
      <c r="AH885" s="48">
        <f t="shared" si="148"/>
        <v>1455.8708147099485</v>
      </c>
      <c r="AI885" s="62">
        <f t="shared" si="149"/>
        <v>3431.9964441298453</v>
      </c>
      <c r="AJ885" s="63">
        <f t="shared" si="150"/>
        <v>-4.158814709948274</v>
      </c>
    </row>
    <row r="886" spans="10:36">
      <c r="J886" s="87"/>
      <c r="K886" s="90"/>
      <c r="L886" s="15"/>
      <c r="M886" s="16"/>
      <c r="N886" s="15"/>
      <c r="O886" s="16"/>
      <c r="P886" s="15"/>
      <c r="Q886" s="16"/>
      <c r="R886" s="11"/>
      <c r="S886" s="11"/>
      <c r="T886" s="79"/>
      <c r="U886" s="79"/>
      <c r="V886" s="7"/>
      <c r="W886" s="7"/>
      <c r="X886" s="1">
        <f t="shared" si="151"/>
        <v>3328</v>
      </c>
      <c r="Y886" s="1">
        <f t="shared" si="152"/>
        <v>2560</v>
      </c>
      <c r="AA886" s="39">
        <f t="shared" si="145"/>
        <v>-130.49600000000001</v>
      </c>
      <c r="AB886" s="40">
        <f t="shared" si="146"/>
        <v>443.32818023431082</v>
      </c>
      <c r="AD886" s="1">
        <f t="shared" si="153"/>
        <v>3328</v>
      </c>
      <c r="AE886" s="1">
        <f t="shared" si="154"/>
        <v>2560</v>
      </c>
      <c r="AG886" s="47">
        <f t="shared" si="147"/>
        <v>-1011.497451035088</v>
      </c>
      <c r="AH886" s="48">
        <f t="shared" si="148"/>
        <v>1583.5018170116959</v>
      </c>
      <c r="AI886" s="62">
        <f t="shared" si="149"/>
        <v>3559.2990510350887</v>
      </c>
      <c r="AJ886" s="63">
        <f t="shared" si="150"/>
        <v>59.902982988304302</v>
      </c>
    </row>
    <row r="887" spans="10:36">
      <c r="J887" s="87"/>
      <c r="K887" s="90"/>
      <c r="L887" s="15"/>
      <c r="M887" s="16"/>
      <c r="N887" s="15"/>
      <c r="O887" s="16"/>
      <c r="P887" s="15"/>
      <c r="Q887" s="16"/>
      <c r="R887" s="11"/>
      <c r="S887" s="11"/>
      <c r="T887" s="79"/>
      <c r="U887" s="79"/>
      <c r="V887" s="7"/>
      <c r="W887" s="7"/>
      <c r="X887" s="1">
        <f t="shared" si="151"/>
        <v>3328</v>
      </c>
      <c r="Y887" s="1">
        <f t="shared" si="152"/>
        <v>2688</v>
      </c>
      <c r="AA887" s="39">
        <f t="shared" si="145"/>
        <v>37.44</v>
      </c>
      <c r="AB887" s="40">
        <f t="shared" si="146"/>
        <v>312.26075550473115</v>
      </c>
      <c r="AD887" s="1">
        <f t="shared" si="153"/>
        <v>3328</v>
      </c>
      <c r="AE887" s="1">
        <f t="shared" si="154"/>
        <v>2688</v>
      </c>
      <c r="AG887" s="47">
        <f t="shared" si="147"/>
        <v>-1069.878141069566</v>
      </c>
      <c r="AH887" s="48">
        <f t="shared" si="148"/>
        <v>1714.919380356522</v>
      </c>
      <c r="AI887" s="62">
        <f t="shared" si="149"/>
        <v>3684.8541410695661</v>
      </c>
      <c r="AJ887" s="63">
        <f t="shared" si="150"/>
        <v>130.00861964347814</v>
      </c>
    </row>
    <row r="888" spans="10:36">
      <c r="J888" s="87"/>
      <c r="K888" s="90"/>
      <c r="L888" s="15"/>
      <c r="M888" s="16"/>
      <c r="N888" s="15"/>
      <c r="O888" s="16"/>
      <c r="P888" s="15"/>
      <c r="Q888" s="16"/>
      <c r="R888" s="11"/>
      <c r="S888" s="11"/>
      <c r="T888" s="79"/>
      <c r="U888" s="79"/>
      <c r="V888" s="7"/>
      <c r="W888" s="7"/>
      <c r="X888" s="1">
        <f t="shared" si="151"/>
        <v>3328</v>
      </c>
      <c r="Y888" s="1">
        <f t="shared" si="152"/>
        <v>2816</v>
      </c>
      <c r="AA888" s="39">
        <f t="shared" si="145"/>
        <v>213.56800000000001</v>
      </c>
      <c r="AB888" s="40">
        <f t="shared" si="146"/>
        <v>192.11027471234183</v>
      </c>
      <c r="AD888" s="1">
        <f t="shared" si="153"/>
        <v>3328</v>
      </c>
      <c r="AE888" s="1">
        <f t="shared" si="154"/>
        <v>2816</v>
      </c>
      <c r="AG888" s="47">
        <f t="shared" si="147"/>
        <v>-1123.0108159425763</v>
      </c>
      <c r="AH888" s="48">
        <f t="shared" si="148"/>
        <v>1850.0489386475251</v>
      </c>
      <c r="AI888" s="62">
        <f t="shared" si="149"/>
        <v>3808.4380159425773</v>
      </c>
      <c r="AJ888" s="63">
        <f t="shared" si="150"/>
        <v>206.23266135247468</v>
      </c>
    </row>
    <row r="889" spans="10:36">
      <c r="J889" s="87"/>
      <c r="K889" s="90"/>
      <c r="L889" s="15"/>
      <c r="M889" s="16"/>
      <c r="N889" s="15"/>
      <c r="O889" s="16"/>
      <c r="P889" s="15"/>
      <c r="Q889" s="16"/>
      <c r="R889" s="11"/>
      <c r="S889" s="11"/>
      <c r="T889" s="79"/>
      <c r="U889" s="79"/>
      <c r="V889" s="7"/>
      <c r="W889" s="7"/>
      <c r="X889" s="1">
        <f t="shared" si="151"/>
        <v>3328</v>
      </c>
      <c r="Y889" s="1">
        <f t="shared" si="152"/>
        <v>2944</v>
      </c>
      <c r="AA889" s="39">
        <f t="shared" si="145"/>
        <v>397.88799999999998</v>
      </c>
      <c r="AB889" s="40">
        <f t="shared" si="146"/>
        <v>83.011631929945452</v>
      </c>
      <c r="AD889" s="1">
        <f t="shared" si="153"/>
        <v>3328</v>
      </c>
      <c r="AE889" s="1">
        <f t="shared" si="154"/>
        <v>2944</v>
      </c>
      <c r="AG889" s="47">
        <f t="shared" si="147"/>
        <v>-1170.6596458663839</v>
      </c>
      <c r="AH889" s="48">
        <f t="shared" si="148"/>
        <v>1988.8118819554611</v>
      </c>
      <c r="AI889" s="62">
        <f t="shared" si="149"/>
        <v>3929.8148458663845</v>
      </c>
      <c r="AJ889" s="63">
        <f t="shared" si="150"/>
        <v>288.65371804453889</v>
      </c>
    </row>
    <row r="890" spans="10:36">
      <c r="J890" s="87"/>
      <c r="K890" s="90"/>
      <c r="L890" s="15"/>
      <c r="M890" s="16"/>
      <c r="N890" s="15"/>
      <c r="O890" s="16"/>
      <c r="P890" s="15"/>
      <c r="Q890" s="16"/>
      <c r="R890" s="11"/>
      <c r="S890" s="11"/>
      <c r="T890" s="79"/>
      <c r="U890" s="79"/>
      <c r="V890" s="7"/>
      <c r="W890" s="7"/>
      <c r="X890" s="1">
        <f t="shared" si="151"/>
        <v>3328</v>
      </c>
      <c r="Y890" s="1">
        <f t="shared" si="152"/>
        <v>3072</v>
      </c>
      <c r="AA890" s="39">
        <f t="shared" si="145"/>
        <v>590.4</v>
      </c>
      <c r="AB890" s="40">
        <f t="shared" si="146"/>
        <v>-14.732465742192289</v>
      </c>
      <c r="AD890" s="1">
        <f t="shared" si="153"/>
        <v>3328</v>
      </c>
      <c r="AE890" s="1">
        <f t="shared" si="154"/>
        <v>3072</v>
      </c>
      <c r="AG890" s="47">
        <f t="shared" si="147"/>
        <v>-1212.5753598675747</v>
      </c>
      <c r="AH890" s="48">
        <f t="shared" si="148"/>
        <v>2131.1251199558578</v>
      </c>
      <c r="AI890" s="62">
        <f t="shared" si="149"/>
        <v>4048.7353598675754</v>
      </c>
      <c r="AJ890" s="63">
        <f t="shared" si="150"/>
        <v>377.35488004414219</v>
      </c>
    </row>
    <row r="891" spans="10:36">
      <c r="J891" s="87"/>
      <c r="K891" s="90"/>
      <c r="L891" s="15"/>
      <c r="M891" s="16"/>
      <c r="N891" s="15"/>
      <c r="O891" s="16"/>
      <c r="P891" s="15"/>
      <c r="Q891" s="16"/>
      <c r="R891" s="11"/>
      <c r="S891" s="11"/>
      <c r="T891" s="79"/>
      <c r="U891" s="79"/>
      <c r="V891" s="7"/>
      <c r="W891" s="7"/>
      <c r="X891" s="1">
        <f t="shared" si="151"/>
        <v>3328</v>
      </c>
      <c r="Y891" s="1">
        <f t="shared" si="152"/>
        <v>3200</v>
      </c>
      <c r="AA891" s="39">
        <f t="shared" si="145"/>
        <v>791.10400000000004</v>
      </c>
      <c r="AB891" s="40">
        <f t="shared" si="146"/>
        <v>-100.67000198086225</v>
      </c>
      <c r="AD891" s="1">
        <f t="shared" si="153"/>
        <v>3328</v>
      </c>
      <c r="AE891" s="1">
        <f t="shared" si="154"/>
        <v>3200</v>
      </c>
      <c r="AG891" s="47">
        <f t="shared" si="147"/>
        <v>-1248.4936818074625</v>
      </c>
      <c r="AH891" s="48">
        <f t="shared" si="148"/>
        <v>2276.9005606024871</v>
      </c>
      <c r="AI891" s="62">
        <f t="shared" si="149"/>
        <v>4164.935281807464</v>
      </c>
      <c r="AJ891" s="63">
        <f t="shared" si="150"/>
        <v>472.42423939751325</v>
      </c>
    </row>
    <row r="892" spans="10:36">
      <c r="J892" s="87"/>
      <c r="K892" s="90"/>
      <c r="L892" s="15"/>
      <c r="M892" s="16"/>
      <c r="N892" s="15"/>
      <c r="O892" s="16"/>
      <c r="P892" s="15"/>
      <c r="Q892" s="16"/>
      <c r="R892" s="11"/>
      <c r="S892" s="11"/>
      <c r="T892" s="79"/>
      <c r="U892" s="79"/>
      <c r="V892" s="7"/>
      <c r="W892" s="7"/>
      <c r="X892" s="1">
        <f t="shared" si="151"/>
        <v>3328</v>
      </c>
      <c r="Y892" s="1">
        <f t="shared" si="152"/>
        <v>3328</v>
      </c>
      <c r="AA892" s="39">
        <f t="shared" si="145"/>
        <v>1000</v>
      </c>
      <c r="AB892" s="40">
        <f t="shared" si="146"/>
        <v>-174.20604246164203</v>
      </c>
      <c r="AD892" s="1">
        <f t="shared" si="153"/>
        <v>3328</v>
      </c>
      <c r="AE892" s="1">
        <f t="shared" si="154"/>
        <v>3328</v>
      </c>
      <c r="AG892" s="47">
        <f t="shared" si="147"/>
        <v>-1278.1334741153096</v>
      </c>
      <c r="AH892" s="48">
        <f t="shared" si="148"/>
        <v>2426.0444913717697</v>
      </c>
      <c r="AI892" s="62">
        <f t="shared" si="149"/>
        <v>4278.1334741153096</v>
      </c>
      <c r="AJ892" s="63">
        <f t="shared" si="150"/>
        <v>573.95550862822984</v>
      </c>
    </row>
    <row r="893" spans="10:36">
      <c r="J893" s="87"/>
      <c r="K893" s="90"/>
      <c r="L893" s="15"/>
      <c r="M893" s="16"/>
      <c r="N893" s="15"/>
      <c r="O893" s="16"/>
      <c r="P893" s="15"/>
      <c r="Q893" s="16"/>
      <c r="R893" s="11"/>
      <c r="S893" s="11"/>
      <c r="T893" s="79"/>
      <c r="U893" s="79"/>
      <c r="V893" s="7"/>
      <c r="W893" s="7"/>
      <c r="X893" s="1">
        <f t="shared" si="151"/>
        <v>3328</v>
      </c>
      <c r="Y893" s="1">
        <f t="shared" si="152"/>
        <v>3456</v>
      </c>
      <c r="AA893" s="39">
        <f t="shared" si="145"/>
        <v>1217.088</v>
      </c>
      <c r="AB893" s="40">
        <f t="shared" si="146"/>
        <v>-234.59932607672454</v>
      </c>
      <c r="AD893" s="1">
        <f t="shared" si="153"/>
        <v>3328</v>
      </c>
      <c r="AE893" s="1">
        <f t="shared" si="154"/>
        <v>3456</v>
      </c>
      <c r="AG893" s="47">
        <f t="shared" si="147"/>
        <v>-1301.1945366703335</v>
      </c>
      <c r="AH893" s="48">
        <f t="shared" si="148"/>
        <v>2578.4568455567778</v>
      </c>
      <c r="AI893" s="62">
        <f t="shared" si="149"/>
        <v>4388.0297366703344</v>
      </c>
      <c r="AJ893" s="63">
        <f t="shared" si="150"/>
        <v>682.04875444322261</v>
      </c>
    </row>
    <row r="894" spans="10:36">
      <c r="J894" s="87"/>
      <c r="K894" s="90"/>
      <c r="L894" s="15"/>
      <c r="M894" s="16"/>
      <c r="N894" s="15"/>
      <c r="O894" s="16"/>
      <c r="P894" s="15"/>
      <c r="Q894" s="16"/>
      <c r="R894" s="11"/>
      <c r="S894" s="11"/>
      <c r="T894" s="79"/>
      <c r="U894" s="79"/>
      <c r="V894" s="7"/>
      <c r="W894" s="7"/>
      <c r="X894" s="1">
        <f t="shared" si="151"/>
        <v>3328</v>
      </c>
      <c r="Y894" s="1">
        <f t="shared" si="152"/>
        <v>3584</v>
      </c>
      <c r="AA894" s="39">
        <f t="shared" si="145"/>
        <v>1442.3679999999999</v>
      </c>
      <c r="AB894" s="40">
        <f t="shared" si="146"/>
        <v>-280.94964188358108</v>
      </c>
      <c r="AD894" s="1">
        <f t="shared" si="153"/>
        <v>3328</v>
      </c>
      <c r="AE894" s="1">
        <f t="shared" si="154"/>
        <v>3584</v>
      </c>
      <c r="AG894" s="47">
        <f t="shared" si="147"/>
        <v>-1317.3549907684505</v>
      </c>
      <c r="AH894" s="48">
        <f t="shared" si="148"/>
        <v>2734.0303302561497</v>
      </c>
      <c r="AI894" s="62">
        <f t="shared" si="149"/>
        <v>4494.3021907684506</v>
      </c>
      <c r="AJ894" s="63">
        <f t="shared" si="150"/>
        <v>796.81126974384961</v>
      </c>
    </row>
    <row r="895" spans="10:36">
      <c r="J895" s="87"/>
      <c r="K895" s="90"/>
      <c r="L895" s="15"/>
      <c r="M895" s="16"/>
      <c r="N895" s="15"/>
      <c r="O895" s="16"/>
      <c r="P895" s="15"/>
      <c r="Q895" s="16"/>
      <c r="R895" s="11"/>
      <c r="S895" s="11"/>
      <c r="T895" s="79"/>
      <c r="U895" s="79"/>
      <c r="V895" s="7"/>
      <c r="W895" s="7"/>
      <c r="X895" s="1">
        <f t="shared" si="151"/>
        <v>3328</v>
      </c>
      <c r="Y895" s="1">
        <f t="shared" si="152"/>
        <v>3712</v>
      </c>
      <c r="AA895" s="39">
        <f t="shared" si="145"/>
        <v>1675.84</v>
      </c>
      <c r="AB895" s="40">
        <f t="shared" si="146"/>
        <v>-312.17516058556294</v>
      </c>
      <c r="AD895" s="1">
        <f t="shared" si="153"/>
        <v>3328</v>
      </c>
      <c r="AE895" s="1">
        <f t="shared" si="154"/>
        <v>3712</v>
      </c>
      <c r="AG895" s="47">
        <f t="shared" si="147"/>
        <v>-1326.2681559864836</v>
      </c>
      <c r="AH895" s="48">
        <f t="shared" si="148"/>
        <v>2892.6493853288275</v>
      </c>
      <c r="AI895" s="62">
        <f t="shared" si="149"/>
        <v>4596.6041559864843</v>
      </c>
      <c r="AJ895" s="63">
        <f t="shared" si="150"/>
        <v>918.35861467117275</v>
      </c>
    </row>
    <row r="896" spans="10:36">
      <c r="J896" s="87"/>
      <c r="K896" s="90"/>
      <c r="L896" s="15"/>
      <c r="M896" s="16"/>
      <c r="N896" s="15"/>
      <c r="O896" s="16"/>
      <c r="P896" s="15"/>
      <c r="Q896" s="16"/>
      <c r="R896" s="11"/>
      <c r="S896" s="11"/>
      <c r="T896" s="79"/>
      <c r="U896" s="79"/>
      <c r="V896" s="7"/>
      <c r="W896" s="7"/>
      <c r="X896" s="1">
        <f t="shared" si="151"/>
        <v>3328</v>
      </c>
      <c r="Y896" s="1">
        <f t="shared" si="152"/>
        <v>3840</v>
      </c>
      <c r="AA896" s="39">
        <f t="shared" si="145"/>
        <v>1917.5039999999999</v>
      </c>
      <c r="AB896" s="40">
        <f t="shared" si="146"/>
        <v>-326.9773684207712</v>
      </c>
      <c r="AD896" s="1">
        <f t="shared" si="153"/>
        <v>3328</v>
      </c>
      <c r="AE896" s="1">
        <f t="shared" si="154"/>
        <v>3840</v>
      </c>
      <c r="AG896" s="47">
        <f t="shared" si="147"/>
        <v>-1327.5587988113953</v>
      </c>
      <c r="AH896" s="48">
        <f t="shared" si="148"/>
        <v>3054.1889329371315</v>
      </c>
      <c r="AI896" s="62">
        <f t="shared" si="149"/>
        <v>4694.5603988113962</v>
      </c>
      <c r="AJ896" s="63">
        <f t="shared" si="150"/>
        <v>1046.8158670628686</v>
      </c>
    </row>
    <row r="897" spans="10:36">
      <c r="J897" s="87"/>
      <c r="K897" s="90"/>
      <c r="L897" s="15"/>
      <c r="M897" s="16"/>
      <c r="N897" s="15"/>
      <c r="O897" s="16"/>
      <c r="P897" s="15"/>
      <c r="Q897" s="16"/>
      <c r="R897" s="11"/>
      <c r="S897" s="11"/>
      <c r="T897" s="79"/>
      <c r="U897" s="79"/>
      <c r="V897" s="7"/>
      <c r="W897" s="7"/>
      <c r="X897" s="1">
        <f t="shared" si="151"/>
        <v>3328</v>
      </c>
      <c r="Y897" s="1">
        <f t="shared" si="152"/>
        <v>3968</v>
      </c>
      <c r="AA897" s="39">
        <f t="shared" si="145"/>
        <v>2167.36</v>
      </c>
      <c r="AB897" s="40">
        <f t="shared" si="146"/>
        <v>-323.78919764776856</v>
      </c>
      <c r="AD897" s="1">
        <f t="shared" si="153"/>
        <v>3328</v>
      </c>
      <c r="AE897" s="1">
        <f t="shared" si="154"/>
        <v>3968</v>
      </c>
      <c r="AG897" s="47">
        <f t="shared" si="147"/>
        <v>-1320.8185930746013</v>
      </c>
      <c r="AH897" s="48">
        <f t="shared" si="148"/>
        <v>3218.5128643581997</v>
      </c>
      <c r="AI897" s="62">
        <f t="shared" si="149"/>
        <v>4787.7625930746017</v>
      </c>
      <c r="AJ897" s="63">
        <f t="shared" si="150"/>
        <v>1182.3191356417997</v>
      </c>
    </row>
    <row r="898" spans="10:36">
      <c r="J898" s="87"/>
      <c r="K898" s="90"/>
      <c r="L898" s="15"/>
      <c r="M898" s="16"/>
      <c r="N898" s="15"/>
      <c r="O898" s="16"/>
      <c r="P898" s="15"/>
      <c r="Q898" s="16"/>
      <c r="R898" s="11"/>
      <c r="S898" s="11"/>
      <c r="T898" s="79"/>
      <c r="U898" s="79"/>
      <c r="V898" s="7"/>
      <c r="W898" s="7"/>
      <c r="X898" s="1">
        <f t="shared" si="151"/>
        <v>3328</v>
      </c>
      <c r="Y898" s="1">
        <f t="shared" si="152"/>
        <v>4096</v>
      </c>
      <c r="AA898" s="39">
        <f t="shared" si="145"/>
        <v>2425.4079999999999</v>
      </c>
      <c r="AB898" s="40">
        <f t="shared" si="146"/>
        <v>-300.69871898905694</v>
      </c>
      <c r="AD898" s="1">
        <f t="shared" si="153"/>
        <v>3328</v>
      </c>
      <c r="AE898" s="1">
        <f t="shared" si="154"/>
        <v>4096</v>
      </c>
      <c r="AG898" s="47">
        <f t="shared" si="147"/>
        <v>-1305.6005790784247</v>
      </c>
      <c r="AH898" s="48">
        <f t="shared" si="148"/>
        <v>3385.4721930261412</v>
      </c>
      <c r="AI898" s="62">
        <f t="shared" si="149"/>
        <v>4875.7637790784247</v>
      </c>
      <c r="AJ898" s="63">
        <f t="shared" si="150"/>
        <v>1325.0174069738589</v>
      </c>
    </row>
    <row r="899" spans="10:36">
      <c r="J899" s="87"/>
      <c r="K899" s="90"/>
      <c r="L899" s="15"/>
      <c r="M899" s="16"/>
      <c r="N899" s="15"/>
      <c r="O899" s="16"/>
      <c r="P899" s="15"/>
      <c r="Q899" s="16"/>
      <c r="R899" s="11"/>
      <c r="S899" s="11"/>
      <c r="T899" s="79"/>
      <c r="U899" s="79"/>
      <c r="V899" s="7"/>
      <c r="W899" s="7"/>
      <c r="X899" s="1">
        <f t="shared" si="151"/>
        <v>3456</v>
      </c>
      <c r="Y899" s="1">
        <f t="shared" si="152"/>
        <v>0</v>
      </c>
      <c r="AA899" s="39">
        <f t="shared" si="145"/>
        <v>-1985.9839999999999</v>
      </c>
      <c r="AB899" s="40" t="e">
        <f t="shared" si="146"/>
        <v>#NUM!</v>
      </c>
      <c r="AD899" s="1">
        <f t="shared" si="153"/>
        <v>3456</v>
      </c>
      <c r="AE899" s="1">
        <f t="shared" si="154"/>
        <v>0</v>
      </c>
      <c r="AG899" s="47" t="e">
        <f t="shared" si="147"/>
        <v>#NUM!</v>
      </c>
      <c r="AH899" s="48" t="e">
        <f t="shared" si="148"/>
        <v>#NUM!</v>
      </c>
      <c r="AI899" s="62" t="e">
        <f t="shared" si="149"/>
        <v>#NUM!</v>
      </c>
      <c r="AJ899" s="63" t="e">
        <f t="shared" si="150"/>
        <v>#NUM!</v>
      </c>
    </row>
    <row r="900" spans="10:36">
      <c r="J900" s="87"/>
      <c r="K900" s="90"/>
      <c r="L900" s="15"/>
      <c r="M900" s="16"/>
      <c r="N900" s="15"/>
      <c r="O900" s="16"/>
      <c r="P900" s="15"/>
      <c r="Q900" s="16"/>
      <c r="R900" s="11"/>
      <c r="S900" s="11"/>
      <c r="T900" s="79"/>
      <c r="U900" s="79"/>
      <c r="V900" s="7"/>
      <c r="W900" s="7"/>
      <c r="X900" s="1">
        <f t="shared" si="151"/>
        <v>3456</v>
      </c>
      <c r="Y900" s="1">
        <f t="shared" si="152"/>
        <v>128</v>
      </c>
      <c r="AA900" s="39">
        <f t="shared" si="145"/>
        <v>-1981.8879999999999</v>
      </c>
      <c r="AB900" s="40" t="e">
        <f t="shared" si="146"/>
        <v>#NUM!</v>
      </c>
      <c r="AD900" s="1">
        <f t="shared" si="153"/>
        <v>3456</v>
      </c>
      <c r="AE900" s="1">
        <f t="shared" si="154"/>
        <v>128</v>
      </c>
      <c r="AG900" s="47" t="e">
        <f t="shared" si="147"/>
        <v>#NUM!</v>
      </c>
      <c r="AH900" s="48" t="e">
        <f t="shared" si="148"/>
        <v>#NUM!</v>
      </c>
      <c r="AI900" s="62" t="e">
        <f t="shared" si="149"/>
        <v>#NUM!</v>
      </c>
      <c r="AJ900" s="63" t="e">
        <f t="shared" si="150"/>
        <v>#NUM!</v>
      </c>
    </row>
    <row r="901" spans="10:36">
      <c r="J901" s="87"/>
      <c r="K901" s="90"/>
      <c r="L901" s="15"/>
      <c r="M901" s="16"/>
      <c r="N901" s="15"/>
      <c r="O901" s="16"/>
      <c r="P901" s="15"/>
      <c r="Q901" s="16"/>
      <c r="R901" s="11"/>
      <c r="S901" s="11"/>
      <c r="T901" s="79"/>
      <c r="U901" s="79"/>
      <c r="V901" s="7"/>
      <c r="W901" s="7"/>
      <c r="X901" s="1">
        <f t="shared" si="151"/>
        <v>3456</v>
      </c>
      <c r="Y901" s="1">
        <f t="shared" si="152"/>
        <v>256</v>
      </c>
      <c r="AA901" s="39">
        <f t="shared" si="145"/>
        <v>-1969.6</v>
      </c>
      <c r="AB901" s="40" t="e">
        <f t="shared" si="146"/>
        <v>#NUM!</v>
      </c>
      <c r="AD901" s="1">
        <f t="shared" si="153"/>
        <v>3456</v>
      </c>
      <c r="AE901" s="1">
        <f t="shared" si="154"/>
        <v>256</v>
      </c>
      <c r="AG901" s="47" t="e">
        <f t="shared" si="147"/>
        <v>#NUM!</v>
      </c>
      <c r="AH901" s="48" t="e">
        <f t="shared" si="148"/>
        <v>#NUM!</v>
      </c>
      <c r="AI901" s="62" t="e">
        <f t="shared" si="149"/>
        <v>#NUM!</v>
      </c>
      <c r="AJ901" s="63" t="e">
        <f t="shared" si="150"/>
        <v>#NUM!</v>
      </c>
    </row>
    <row r="902" spans="10:36">
      <c r="J902" s="87"/>
      <c r="K902" s="90"/>
      <c r="L902" s="15"/>
      <c r="M902" s="16"/>
      <c r="N902" s="15"/>
      <c r="O902" s="16"/>
      <c r="P902" s="15"/>
      <c r="Q902" s="16"/>
      <c r="R902" s="11"/>
      <c r="S902" s="11"/>
      <c r="T902" s="79"/>
      <c r="U902" s="79"/>
      <c r="V902" s="7"/>
      <c r="W902" s="7"/>
      <c r="X902" s="1">
        <f t="shared" si="151"/>
        <v>3456</v>
      </c>
      <c r="Y902" s="1">
        <f t="shared" si="152"/>
        <v>384</v>
      </c>
      <c r="AA902" s="39">
        <f t="shared" si="145"/>
        <v>-1949.12</v>
      </c>
      <c r="AB902" s="40" t="e">
        <f t="shared" si="146"/>
        <v>#NUM!</v>
      </c>
      <c r="AD902" s="1">
        <f t="shared" si="153"/>
        <v>3456</v>
      </c>
      <c r="AE902" s="1">
        <f t="shared" si="154"/>
        <v>384</v>
      </c>
      <c r="AG902" s="47">
        <f t="shared" si="147"/>
        <v>665.03269249191681</v>
      </c>
      <c r="AH902" s="48">
        <f t="shared" si="148"/>
        <v>-187.75756416397189</v>
      </c>
      <c r="AI902" s="62">
        <f t="shared" si="149"/>
        <v>1155.3193075080849</v>
      </c>
      <c r="AJ902" s="63">
        <f t="shared" si="150"/>
        <v>-351.18643583602807</v>
      </c>
    </row>
    <row r="903" spans="10:36">
      <c r="J903" s="87"/>
      <c r="K903" s="90"/>
      <c r="L903" s="15"/>
      <c r="M903" s="16"/>
      <c r="N903" s="15"/>
      <c r="O903" s="16"/>
      <c r="P903" s="15"/>
      <c r="Q903" s="16"/>
      <c r="R903" s="11"/>
      <c r="S903" s="11"/>
      <c r="T903" s="79"/>
      <c r="U903" s="79"/>
      <c r="V903" s="7"/>
      <c r="W903" s="7"/>
      <c r="X903" s="1">
        <f t="shared" si="151"/>
        <v>3456</v>
      </c>
      <c r="Y903" s="1">
        <f t="shared" si="152"/>
        <v>512</v>
      </c>
      <c r="AA903" s="39">
        <f t="shared" si="145"/>
        <v>-1920.4480000000001</v>
      </c>
      <c r="AB903" s="40" t="e">
        <f t="shared" si="146"/>
        <v>#NUM!</v>
      </c>
      <c r="AD903" s="1">
        <f t="shared" si="153"/>
        <v>3456</v>
      </c>
      <c r="AE903" s="1">
        <f t="shared" si="154"/>
        <v>512</v>
      </c>
      <c r="AG903" s="47">
        <f t="shared" si="147"/>
        <v>500.83203083754802</v>
      </c>
      <c r="AH903" s="48">
        <f t="shared" si="148"/>
        <v>-113.90934361251584</v>
      </c>
      <c r="AI903" s="62">
        <f t="shared" si="149"/>
        <v>1330.9887691624535</v>
      </c>
      <c r="AJ903" s="63">
        <f t="shared" si="150"/>
        <v>-390.62825638748427</v>
      </c>
    </row>
    <row r="904" spans="10:36">
      <c r="J904" s="87"/>
      <c r="K904" s="90"/>
      <c r="L904" s="15"/>
      <c r="M904" s="16"/>
      <c r="N904" s="15"/>
      <c r="O904" s="16"/>
      <c r="P904" s="15"/>
      <c r="Q904" s="16"/>
      <c r="R904" s="11"/>
      <c r="S904" s="11"/>
      <c r="T904" s="79"/>
      <c r="U904" s="79"/>
      <c r="V904" s="7"/>
      <c r="W904" s="7"/>
      <c r="X904" s="1">
        <f t="shared" si="151"/>
        <v>3456</v>
      </c>
      <c r="Y904" s="1">
        <f t="shared" si="152"/>
        <v>640</v>
      </c>
      <c r="AA904" s="39">
        <f t="shared" ref="AA904:AA967" si="155">(Y904*Y904-X904*X904+$B$9*$B$9)/(2*$B$9)</f>
        <v>-1883.5840000000001</v>
      </c>
      <c r="AB904" s="40" t="e">
        <f t="shared" ref="AB904:AB967" si="156">3000-SQRT(Y904*Y904-AA904*AA904)</f>
        <v>#NUM!</v>
      </c>
      <c r="AD904" s="1">
        <f t="shared" si="153"/>
        <v>3456</v>
      </c>
      <c r="AE904" s="1">
        <f t="shared" si="154"/>
        <v>640</v>
      </c>
      <c r="AG904" s="47">
        <f t="shared" ref="AG904:AG967" si="157">2000-AD904*SIN(ACOS(($B$12*$B$12+AD904*AD904-AE904*AE904)/(2*$B$12*AD904))+$B$15)</f>
        <v>361.4373195489261</v>
      </c>
      <c r="AH904" s="48">
        <f t="shared" ref="AH904:AH967" si="158">3000-AD904*COS(ACOS(($B$12*$B$12+AD904*AD904-AE904*AE904)/(2*$B$12*AD904))+$B$15)</f>
        <v>-42.868439849641618</v>
      </c>
      <c r="AI904" s="62">
        <f t="shared" si="149"/>
        <v>1485.1290804510727</v>
      </c>
      <c r="AJ904" s="63">
        <f t="shared" si="150"/>
        <v>-417.43236015035745</v>
      </c>
    </row>
    <row r="905" spans="10:36">
      <c r="J905" s="87"/>
      <c r="K905" s="90"/>
      <c r="L905" s="15"/>
      <c r="M905" s="16"/>
      <c r="N905" s="15"/>
      <c r="O905" s="16"/>
      <c r="P905" s="15"/>
      <c r="Q905" s="16"/>
      <c r="R905" s="11"/>
      <c r="S905" s="11"/>
      <c r="T905" s="79"/>
      <c r="U905" s="79"/>
      <c r="V905" s="7"/>
      <c r="W905" s="7"/>
      <c r="X905" s="1">
        <f t="shared" si="151"/>
        <v>3456</v>
      </c>
      <c r="Y905" s="1">
        <f t="shared" si="152"/>
        <v>768</v>
      </c>
      <c r="AA905" s="39">
        <f t="shared" si="155"/>
        <v>-1838.528</v>
      </c>
      <c r="AB905" s="40" t="e">
        <f t="shared" si="156"/>
        <v>#NUM!</v>
      </c>
      <c r="AD905" s="1">
        <f t="shared" si="153"/>
        <v>3456</v>
      </c>
      <c r="AE905" s="1">
        <f t="shared" si="154"/>
        <v>768</v>
      </c>
      <c r="AG905" s="47">
        <f t="shared" si="157"/>
        <v>232.59077305659116</v>
      </c>
      <c r="AH905" s="48">
        <f t="shared" si="158"/>
        <v>30.117742314469979</v>
      </c>
      <c r="AI905" s="62">
        <f t="shared" ref="AI905:AI968" si="159">2000+AD905*SIN(ACOS(-($B$12*$B$12+AD905*AD905-AE905*AE905)/(2*$B$12*AD905))+$B$15)</f>
        <v>1631.9980269434113</v>
      </c>
      <c r="AJ905" s="63">
        <f t="shared" ref="AJ905:AJ968" si="160">3000+AD905*COS(ACOS(-($B$12*$B$12+AD905*AD905-AE905*AE905)/(2*$B$12*AD905))+$B$15)</f>
        <v>-436.35134231446955</v>
      </c>
    </row>
    <row r="906" spans="10:36">
      <c r="J906" s="87"/>
      <c r="K906" s="90"/>
      <c r="L906" s="15"/>
      <c r="M906" s="16"/>
      <c r="N906" s="15"/>
      <c r="O906" s="16"/>
      <c r="P906" s="15"/>
      <c r="Q906" s="16"/>
      <c r="R906" s="11"/>
      <c r="S906" s="11"/>
      <c r="T906" s="79"/>
      <c r="U906" s="79"/>
      <c r="V906" s="7"/>
      <c r="W906" s="7"/>
      <c r="X906" s="1">
        <f t="shared" ref="X906:X969" si="161">IF(Y905&gt;=4000,IF(X905&gt;=5000,0,X905+$B$18),X905)</f>
        <v>3456</v>
      </c>
      <c r="Y906" s="1">
        <f t="shared" ref="Y906:Y969" si="162">IF(Y905&gt;=4000,0,Y905+$B$18)</f>
        <v>896</v>
      </c>
      <c r="AA906" s="39">
        <f t="shared" si="155"/>
        <v>-1785.28</v>
      </c>
      <c r="AB906" s="40" t="e">
        <f t="shared" si="156"/>
        <v>#NUM!</v>
      </c>
      <c r="AD906" s="1">
        <f t="shared" ref="AD906:AD969" si="163">IF(AE905&gt;=4000,IF(AD905&gt;=5000,0,AD905+$B$18),AD905)</f>
        <v>3456</v>
      </c>
      <c r="AE906" s="1">
        <f t="shared" ref="AE906:AE969" si="164">IF(AE905&gt;=4000,0,AE905+$B$18)</f>
        <v>896</v>
      </c>
      <c r="AG906" s="47">
        <f t="shared" si="157"/>
        <v>110.33609961951424</v>
      </c>
      <c r="AH906" s="48">
        <f t="shared" si="158"/>
        <v>106.36796679349573</v>
      </c>
      <c r="AI906" s="62">
        <f t="shared" si="159"/>
        <v>1775.5519003804875</v>
      </c>
      <c r="AJ906" s="63">
        <f t="shared" si="160"/>
        <v>-448.70396679349551</v>
      </c>
    </row>
    <row r="907" spans="10:36">
      <c r="J907" s="87"/>
      <c r="K907" s="90"/>
      <c r="L907" s="15"/>
      <c r="M907" s="16"/>
      <c r="N907" s="15"/>
      <c r="O907" s="16"/>
      <c r="P907" s="15"/>
      <c r="Q907" s="16"/>
      <c r="R907" s="11"/>
      <c r="S907" s="11"/>
      <c r="T907" s="79"/>
      <c r="U907" s="79"/>
      <c r="V907" s="7"/>
      <c r="W907" s="7"/>
      <c r="X907" s="1">
        <f t="shared" si="161"/>
        <v>3456</v>
      </c>
      <c r="Y907" s="1">
        <f t="shared" si="162"/>
        <v>1024</v>
      </c>
      <c r="AA907" s="39">
        <f t="shared" si="155"/>
        <v>-1723.84</v>
      </c>
      <c r="AB907" s="40" t="e">
        <f t="shared" si="156"/>
        <v>#NUM!</v>
      </c>
      <c r="AD907" s="1">
        <f t="shared" si="163"/>
        <v>3456</v>
      </c>
      <c r="AE907" s="1">
        <f t="shared" si="164"/>
        <v>1024</v>
      </c>
      <c r="AG907" s="47">
        <f t="shared" si="157"/>
        <v>-6.8910875433766705</v>
      </c>
      <c r="AH907" s="48">
        <f t="shared" si="158"/>
        <v>186.40369584779228</v>
      </c>
      <c r="AI907" s="62">
        <f t="shared" si="159"/>
        <v>1917.3550875433768</v>
      </c>
      <c r="AJ907" s="63">
        <f t="shared" si="160"/>
        <v>-455.011695847792</v>
      </c>
    </row>
    <row r="908" spans="10:36">
      <c r="J908" s="87"/>
      <c r="K908" s="90"/>
      <c r="L908" s="15"/>
      <c r="M908" s="16"/>
      <c r="N908" s="15"/>
      <c r="O908" s="16"/>
      <c r="P908" s="15"/>
      <c r="Q908" s="16"/>
      <c r="R908" s="11"/>
      <c r="S908" s="11"/>
      <c r="T908" s="79"/>
      <c r="U908" s="79"/>
      <c r="V908" s="7"/>
      <c r="W908" s="7"/>
      <c r="X908" s="1">
        <f t="shared" si="161"/>
        <v>3456</v>
      </c>
      <c r="Y908" s="1">
        <f t="shared" si="162"/>
        <v>1152</v>
      </c>
      <c r="AA908" s="39">
        <f t="shared" si="155"/>
        <v>-1654.2080000000001</v>
      </c>
      <c r="AB908" s="40" t="e">
        <f t="shared" si="156"/>
        <v>#NUM!</v>
      </c>
      <c r="AD908" s="1">
        <f t="shared" si="163"/>
        <v>3456</v>
      </c>
      <c r="AE908" s="1">
        <f t="shared" si="164"/>
        <v>1152</v>
      </c>
      <c r="AG908" s="47">
        <f t="shared" si="157"/>
        <v>-119.80108564901184</v>
      </c>
      <c r="AH908" s="48">
        <f t="shared" si="158"/>
        <v>270.46169521633692</v>
      </c>
      <c r="AI908" s="62">
        <f t="shared" si="159"/>
        <v>2058.1178856490128</v>
      </c>
      <c r="AJ908" s="63">
        <f t="shared" si="160"/>
        <v>-455.5112952163372</v>
      </c>
    </row>
    <row r="909" spans="10:36">
      <c r="J909" s="87"/>
      <c r="K909" s="90"/>
      <c r="L909" s="15"/>
      <c r="M909" s="16"/>
      <c r="N909" s="15"/>
      <c r="O909" s="16"/>
      <c r="P909" s="15"/>
      <c r="Q909" s="16"/>
      <c r="R909" s="11"/>
      <c r="S909" s="11"/>
      <c r="T909" s="79"/>
      <c r="U909" s="79"/>
      <c r="V909" s="7"/>
      <c r="W909" s="7"/>
      <c r="X909" s="1">
        <f t="shared" si="161"/>
        <v>3456</v>
      </c>
      <c r="Y909" s="1">
        <f t="shared" si="162"/>
        <v>1280</v>
      </c>
      <c r="AA909" s="39">
        <f t="shared" si="155"/>
        <v>-1576.384</v>
      </c>
      <c r="AB909" s="40" t="e">
        <f t="shared" si="156"/>
        <v>#NUM!</v>
      </c>
      <c r="AD909" s="1">
        <f t="shared" si="163"/>
        <v>3456</v>
      </c>
      <c r="AE909" s="1">
        <f t="shared" si="164"/>
        <v>1280</v>
      </c>
      <c r="AG909" s="47">
        <f t="shared" si="157"/>
        <v>-228.72625277330781</v>
      </c>
      <c r="AH909" s="48">
        <f t="shared" si="158"/>
        <v>358.65275092443608</v>
      </c>
      <c r="AI909" s="62">
        <f t="shared" si="159"/>
        <v>2198.172652773309</v>
      </c>
      <c r="AJ909" s="63">
        <f t="shared" si="160"/>
        <v>-450.31355092443619</v>
      </c>
    </row>
    <row r="910" spans="10:36">
      <c r="J910" s="87"/>
      <c r="K910" s="90"/>
      <c r="L910" s="15"/>
      <c r="M910" s="16"/>
      <c r="N910" s="15"/>
      <c r="O910" s="16"/>
      <c r="P910" s="15"/>
      <c r="Q910" s="16"/>
      <c r="R910" s="11"/>
      <c r="S910" s="11"/>
      <c r="T910" s="79"/>
      <c r="U910" s="79"/>
      <c r="V910" s="7"/>
      <c r="W910" s="7"/>
      <c r="X910" s="1">
        <f t="shared" si="161"/>
        <v>3456</v>
      </c>
      <c r="Y910" s="1">
        <f t="shared" si="162"/>
        <v>1408</v>
      </c>
      <c r="AA910" s="39">
        <f t="shared" si="155"/>
        <v>-1490.3679999999999</v>
      </c>
      <c r="AB910" s="40" t="e">
        <f t="shared" si="156"/>
        <v>#NUM!</v>
      </c>
      <c r="AD910" s="1">
        <f t="shared" si="163"/>
        <v>3456</v>
      </c>
      <c r="AE910" s="1">
        <f t="shared" si="164"/>
        <v>1408</v>
      </c>
      <c r="AG910" s="47">
        <f t="shared" si="157"/>
        <v>-333.80718153763655</v>
      </c>
      <c r="AH910" s="48">
        <f t="shared" si="158"/>
        <v>451.02372717921253</v>
      </c>
      <c r="AI910" s="62">
        <f t="shared" si="159"/>
        <v>2337.659981537638</v>
      </c>
      <c r="AJ910" s="63">
        <f t="shared" si="160"/>
        <v>-439.46532717921173</v>
      </c>
    </row>
    <row r="911" spans="10:36">
      <c r="J911" s="87"/>
      <c r="K911" s="90"/>
      <c r="L911" s="15"/>
      <c r="M911" s="16"/>
      <c r="N911" s="15"/>
      <c r="O911" s="16"/>
      <c r="P911" s="15"/>
      <c r="Q911" s="16"/>
      <c r="R911" s="11"/>
      <c r="S911" s="11"/>
      <c r="T911" s="79"/>
      <c r="U911" s="79"/>
      <c r="V911" s="7"/>
      <c r="W911" s="7"/>
      <c r="X911" s="1">
        <f t="shared" si="161"/>
        <v>3456</v>
      </c>
      <c r="Y911" s="1">
        <f t="shared" si="162"/>
        <v>1536</v>
      </c>
      <c r="AA911" s="39">
        <f t="shared" si="155"/>
        <v>-1396.16</v>
      </c>
      <c r="AB911" s="40">
        <f t="shared" si="156"/>
        <v>2359.6616094594983</v>
      </c>
      <c r="AD911" s="1">
        <f t="shared" si="163"/>
        <v>3456</v>
      </c>
      <c r="AE911" s="1">
        <f t="shared" si="164"/>
        <v>1536</v>
      </c>
      <c r="AG911" s="47">
        <f t="shared" si="157"/>
        <v>-435.07698198949811</v>
      </c>
      <c r="AH911" s="48">
        <f t="shared" si="158"/>
        <v>547.58566066316644</v>
      </c>
      <c r="AI911" s="62">
        <f t="shared" si="159"/>
        <v>2476.6129819894986</v>
      </c>
      <c r="AJ911" s="63">
        <f t="shared" si="160"/>
        <v>-422.97766066316535</v>
      </c>
    </row>
    <row r="912" spans="10:36">
      <c r="J912" s="87"/>
      <c r="K912" s="90"/>
      <c r="L912" s="15"/>
      <c r="M912" s="16"/>
      <c r="N912" s="15"/>
      <c r="O912" s="16"/>
      <c r="P912" s="15"/>
      <c r="Q912" s="16"/>
      <c r="R912" s="11"/>
      <c r="S912" s="11"/>
      <c r="T912" s="79"/>
      <c r="U912" s="79"/>
      <c r="V912" s="7"/>
      <c r="W912" s="7"/>
      <c r="X912" s="1">
        <f t="shared" si="161"/>
        <v>3456</v>
      </c>
      <c r="Y912" s="1">
        <f t="shared" si="162"/>
        <v>1664</v>
      </c>
      <c r="AA912" s="39">
        <f t="shared" si="155"/>
        <v>-1293.76</v>
      </c>
      <c r="AB912" s="40">
        <f t="shared" si="156"/>
        <v>1953.5387907810439</v>
      </c>
      <c r="AD912" s="1">
        <f t="shared" si="163"/>
        <v>3456</v>
      </c>
      <c r="AE912" s="1">
        <f t="shared" si="164"/>
        <v>1664</v>
      </c>
      <c r="AG912" s="47">
        <f t="shared" si="157"/>
        <v>-532.50351229919443</v>
      </c>
      <c r="AH912" s="48">
        <f t="shared" si="158"/>
        <v>648.32783743306481</v>
      </c>
      <c r="AI912" s="62">
        <f t="shared" si="159"/>
        <v>2614.999512299195</v>
      </c>
      <c r="AJ912" s="63">
        <f t="shared" si="160"/>
        <v>-400.83983743306453</v>
      </c>
    </row>
    <row r="913" spans="10:36">
      <c r="J913" s="87"/>
      <c r="K913" s="90"/>
      <c r="L913" s="15"/>
      <c r="M913" s="16"/>
      <c r="N913" s="15"/>
      <c r="O913" s="16"/>
      <c r="P913" s="15"/>
      <c r="Q913" s="16"/>
      <c r="R913" s="11"/>
      <c r="S913" s="11"/>
      <c r="T913" s="79"/>
      <c r="U913" s="79"/>
      <c r="V913" s="7"/>
      <c r="W913" s="7"/>
      <c r="X913" s="1">
        <f t="shared" si="161"/>
        <v>3456</v>
      </c>
      <c r="Y913" s="1">
        <f t="shared" si="162"/>
        <v>1792</v>
      </c>
      <c r="AA913" s="39">
        <f t="shared" si="155"/>
        <v>-1183.1679999999999</v>
      </c>
      <c r="AB913" s="40">
        <f t="shared" si="156"/>
        <v>1654.1257548433434</v>
      </c>
      <c r="AD913" s="1">
        <f t="shared" si="163"/>
        <v>3456</v>
      </c>
      <c r="AE913" s="1">
        <f t="shared" si="164"/>
        <v>1792</v>
      </c>
      <c r="AG913" s="47">
        <f t="shared" si="157"/>
        <v>-626.01215265164319</v>
      </c>
      <c r="AH913" s="48">
        <f t="shared" si="158"/>
        <v>753.22538421721447</v>
      </c>
      <c r="AI913" s="62">
        <f t="shared" si="159"/>
        <v>2752.7449526516434</v>
      </c>
      <c r="AJ913" s="63">
        <f t="shared" si="160"/>
        <v>-373.02698421721425</v>
      </c>
    </row>
    <row r="914" spans="10:36">
      <c r="J914" s="87"/>
      <c r="K914" s="90"/>
      <c r="L914" s="15"/>
      <c r="M914" s="16"/>
      <c r="N914" s="15"/>
      <c r="O914" s="16"/>
      <c r="P914" s="15"/>
      <c r="Q914" s="16"/>
      <c r="R914" s="11"/>
      <c r="S914" s="11"/>
      <c r="T914" s="79"/>
      <c r="U914" s="79"/>
      <c r="V914" s="7"/>
      <c r="W914" s="7"/>
      <c r="X914" s="1">
        <f t="shared" si="161"/>
        <v>3456</v>
      </c>
      <c r="Y914" s="1">
        <f t="shared" si="162"/>
        <v>1920</v>
      </c>
      <c r="AA914" s="39">
        <f t="shared" si="155"/>
        <v>-1064.384</v>
      </c>
      <c r="AB914" s="40">
        <f t="shared" si="156"/>
        <v>1402.0367023789315</v>
      </c>
      <c r="AD914" s="1">
        <f t="shared" si="163"/>
        <v>3456</v>
      </c>
      <c r="AE914" s="1">
        <f t="shared" si="164"/>
        <v>1920</v>
      </c>
      <c r="AG914" s="47">
        <f t="shared" si="157"/>
        <v>-715.49876042205187</v>
      </c>
      <c r="AH914" s="48">
        <f t="shared" si="158"/>
        <v>862.24358680735077</v>
      </c>
      <c r="AI914" s="62">
        <f t="shared" si="159"/>
        <v>2889.7451604220528</v>
      </c>
      <c r="AJ914" s="63">
        <f t="shared" si="160"/>
        <v>-339.50438680735033</v>
      </c>
    </row>
    <row r="915" spans="10:36">
      <c r="J915" s="87"/>
      <c r="K915" s="90"/>
      <c r="L915" s="15"/>
      <c r="M915" s="16"/>
      <c r="N915" s="15"/>
      <c r="O915" s="16"/>
      <c r="P915" s="15"/>
      <c r="Q915" s="16"/>
      <c r="R915" s="11"/>
      <c r="S915" s="11"/>
      <c r="T915" s="79"/>
      <c r="U915" s="79"/>
      <c r="V915" s="7"/>
      <c r="W915" s="7"/>
      <c r="X915" s="1">
        <f t="shared" si="161"/>
        <v>3456</v>
      </c>
      <c r="Y915" s="1">
        <f t="shared" si="162"/>
        <v>2048</v>
      </c>
      <c r="AA915" s="39">
        <f t="shared" si="155"/>
        <v>-937.40800000000002</v>
      </c>
      <c r="AB915" s="40">
        <f t="shared" si="156"/>
        <v>1179.1292628151773</v>
      </c>
      <c r="AD915" s="1">
        <f t="shared" si="163"/>
        <v>3456</v>
      </c>
      <c r="AE915" s="1">
        <f t="shared" si="164"/>
        <v>2048</v>
      </c>
      <c r="AG915" s="47">
        <f t="shared" si="157"/>
        <v>-800.8373136489181</v>
      </c>
      <c r="AH915" s="48">
        <f t="shared" si="158"/>
        <v>975.34043788297276</v>
      </c>
      <c r="AI915" s="62">
        <f t="shared" si="159"/>
        <v>3025.8741136489198</v>
      </c>
      <c r="AJ915" s="63">
        <f t="shared" si="160"/>
        <v>-300.23003788297228</v>
      </c>
    </row>
    <row r="916" spans="10:36">
      <c r="J916" s="87"/>
      <c r="K916" s="90"/>
      <c r="L916" s="15"/>
      <c r="M916" s="16"/>
      <c r="N916" s="15"/>
      <c r="O916" s="16"/>
      <c r="P916" s="15"/>
      <c r="Q916" s="16"/>
      <c r="R916" s="11"/>
      <c r="S916" s="11"/>
      <c r="T916" s="79"/>
      <c r="U916" s="79"/>
      <c r="V916" s="7"/>
      <c r="W916" s="7"/>
      <c r="X916" s="1">
        <f t="shared" si="161"/>
        <v>3456</v>
      </c>
      <c r="Y916" s="1">
        <f t="shared" si="162"/>
        <v>2176</v>
      </c>
      <c r="AA916" s="39">
        <f t="shared" si="155"/>
        <v>-802.24</v>
      </c>
      <c r="AB916" s="40">
        <f t="shared" si="156"/>
        <v>977.28227812183331</v>
      </c>
      <c r="AD916" s="1">
        <f t="shared" si="163"/>
        <v>3456</v>
      </c>
      <c r="AE916" s="1">
        <f t="shared" si="164"/>
        <v>2176</v>
      </c>
      <c r="AG916" s="47">
        <f t="shared" si="157"/>
        <v>-881.88450745305408</v>
      </c>
      <c r="AH916" s="48">
        <f t="shared" si="158"/>
        <v>1092.4681691510189</v>
      </c>
      <c r="AI916" s="62">
        <f t="shared" si="159"/>
        <v>3160.9885074530548</v>
      </c>
      <c r="AJ916" s="63">
        <f t="shared" si="160"/>
        <v>-255.15616915101782</v>
      </c>
    </row>
    <row r="917" spans="10:36">
      <c r="J917" s="87"/>
      <c r="K917" s="90"/>
      <c r="L917" s="15"/>
      <c r="M917" s="16"/>
      <c r="N917" s="15"/>
      <c r="O917" s="16"/>
      <c r="P917" s="15"/>
      <c r="Q917" s="16"/>
      <c r="R917" s="11"/>
      <c r="S917" s="11"/>
      <c r="T917" s="79"/>
      <c r="U917" s="79"/>
      <c r="V917" s="7"/>
      <c r="W917" s="7"/>
      <c r="X917" s="1">
        <f t="shared" si="161"/>
        <v>3456</v>
      </c>
      <c r="Y917" s="1">
        <f t="shared" si="162"/>
        <v>2304</v>
      </c>
      <c r="AA917" s="39">
        <f t="shared" si="155"/>
        <v>-658.88</v>
      </c>
      <c r="AB917" s="40">
        <f t="shared" si="156"/>
        <v>792.21986022158444</v>
      </c>
      <c r="AD917" s="1">
        <f t="shared" si="163"/>
        <v>3456</v>
      </c>
      <c r="AE917" s="1">
        <f t="shared" si="164"/>
        <v>2304</v>
      </c>
      <c r="AG917" s="47">
        <f t="shared" si="157"/>
        <v>-958.48250829304607</v>
      </c>
      <c r="AH917" s="48">
        <f t="shared" si="158"/>
        <v>1213.5741694310157</v>
      </c>
      <c r="AI917" s="62">
        <f t="shared" si="159"/>
        <v>3294.9305082930478</v>
      </c>
      <c r="AJ917" s="63">
        <f t="shared" si="160"/>
        <v>-204.23016943101447</v>
      </c>
    </row>
    <row r="918" spans="10:36">
      <c r="J918" s="87"/>
      <c r="K918" s="90"/>
      <c r="L918" s="15"/>
      <c r="M918" s="16"/>
      <c r="N918" s="15"/>
      <c r="O918" s="16"/>
      <c r="P918" s="15"/>
      <c r="Q918" s="16"/>
      <c r="R918" s="11"/>
      <c r="S918" s="11"/>
      <c r="T918" s="79"/>
      <c r="U918" s="79"/>
      <c r="V918" s="7"/>
      <c r="W918" s="7"/>
      <c r="X918" s="1">
        <f t="shared" si="161"/>
        <v>3456</v>
      </c>
      <c r="Y918" s="1">
        <f t="shared" si="162"/>
        <v>2432</v>
      </c>
      <c r="AA918" s="39">
        <f t="shared" si="155"/>
        <v>-507.32799999999997</v>
      </c>
      <c r="AB918" s="40">
        <f t="shared" si="156"/>
        <v>621.50419373588147</v>
      </c>
      <c r="AD918" s="1">
        <f t="shared" si="163"/>
        <v>3456</v>
      </c>
      <c r="AE918" s="1">
        <f t="shared" si="164"/>
        <v>2432</v>
      </c>
      <c r="AG918" s="47">
        <f t="shared" si="157"/>
        <v>-1030.4605367707768</v>
      </c>
      <c r="AH918" s="48">
        <f t="shared" si="158"/>
        <v>1338.6015122569258</v>
      </c>
      <c r="AI918" s="62">
        <f t="shared" si="159"/>
        <v>3427.5293367707782</v>
      </c>
      <c r="AJ918" s="63">
        <f t="shared" si="160"/>
        <v>-147.39511225692513</v>
      </c>
    </row>
    <row r="919" spans="10:36">
      <c r="J919" s="87"/>
      <c r="K919" s="90"/>
      <c r="L919" s="15"/>
      <c r="M919" s="16"/>
      <c r="N919" s="15"/>
      <c r="O919" s="16"/>
      <c r="P919" s="15"/>
      <c r="Q919" s="16"/>
      <c r="R919" s="11"/>
      <c r="S919" s="11"/>
      <c r="T919" s="79"/>
      <c r="U919" s="79"/>
      <c r="V919" s="7"/>
      <c r="W919" s="7"/>
      <c r="X919" s="1">
        <f t="shared" si="161"/>
        <v>3456</v>
      </c>
      <c r="Y919" s="1">
        <f t="shared" si="162"/>
        <v>2560</v>
      </c>
      <c r="AA919" s="39">
        <f t="shared" si="155"/>
        <v>-347.584</v>
      </c>
      <c r="AB919" s="40">
        <f t="shared" si="156"/>
        <v>463.70637288503212</v>
      </c>
      <c r="AD919" s="1">
        <f t="shared" si="163"/>
        <v>3456</v>
      </c>
      <c r="AE919" s="1">
        <f t="shared" si="164"/>
        <v>2560</v>
      </c>
      <c r="AG919" s="47">
        <f t="shared" si="157"/>
        <v>-1097.6356652342988</v>
      </c>
      <c r="AH919" s="48">
        <f t="shared" si="158"/>
        <v>1467.4892217447664</v>
      </c>
      <c r="AI919" s="62">
        <f t="shared" si="159"/>
        <v>3558.6020652342991</v>
      </c>
      <c r="AJ919" s="63">
        <f t="shared" si="160"/>
        <v>-84.590021744766091</v>
      </c>
    </row>
    <row r="920" spans="10:36">
      <c r="J920" s="87"/>
      <c r="K920" s="90"/>
      <c r="L920" s="15"/>
      <c r="M920" s="16"/>
      <c r="N920" s="15"/>
      <c r="O920" s="16"/>
      <c r="P920" s="15"/>
      <c r="Q920" s="16"/>
      <c r="R920" s="11"/>
      <c r="S920" s="11"/>
      <c r="T920" s="79"/>
      <c r="U920" s="79"/>
      <c r="V920" s="7"/>
      <c r="W920" s="7"/>
      <c r="X920" s="1">
        <f t="shared" si="161"/>
        <v>3456</v>
      </c>
      <c r="Y920" s="1">
        <f t="shared" si="162"/>
        <v>2688</v>
      </c>
      <c r="AA920" s="39">
        <f t="shared" si="155"/>
        <v>-179.648</v>
      </c>
      <c r="AB920" s="40">
        <f t="shared" si="156"/>
        <v>318.00995600356509</v>
      </c>
      <c r="AD920" s="1">
        <f t="shared" si="163"/>
        <v>3456</v>
      </c>
      <c r="AE920" s="1">
        <f t="shared" si="164"/>
        <v>2688</v>
      </c>
      <c r="AG920" s="47">
        <f t="shared" si="157"/>
        <v>-1159.8130573045296</v>
      </c>
      <c r="AH920" s="48">
        <f t="shared" si="158"/>
        <v>1600.1723524348431</v>
      </c>
      <c r="AI920" s="62">
        <f t="shared" si="159"/>
        <v>3687.9538573045311</v>
      </c>
      <c r="AJ920" s="63">
        <f t="shared" si="160"/>
        <v>-15.749952434842726</v>
      </c>
    </row>
    <row r="921" spans="10:36">
      <c r="J921" s="87"/>
      <c r="K921" s="90"/>
      <c r="L921" s="15"/>
      <c r="M921" s="16"/>
      <c r="N921" s="15"/>
      <c r="O921" s="16"/>
      <c r="P921" s="15"/>
      <c r="Q921" s="16"/>
      <c r="R921" s="11"/>
      <c r="S921" s="11"/>
      <c r="T921" s="79"/>
      <c r="U921" s="79"/>
      <c r="V921" s="7"/>
      <c r="W921" s="7"/>
      <c r="X921" s="1">
        <f t="shared" si="161"/>
        <v>3456</v>
      </c>
      <c r="Y921" s="1">
        <f t="shared" si="162"/>
        <v>2816</v>
      </c>
      <c r="AA921" s="39">
        <f t="shared" si="155"/>
        <v>-3.52</v>
      </c>
      <c r="AB921" s="40">
        <f t="shared" si="156"/>
        <v>184.00220000085937</v>
      </c>
      <c r="AD921" s="1">
        <f t="shared" si="163"/>
        <v>3456</v>
      </c>
      <c r="AE921" s="1">
        <f t="shared" si="164"/>
        <v>2816</v>
      </c>
      <c r="AG921" s="47">
        <f t="shared" si="157"/>
        <v>-1216.7857831413985</v>
      </c>
      <c r="AH921" s="48">
        <f t="shared" si="158"/>
        <v>1736.5819277137996</v>
      </c>
      <c r="AI921" s="62">
        <f t="shared" si="159"/>
        <v>3815.377783141399</v>
      </c>
      <c r="AJ921" s="63">
        <f t="shared" si="160"/>
        <v>59.194072286200935</v>
      </c>
    </row>
    <row r="922" spans="10:36">
      <c r="J922" s="87"/>
      <c r="K922" s="90"/>
      <c r="L922" s="15"/>
      <c r="M922" s="16"/>
      <c r="N922" s="15"/>
      <c r="O922" s="16"/>
      <c r="P922" s="15"/>
      <c r="Q922" s="16"/>
      <c r="R922" s="11"/>
      <c r="S922" s="11"/>
      <c r="T922" s="79"/>
      <c r="U922" s="79"/>
      <c r="V922" s="7"/>
      <c r="W922" s="7"/>
      <c r="X922" s="1">
        <f t="shared" si="161"/>
        <v>3456</v>
      </c>
      <c r="Y922" s="1">
        <f t="shared" si="162"/>
        <v>2944</v>
      </c>
      <c r="AA922" s="39">
        <f t="shared" si="155"/>
        <v>180.8</v>
      </c>
      <c r="AB922" s="40">
        <f t="shared" si="156"/>
        <v>61.55698370718801</v>
      </c>
      <c r="AD922" s="1">
        <f t="shared" si="163"/>
        <v>3456</v>
      </c>
      <c r="AE922" s="1">
        <f t="shared" si="164"/>
        <v>2944</v>
      </c>
      <c r="AG922" s="47">
        <f t="shared" si="157"/>
        <v>-1268.3342867282317</v>
      </c>
      <c r="AH922" s="48">
        <f t="shared" si="158"/>
        <v>1876.6447622427443</v>
      </c>
      <c r="AI922" s="62">
        <f t="shared" si="159"/>
        <v>3940.6542867282324</v>
      </c>
      <c r="AJ922" s="63">
        <f t="shared" si="160"/>
        <v>140.31523775725691</v>
      </c>
    </row>
    <row r="923" spans="10:36">
      <c r="J923" s="87"/>
      <c r="K923" s="90"/>
      <c r="L923" s="15"/>
      <c r="M923" s="16"/>
      <c r="N923" s="15"/>
      <c r="O923" s="16"/>
      <c r="P923" s="15"/>
      <c r="Q923" s="16"/>
      <c r="R923" s="11"/>
      <c r="S923" s="11"/>
      <c r="T923" s="79"/>
      <c r="U923" s="79"/>
      <c r="V923" s="7"/>
      <c r="W923" s="7"/>
      <c r="X923" s="1">
        <f t="shared" si="161"/>
        <v>3456</v>
      </c>
      <c r="Y923" s="1">
        <f t="shared" si="162"/>
        <v>3072</v>
      </c>
      <c r="AA923" s="39">
        <f t="shared" si="155"/>
        <v>373.31200000000001</v>
      </c>
      <c r="AB923" s="40">
        <f t="shared" si="156"/>
        <v>-49.233043021802132</v>
      </c>
      <c r="AD923" s="1">
        <f t="shared" si="163"/>
        <v>3456</v>
      </c>
      <c r="AE923" s="1">
        <f t="shared" si="164"/>
        <v>3072</v>
      </c>
      <c r="AG923" s="47">
        <f t="shared" si="157"/>
        <v>-1314.2255437857129</v>
      </c>
      <c r="AH923" s="48">
        <f t="shared" si="158"/>
        <v>2020.2831812619042</v>
      </c>
      <c r="AI923" s="62">
        <f t="shared" si="159"/>
        <v>4063.5503437857137</v>
      </c>
      <c r="AJ923" s="63">
        <f t="shared" si="160"/>
        <v>227.69121873809627</v>
      </c>
    </row>
    <row r="924" spans="10:36">
      <c r="J924" s="87"/>
      <c r="K924" s="90"/>
      <c r="L924" s="15"/>
      <c r="M924" s="16"/>
      <c r="N924" s="15"/>
      <c r="O924" s="16"/>
      <c r="P924" s="15"/>
      <c r="Q924" s="16"/>
      <c r="R924" s="11"/>
      <c r="S924" s="11"/>
      <c r="T924" s="79"/>
      <c r="U924" s="79"/>
      <c r="V924" s="7"/>
      <c r="W924" s="7"/>
      <c r="X924" s="1">
        <f t="shared" si="161"/>
        <v>3456</v>
      </c>
      <c r="Y924" s="1">
        <f t="shared" si="162"/>
        <v>3200</v>
      </c>
      <c r="AA924" s="39">
        <f t="shared" si="155"/>
        <v>574.01599999999996</v>
      </c>
      <c r="AB924" s="40">
        <f t="shared" si="156"/>
        <v>-148.09555632353704</v>
      </c>
      <c r="AD924" s="1">
        <f t="shared" si="163"/>
        <v>3456</v>
      </c>
      <c r="AE924" s="1">
        <f t="shared" si="164"/>
        <v>3200</v>
      </c>
      <c r="AG924" s="47">
        <f t="shared" si="157"/>
        <v>-1354.2119222822603</v>
      </c>
      <c r="AH924" s="48">
        <f t="shared" si="158"/>
        <v>2167.4146407607532</v>
      </c>
      <c r="AI924" s="62">
        <f t="shared" si="159"/>
        <v>4183.8183222822609</v>
      </c>
      <c r="AJ924" s="63">
        <f t="shared" si="160"/>
        <v>321.40455923924719</v>
      </c>
    </row>
    <row r="925" spans="10:36">
      <c r="J925" s="87"/>
      <c r="K925" s="90"/>
      <c r="L925" s="15"/>
      <c r="M925" s="16"/>
      <c r="N925" s="15"/>
      <c r="O925" s="16"/>
      <c r="P925" s="15"/>
      <c r="Q925" s="16"/>
      <c r="R925" s="11"/>
      <c r="S925" s="11"/>
      <c r="T925" s="79"/>
      <c r="U925" s="79"/>
      <c r="V925" s="7"/>
      <c r="W925" s="7"/>
      <c r="X925" s="1">
        <f t="shared" si="161"/>
        <v>3456</v>
      </c>
      <c r="Y925" s="1">
        <f t="shared" si="162"/>
        <v>3328</v>
      </c>
      <c r="AA925" s="39">
        <f t="shared" si="155"/>
        <v>782.91200000000003</v>
      </c>
      <c r="AB925" s="40">
        <f t="shared" si="156"/>
        <v>-234.59932607672408</v>
      </c>
      <c r="AD925" s="1">
        <f t="shared" si="163"/>
        <v>3456</v>
      </c>
      <c r="AE925" s="1">
        <f t="shared" si="164"/>
        <v>3328</v>
      </c>
      <c r="AG925" s="47">
        <f t="shared" si="157"/>
        <v>-1388.0297366703335</v>
      </c>
      <c r="AH925" s="48">
        <f t="shared" si="158"/>
        <v>2317.9512455567774</v>
      </c>
      <c r="AI925" s="62">
        <f t="shared" si="159"/>
        <v>4301.194536670333</v>
      </c>
      <c r="AJ925" s="63">
        <f t="shared" si="160"/>
        <v>421.54315444322219</v>
      </c>
    </row>
    <row r="926" spans="10:36">
      <c r="J926" s="87"/>
      <c r="K926" s="90"/>
      <c r="L926" s="15"/>
      <c r="M926" s="16"/>
      <c r="N926" s="15"/>
      <c r="O926" s="16"/>
      <c r="P926" s="15"/>
      <c r="Q926" s="16"/>
      <c r="R926" s="11"/>
      <c r="S926" s="11"/>
      <c r="T926" s="79"/>
      <c r="U926" s="79"/>
      <c r="V926" s="7"/>
      <c r="W926" s="7"/>
      <c r="X926" s="1">
        <f t="shared" si="161"/>
        <v>3456</v>
      </c>
      <c r="Y926" s="1">
        <f t="shared" si="162"/>
        <v>3456</v>
      </c>
      <c r="AA926" s="39">
        <f t="shared" si="155"/>
        <v>1000</v>
      </c>
      <c r="AB926" s="40">
        <f t="shared" si="156"/>
        <v>-308.16202747084299</v>
      </c>
      <c r="AD926" s="1">
        <f t="shared" si="163"/>
        <v>3456</v>
      </c>
      <c r="AE926" s="1">
        <f t="shared" si="164"/>
        <v>3456</v>
      </c>
      <c r="AG926" s="47">
        <f t="shared" si="157"/>
        <v>-1415.3974686138426</v>
      </c>
      <c r="AH926" s="48">
        <f t="shared" si="158"/>
        <v>2471.7991562046141</v>
      </c>
      <c r="AI926" s="62">
        <f t="shared" si="159"/>
        <v>4415.3974686138426</v>
      </c>
      <c r="AJ926" s="63">
        <f t="shared" si="160"/>
        <v>528.20084379538639</v>
      </c>
    </row>
    <row r="927" spans="10:36">
      <c r="J927" s="87"/>
      <c r="K927" s="90"/>
      <c r="L927" s="15"/>
      <c r="M927" s="16"/>
      <c r="N927" s="15"/>
      <c r="O927" s="16"/>
      <c r="P927" s="15"/>
      <c r="Q927" s="16"/>
      <c r="R927" s="11"/>
      <c r="S927" s="11"/>
      <c r="T927" s="79"/>
      <c r="U927" s="79"/>
      <c r="V927" s="7"/>
      <c r="W927" s="7"/>
      <c r="X927" s="1">
        <f t="shared" si="161"/>
        <v>3456</v>
      </c>
      <c r="Y927" s="1">
        <f t="shared" si="162"/>
        <v>3584</v>
      </c>
      <c r="AA927" s="39">
        <f t="shared" si="155"/>
        <v>1225.28</v>
      </c>
      <c r="AB927" s="40">
        <f t="shared" si="156"/>
        <v>-368.04764241837893</v>
      </c>
      <c r="AD927" s="1">
        <f t="shared" si="163"/>
        <v>3456</v>
      </c>
      <c r="AE927" s="1">
        <f t="shared" si="164"/>
        <v>3584</v>
      </c>
      <c r="AG927" s="47">
        <f t="shared" si="157"/>
        <v>-1436.0136086767243</v>
      </c>
      <c r="AH927" s="48">
        <f t="shared" si="158"/>
        <v>2628.8578695589081</v>
      </c>
      <c r="AI927" s="62">
        <f t="shared" si="159"/>
        <v>4526.1256086767253</v>
      </c>
      <c r="AJ927" s="63">
        <f t="shared" si="160"/>
        <v>641.47813044109307</v>
      </c>
    </row>
    <row r="928" spans="10:36">
      <c r="J928" s="87"/>
      <c r="K928" s="90"/>
      <c r="L928" s="15"/>
      <c r="M928" s="16"/>
      <c r="N928" s="15"/>
      <c r="O928" s="16"/>
      <c r="P928" s="15"/>
      <c r="Q928" s="16"/>
      <c r="R928" s="11"/>
      <c r="S928" s="11"/>
      <c r="T928" s="79"/>
      <c r="U928" s="79"/>
      <c r="V928" s="7"/>
      <c r="W928" s="7"/>
      <c r="X928" s="1">
        <f t="shared" si="161"/>
        <v>3456</v>
      </c>
      <c r="Y928" s="1">
        <f t="shared" si="162"/>
        <v>3712</v>
      </c>
      <c r="AA928" s="39">
        <f t="shared" si="155"/>
        <v>1458.752</v>
      </c>
      <c r="AB928" s="40">
        <f t="shared" si="156"/>
        <v>-413.35415720314631</v>
      </c>
      <c r="AD928" s="1">
        <f t="shared" si="163"/>
        <v>3456</v>
      </c>
      <c r="AE928" s="1">
        <f t="shared" si="164"/>
        <v>3712</v>
      </c>
      <c r="AG928" s="47">
        <f t="shared" si="157"/>
        <v>-1449.55405317442</v>
      </c>
      <c r="AH928" s="48">
        <f t="shared" si="158"/>
        <v>2789.0193510581398</v>
      </c>
      <c r="AI928" s="62">
        <f t="shared" si="159"/>
        <v>4633.0548531744207</v>
      </c>
      <c r="AJ928" s="63">
        <f t="shared" si="160"/>
        <v>761.48304894185958</v>
      </c>
    </row>
    <row r="929" spans="10:36">
      <c r="J929" s="87"/>
      <c r="K929" s="90"/>
      <c r="L929" s="15"/>
      <c r="M929" s="16"/>
      <c r="N929" s="15"/>
      <c r="O929" s="16"/>
      <c r="P929" s="15"/>
      <c r="Q929" s="16"/>
      <c r="R929" s="11"/>
      <c r="S929" s="11"/>
      <c r="T929" s="79"/>
      <c r="U929" s="79"/>
      <c r="V929" s="7"/>
      <c r="W929" s="7"/>
      <c r="X929" s="1">
        <f t="shared" si="161"/>
        <v>3456</v>
      </c>
      <c r="Y929" s="1">
        <f t="shared" si="162"/>
        <v>3840</v>
      </c>
      <c r="AA929" s="39">
        <f t="shared" si="155"/>
        <v>1700.4159999999999</v>
      </c>
      <c r="AB929" s="40">
        <f t="shared" si="156"/>
        <v>-442.99076776920811</v>
      </c>
      <c r="AD929" s="1">
        <f t="shared" si="163"/>
        <v>3456</v>
      </c>
      <c r="AE929" s="1">
        <f t="shared" si="164"/>
        <v>3840</v>
      </c>
      <c r="AG929" s="47">
        <f t="shared" si="157"/>
        <v>-1455.6689660655979</v>
      </c>
      <c r="AH929" s="48">
        <f t="shared" si="158"/>
        <v>2952.1669886885325</v>
      </c>
      <c r="AI929" s="62">
        <f t="shared" si="159"/>
        <v>4735.8353660655985</v>
      </c>
      <c r="AJ929" s="63">
        <f t="shared" si="160"/>
        <v>888.3322113114682</v>
      </c>
    </row>
    <row r="930" spans="10:36">
      <c r="J930" s="87"/>
      <c r="K930" s="90"/>
      <c r="L930" s="15"/>
      <c r="M930" s="16"/>
      <c r="N930" s="15"/>
      <c r="O930" s="16"/>
      <c r="P930" s="15"/>
      <c r="Q930" s="16"/>
      <c r="R930" s="11"/>
      <c r="S930" s="11"/>
      <c r="T930" s="79"/>
      <c r="U930" s="79"/>
      <c r="V930" s="7"/>
      <c r="W930" s="7"/>
      <c r="X930" s="1">
        <f t="shared" si="161"/>
        <v>3456</v>
      </c>
      <c r="Y930" s="1">
        <f t="shared" si="162"/>
        <v>3968</v>
      </c>
      <c r="AA930" s="39">
        <f t="shared" si="155"/>
        <v>1950.2719999999999</v>
      </c>
      <c r="AB930" s="40">
        <f t="shared" si="156"/>
        <v>-455.64221614680491</v>
      </c>
      <c r="AD930" s="1">
        <f t="shared" si="163"/>
        <v>3456</v>
      </c>
      <c r="AE930" s="1">
        <f t="shared" si="164"/>
        <v>3968</v>
      </c>
      <c r="AG930" s="47">
        <f t="shared" si="157"/>
        <v>-1453.9789849000013</v>
      </c>
      <c r="AH930" s="48">
        <f t="shared" si="158"/>
        <v>3118.1743282999996</v>
      </c>
      <c r="AI930" s="62">
        <f t="shared" si="159"/>
        <v>4834.0877849000017</v>
      </c>
      <c r="AJ930" s="63">
        <f t="shared" si="160"/>
        <v>1022.1520716999999</v>
      </c>
    </row>
    <row r="931" spans="10:36">
      <c r="J931" s="87"/>
      <c r="K931" s="90"/>
      <c r="L931" s="15"/>
      <c r="M931" s="16"/>
      <c r="N931" s="15"/>
      <c r="O931" s="16"/>
      <c r="P931" s="15"/>
      <c r="Q931" s="16"/>
      <c r="R931" s="11"/>
      <c r="S931" s="11"/>
      <c r="T931" s="79"/>
      <c r="U931" s="79"/>
      <c r="V931" s="7"/>
      <c r="W931" s="7"/>
      <c r="X931" s="1">
        <f t="shared" si="161"/>
        <v>3456</v>
      </c>
      <c r="Y931" s="1">
        <f t="shared" si="162"/>
        <v>4096</v>
      </c>
      <c r="AA931" s="39">
        <f t="shared" si="155"/>
        <v>2208.3200000000002</v>
      </c>
      <c r="AB931" s="40">
        <f t="shared" si="156"/>
        <v>-449.71575315996142</v>
      </c>
      <c r="AD931" s="1">
        <f t="shared" si="163"/>
        <v>3456</v>
      </c>
      <c r="AE931" s="1">
        <f t="shared" si="164"/>
        <v>4096</v>
      </c>
      <c r="AG931" s="47">
        <f t="shared" si="157"/>
        <v>-1444.0706091499837</v>
      </c>
      <c r="AH931" s="48">
        <f t="shared" si="158"/>
        <v>3286.9035363833273</v>
      </c>
      <c r="AI931" s="62">
        <f t="shared" si="159"/>
        <v>4927.3986091499846</v>
      </c>
      <c r="AJ931" s="63">
        <f t="shared" si="160"/>
        <v>1163.0804636166724</v>
      </c>
    </row>
    <row r="932" spans="10:36">
      <c r="J932" s="87"/>
      <c r="K932" s="90"/>
      <c r="L932" s="15"/>
      <c r="M932" s="16"/>
      <c r="N932" s="15"/>
      <c r="O932" s="16"/>
      <c r="P932" s="15"/>
      <c r="Q932" s="16"/>
      <c r="R932" s="11"/>
      <c r="S932" s="11"/>
      <c r="T932" s="79"/>
      <c r="U932" s="79"/>
      <c r="V932" s="7"/>
      <c r="W932" s="7"/>
      <c r="X932" s="1">
        <f t="shared" si="161"/>
        <v>3584</v>
      </c>
      <c r="Y932" s="1">
        <f t="shared" si="162"/>
        <v>0</v>
      </c>
      <c r="AA932" s="39">
        <f t="shared" si="155"/>
        <v>-2211.2640000000001</v>
      </c>
      <c r="AB932" s="40" t="e">
        <f t="shared" si="156"/>
        <v>#NUM!</v>
      </c>
      <c r="AD932" s="1">
        <f t="shared" si="163"/>
        <v>3584</v>
      </c>
      <c r="AE932" s="1">
        <f t="shared" si="164"/>
        <v>0</v>
      </c>
      <c r="AG932" s="47" t="e">
        <f t="shared" si="157"/>
        <v>#NUM!</v>
      </c>
      <c r="AH932" s="48" t="e">
        <f t="shared" si="158"/>
        <v>#NUM!</v>
      </c>
      <c r="AI932" s="62" t="e">
        <f t="shared" si="159"/>
        <v>#NUM!</v>
      </c>
      <c r="AJ932" s="63" t="e">
        <f t="shared" si="160"/>
        <v>#NUM!</v>
      </c>
    </row>
    <row r="933" spans="10:36">
      <c r="J933" s="87"/>
      <c r="K933" s="90"/>
      <c r="L933" s="15"/>
      <c r="M933" s="16"/>
      <c r="N933" s="15"/>
      <c r="O933" s="16"/>
      <c r="P933" s="15"/>
      <c r="Q933" s="16"/>
      <c r="R933" s="11"/>
      <c r="S933" s="11"/>
      <c r="T933" s="79"/>
      <c r="U933" s="79"/>
      <c r="V933" s="7"/>
      <c r="W933" s="7"/>
      <c r="X933" s="1">
        <f t="shared" si="161"/>
        <v>3584</v>
      </c>
      <c r="Y933" s="1">
        <f t="shared" si="162"/>
        <v>128</v>
      </c>
      <c r="AA933" s="39">
        <f t="shared" si="155"/>
        <v>-2207.1680000000001</v>
      </c>
      <c r="AB933" s="40" t="e">
        <f t="shared" si="156"/>
        <v>#NUM!</v>
      </c>
      <c r="AD933" s="1">
        <f t="shared" si="163"/>
        <v>3584</v>
      </c>
      <c r="AE933" s="1">
        <f t="shared" si="164"/>
        <v>128</v>
      </c>
      <c r="AG933" s="47" t="e">
        <f t="shared" si="157"/>
        <v>#NUM!</v>
      </c>
      <c r="AH933" s="48" t="e">
        <f t="shared" si="158"/>
        <v>#NUM!</v>
      </c>
      <c r="AI933" s="62" t="e">
        <f t="shared" si="159"/>
        <v>#NUM!</v>
      </c>
      <c r="AJ933" s="63" t="e">
        <f t="shared" si="160"/>
        <v>#NUM!</v>
      </c>
    </row>
    <row r="934" spans="10:36">
      <c r="J934" s="87"/>
      <c r="K934" s="90"/>
      <c r="L934" s="15"/>
      <c r="M934" s="16"/>
      <c r="N934" s="15"/>
      <c r="O934" s="16"/>
      <c r="P934" s="15"/>
      <c r="Q934" s="16"/>
      <c r="R934" s="11"/>
      <c r="S934" s="11"/>
      <c r="T934" s="79"/>
      <c r="U934" s="79"/>
      <c r="V934" s="7"/>
      <c r="W934" s="7"/>
      <c r="X934" s="1">
        <f t="shared" si="161"/>
        <v>3584</v>
      </c>
      <c r="Y934" s="1">
        <f t="shared" si="162"/>
        <v>256</v>
      </c>
      <c r="AA934" s="39">
        <f t="shared" si="155"/>
        <v>-2194.88</v>
      </c>
      <c r="AB934" s="40" t="e">
        <f t="shared" si="156"/>
        <v>#NUM!</v>
      </c>
      <c r="AD934" s="1">
        <f t="shared" si="163"/>
        <v>3584</v>
      </c>
      <c r="AE934" s="1">
        <f t="shared" si="164"/>
        <v>256</v>
      </c>
      <c r="AG934" s="47" t="e">
        <f t="shared" si="157"/>
        <v>#NUM!</v>
      </c>
      <c r="AH934" s="48" t="e">
        <f t="shared" si="158"/>
        <v>#NUM!</v>
      </c>
      <c r="AI934" s="62" t="e">
        <f t="shared" si="159"/>
        <v>#NUM!</v>
      </c>
      <c r="AJ934" s="63" t="e">
        <f t="shared" si="160"/>
        <v>#NUM!</v>
      </c>
    </row>
    <row r="935" spans="10:36">
      <c r="J935" s="87"/>
      <c r="K935" s="90"/>
      <c r="L935" s="15"/>
      <c r="M935" s="16"/>
      <c r="N935" s="15"/>
      <c r="O935" s="16"/>
      <c r="P935" s="15"/>
      <c r="Q935" s="16"/>
      <c r="R935" s="11"/>
      <c r="S935" s="11"/>
      <c r="T935" s="79"/>
      <c r="U935" s="79"/>
      <c r="V935" s="7"/>
      <c r="W935" s="7"/>
      <c r="X935" s="1">
        <f t="shared" si="161"/>
        <v>3584</v>
      </c>
      <c r="Y935" s="1">
        <f t="shared" si="162"/>
        <v>384</v>
      </c>
      <c r="AA935" s="39">
        <f t="shared" si="155"/>
        <v>-2174.4</v>
      </c>
      <c r="AB935" s="40" t="e">
        <f t="shared" si="156"/>
        <v>#NUM!</v>
      </c>
      <c r="AD935" s="1">
        <f t="shared" si="163"/>
        <v>3584</v>
      </c>
      <c r="AE935" s="1">
        <f t="shared" si="164"/>
        <v>384</v>
      </c>
      <c r="AG935" s="47" t="e">
        <f t="shared" si="157"/>
        <v>#NUM!</v>
      </c>
      <c r="AH935" s="48" t="e">
        <f t="shared" si="158"/>
        <v>#NUM!</v>
      </c>
      <c r="AI935" s="62" t="e">
        <f t="shared" si="159"/>
        <v>#NUM!</v>
      </c>
      <c r="AJ935" s="63" t="e">
        <f t="shared" si="160"/>
        <v>#NUM!</v>
      </c>
    </row>
    <row r="936" spans="10:36">
      <c r="J936" s="87"/>
      <c r="K936" s="90"/>
      <c r="L936" s="15"/>
      <c r="M936" s="16"/>
      <c r="N936" s="15"/>
      <c r="O936" s="16"/>
      <c r="P936" s="15"/>
      <c r="Q936" s="16"/>
      <c r="R936" s="11"/>
      <c r="S936" s="11"/>
      <c r="T936" s="79"/>
      <c r="U936" s="79"/>
      <c r="V936" s="7"/>
      <c r="W936" s="7"/>
      <c r="X936" s="1">
        <f t="shared" si="161"/>
        <v>3584</v>
      </c>
      <c r="Y936" s="1">
        <f t="shared" si="162"/>
        <v>512</v>
      </c>
      <c r="AA936" s="39">
        <f t="shared" si="155"/>
        <v>-2145.7280000000001</v>
      </c>
      <c r="AB936" s="40" t="e">
        <f t="shared" si="156"/>
        <v>#NUM!</v>
      </c>
      <c r="AD936" s="1">
        <f t="shared" si="163"/>
        <v>3584</v>
      </c>
      <c r="AE936" s="1">
        <f t="shared" si="164"/>
        <v>512</v>
      </c>
      <c r="AG936" s="47">
        <f t="shared" si="157"/>
        <v>577.89992229781433</v>
      </c>
      <c r="AH936" s="48">
        <f t="shared" si="158"/>
        <v>-289.78530743260444</v>
      </c>
      <c r="AI936" s="62">
        <f t="shared" si="159"/>
        <v>1163.8088777021858</v>
      </c>
      <c r="AJ936" s="63">
        <f t="shared" si="160"/>
        <v>-485.088292567395</v>
      </c>
    </row>
    <row r="937" spans="10:36">
      <c r="J937" s="87"/>
      <c r="K937" s="90"/>
      <c r="L937" s="15"/>
      <c r="M937" s="16"/>
      <c r="N937" s="15"/>
      <c r="O937" s="16"/>
      <c r="P937" s="15"/>
      <c r="Q937" s="16"/>
      <c r="R937" s="11"/>
      <c r="S937" s="11"/>
      <c r="T937" s="79"/>
      <c r="U937" s="79"/>
      <c r="V937" s="7"/>
      <c r="W937" s="7"/>
      <c r="X937" s="1">
        <f t="shared" si="161"/>
        <v>3584</v>
      </c>
      <c r="Y937" s="1">
        <f t="shared" si="162"/>
        <v>640</v>
      </c>
      <c r="AA937" s="39">
        <f t="shared" si="155"/>
        <v>-2108.864</v>
      </c>
      <c r="AB937" s="40" t="e">
        <f t="shared" si="156"/>
        <v>#NUM!</v>
      </c>
      <c r="AD937" s="1">
        <f t="shared" si="163"/>
        <v>3584</v>
      </c>
      <c r="AE937" s="1">
        <f t="shared" si="164"/>
        <v>640</v>
      </c>
      <c r="AG937" s="47">
        <f t="shared" si="157"/>
        <v>393.27105082624098</v>
      </c>
      <c r="AH937" s="48">
        <f t="shared" si="158"/>
        <v>-203.66635027541361</v>
      </c>
      <c r="AI937" s="62">
        <f t="shared" si="159"/>
        <v>1363.1833491737598</v>
      </c>
      <c r="AJ937" s="63">
        <f t="shared" si="160"/>
        <v>-526.97044972458616</v>
      </c>
    </row>
    <row r="938" spans="10:36">
      <c r="J938" s="87"/>
      <c r="K938" s="90"/>
      <c r="L938" s="15"/>
      <c r="M938" s="16"/>
      <c r="N938" s="15"/>
      <c r="O938" s="16"/>
      <c r="P938" s="15"/>
      <c r="Q938" s="16"/>
      <c r="R938" s="11"/>
      <c r="S938" s="11"/>
      <c r="T938" s="79"/>
      <c r="U938" s="79"/>
      <c r="V938" s="7"/>
      <c r="W938" s="7"/>
      <c r="X938" s="1">
        <f t="shared" si="161"/>
        <v>3584</v>
      </c>
      <c r="Y938" s="1">
        <f t="shared" si="162"/>
        <v>768</v>
      </c>
      <c r="AA938" s="39">
        <f t="shared" si="155"/>
        <v>-2063.808</v>
      </c>
      <c r="AB938" s="40" t="e">
        <f t="shared" si="156"/>
        <v>#NUM!</v>
      </c>
      <c r="AD938" s="1">
        <f t="shared" si="163"/>
        <v>3584</v>
      </c>
      <c r="AE938" s="1">
        <f t="shared" si="164"/>
        <v>768</v>
      </c>
      <c r="AG938" s="47">
        <f t="shared" si="157"/>
        <v>241.94389817237743</v>
      </c>
      <c r="AH938" s="48">
        <f t="shared" si="158"/>
        <v>-123.18663272412596</v>
      </c>
      <c r="AI938" s="62">
        <f t="shared" si="159"/>
        <v>1532.5329018276234</v>
      </c>
      <c r="AJ938" s="63">
        <f t="shared" si="160"/>
        <v>-553.38296727587431</v>
      </c>
    </row>
    <row r="939" spans="10:36">
      <c r="J939" s="87"/>
      <c r="K939" s="90"/>
      <c r="L939" s="15"/>
      <c r="M939" s="16"/>
      <c r="N939" s="15"/>
      <c r="O939" s="16"/>
      <c r="P939" s="15"/>
      <c r="Q939" s="16"/>
      <c r="R939" s="11"/>
      <c r="S939" s="11"/>
      <c r="T939" s="79"/>
      <c r="U939" s="79"/>
      <c r="V939" s="7"/>
      <c r="W939" s="7"/>
      <c r="X939" s="1">
        <f t="shared" si="161"/>
        <v>3584</v>
      </c>
      <c r="Y939" s="1">
        <f t="shared" si="162"/>
        <v>896</v>
      </c>
      <c r="AA939" s="39">
        <f t="shared" si="155"/>
        <v>-2010.56</v>
      </c>
      <c r="AB939" s="40" t="e">
        <f t="shared" si="156"/>
        <v>#NUM!</v>
      </c>
      <c r="AD939" s="1">
        <f t="shared" si="163"/>
        <v>3584</v>
      </c>
      <c r="AE939" s="1">
        <f t="shared" si="164"/>
        <v>896</v>
      </c>
      <c r="AG939" s="47">
        <f t="shared" si="157"/>
        <v>104.98658424644054</v>
      </c>
      <c r="AH939" s="48">
        <f t="shared" si="158"/>
        <v>-42.035528082146811</v>
      </c>
      <c r="AI939" s="62">
        <f t="shared" si="159"/>
        <v>1690.7894157535604</v>
      </c>
      <c r="AJ939" s="63">
        <f t="shared" si="160"/>
        <v>-570.63647191785367</v>
      </c>
    </row>
    <row r="940" spans="10:36">
      <c r="J940" s="87"/>
      <c r="K940" s="90"/>
      <c r="L940" s="15"/>
      <c r="M940" s="16"/>
      <c r="N940" s="15"/>
      <c r="O940" s="16"/>
      <c r="P940" s="15"/>
      <c r="Q940" s="16"/>
      <c r="R940" s="11"/>
      <c r="S940" s="11"/>
      <c r="T940" s="79"/>
      <c r="U940" s="79"/>
      <c r="V940" s="7"/>
      <c r="W940" s="7"/>
      <c r="X940" s="1">
        <f t="shared" si="161"/>
        <v>3584</v>
      </c>
      <c r="Y940" s="1">
        <f t="shared" si="162"/>
        <v>1024</v>
      </c>
      <c r="AA940" s="39">
        <f t="shared" si="155"/>
        <v>-1949.12</v>
      </c>
      <c r="AB940" s="40" t="e">
        <f t="shared" si="156"/>
        <v>#NUM!</v>
      </c>
      <c r="AD940" s="1">
        <f t="shared" si="163"/>
        <v>3584</v>
      </c>
      <c r="AE940" s="1">
        <f t="shared" si="164"/>
        <v>1024</v>
      </c>
      <c r="AG940" s="47">
        <f t="shared" si="157"/>
        <v>-23.153117308573655</v>
      </c>
      <c r="AH940" s="48">
        <f t="shared" si="158"/>
        <v>41.637705769524928</v>
      </c>
      <c r="AI940" s="62">
        <f t="shared" si="159"/>
        <v>1843.5051173085737</v>
      </c>
      <c r="AJ940" s="63">
        <f t="shared" si="160"/>
        <v>-580.58170576952443</v>
      </c>
    </row>
    <row r="941" spans="10:36">
      <c r="J941" s="87"/>
      <c r="K941" s="90"/>
      <c r="L941" s="15"/>
      <c r="M941" s="16"/>
      <c r="N941" s="15"/>
      <c r="O941" s="16"/>
      <c r="P941" s="15"/>
      <c r="Q941" s="16"/>
      <c r="R941" s="11"/>
      <c r="S941" s="11"/>
      <c r="T941" s="79"/>
      <c r="U941" s="79"/>
      <c r="V941" s="7"/>
      <c r="W941" s="7"/>
      <c r="X941" s="1">
        <f t="shared" si="161"/>
        <v>3584</v>
      </c>
      <c r="Y941" s="1">
        <f t="shared" si="162"/>
        <v>1152</v>
      </c>
      <c r="AA941" s="39">
        <f t="shared" si="155"/>
        <v>-1879.4880000000001</v>
      </c>
      <c r="AB941" s="40" t="e">
        <f t="shared" si="156"/>
        <v>#NUM!</v>
      </c>
      <c r="AD941" s="1">
        <f t="shared" si="163"/>
        <v>3584</v>
      </c>
      <c r="AE941" s="1">
        <f t="shared" si="164"/>
        <v>1152</v>
      </c>
      <c r="AG941" s="47">
        <f t="shared" si="157"/>
        <v>-144.79871274530888</v>
      </c>
      <c r="AH941" s="48">
        <f t="shared" si="158"/>
        <v>128.60757091510277</v>
      </c>
      <c r="AI941" s="62">
        <f t="shared" si="159"/>
        <v>1993.0035127453098</v>
      </c>
      <c r="AJ941" s="63">
        <f t="shared" si="160"/>
        <v>-583.99317091510284</v>
      </c>
    </row>
    <row r="942" spans="10:36">
      <c r="J942" s="87"/>
      <c r="K942" s="90"/>
      <c r="L942" s="15"/>
      <c r="M942" s="16"/>
      <c r="N942" s="15"/>
      <c r="O942" s="16"/>
      <c r="P942" s="15"/>
      <c r="Q942" s="16"/>
      <c r="R942" s="11"/>
      <c r="S942" s="11"/>
      <c r="T942" s="79"/>
      <c r="U942" s="79"/>
      <c r="V942" s="7"/>
      <c r="W942" s="7"/>
      <c r="X942" s="1">
        <f t="shared" si="161"/>
        <v>3584</v>
      </c>
      <c r="Y942" s="1">
        <f t="shared" si="162"/>
        <v>1280</v>
      </c>
      <c r="AA942" s="39">
        <f t="shared" si="155"/>
        <v>-1801.664</v>
      </c>
      <c r="AB942" s="40" t="e">
        <f t="shared" si="156"/>
        <v>#NUM!</v>
      </c>
      <c r="AD942" s="1">
        <f t="shared" si="163"/>
        <v>3584</v>
      </c>
      <c r="AE942" s="1">
        <f t="shared" si="164"/>
        <v>1280</v>
      </c>
      <c r="AG942" s="47">
        <f t="shared" si="157"/>
        <v>-261.08239054643855</v>
      </c>
      <c r="AH942" s="48">
        <f t="shared" si="158"/>
        <v>219.25146351547937</v>
      </c>
      <c r="AI942" s="62">
        <f t="shared" si="159"/>
        <v>2140.4167905464401</v>
      </c>
      <c r="AJ942" s="63">
        <f t="shared" si="160"/>
        <v>-581.24826351547927</v>
      </c>
    </row>
    <row r="943" spans="10:36">
      <c r="J943" s="87"/>
      <c r="K943" s="90"/>
      <c r="L943" s="15"/>
      <c r="M943" s="16"/>
      <c r="N943" s="15"/>
      <c r="O943" s="16"/>
      <c r="P943" s="15"/>
      <c r="Q943" s="16"/>
      <c r="R943" s="11"/>
      <c r="S943" s="11"/>
      <c r="T943" s="79"/>
      <c r="U943" s="79"/>
      <c r="V943" s="7"/>
      <c r="W943" s="7"/>
      <c r="X943" s="1">
        <f t="shared" si="161"/>
        <v>3584</v>
      </c>
      <c r="Y943" s="1">
        <f t="shared" si="162"/>
        <v>1408</v>
      </c>
      <c r="AA943" s="39">
        <f t="shared" si="155"/>
        <v>-1715.6479999999999</v>
      </c>
      <c r="AB943" s="40" t="e">
        <f t="shared" si="156"/>
        <v>#NUM!</v>
      </c>
      <c r="AD943" s="1">
        <f t="shared" si="163"/>
        <v>3584</v>
      </c>
      <c r="AE943" s="1">
        <f t="shared" si="164"/>
        <v>1408</v>
      </c>
      <c r="AG943" s="47">
        <f t="shared" si="157"/>
        <v>-372.59420593524601</v>
      </c>
      <c r="AH943" s="48">
        <f t="shared" si="158"/>
        <v>313.76606864508176</v>
      </c>
      <c r="AI943" s="62">
        <f t="shared" si="159"/>
        <v>2286.335005935246</v>
      </c>
      <c r="AJ943" s="63">
        <f t="shared" si="160"/>
        <v>-572.54366864508211</v>
      </c>
    </row>
    <row r="944" spans="10:36">
      <c r="J944" s="87"/>
      <c r="K944" s="90"/>
      <c r="L944" s="15"/>
      <c r="M944" s="16"/>
      <c r="N944" s="15"/>
      <c r="O944" s="16"/>
      <c r="P944" s="15"/>
      <c r="Q944" s="16"/>
      <c r="R944" s="11"/>
      <c r="S944" s="11"/>
      <c r="T944" s="79"/>
      <c r="U944" s="79"/>
      <c r="V944" s="7"/>
      <c r="W944" s="7"/>
      <c r="X944" s="1">
        <f t="shared" si="161"/>
        <v>3584</v>
      </c>
      <c r="Y944" s="1">
        <f t="shared" si="162"/>
        <v>1536</v>
      </c>
      <c r="AA944" s="39">
        <f t="shared" si="155"/>
        <v>-1621.44</v>
      </c>
      <c r="AB944" s="40" t="e">
        <f t="shared" si="156"/>
        <v>#NUM!</v>
      </c>
      <c r="AD944" s="1">
        <f t="shared" si="163"/>
        <v>3584</v>
      </c>
      <c r="AE944" s="1">
        <f t="shared" si="164"/>
        <v>1536</v>
      </c>
      <c r="AG944" s="47">
        <f t="shared" si="157"/>
        <v>-479.64267756282698</v>
      </c>
      <c r="AH944" s="48">
        <f t="shared" si="158"/>
        <v>412.25422585427532</v>
      </c>
      <c r="AI944" s="62">
        <f t="shared" si="159"/>
        <v>2431.0666775628292</v>
      </c>
      <c r="AJ944" s="63">
        <f t="shared" si="160"/>
        <v>-557.98222585427538</v>
      </c>
    </row>
    <row r="945" spans="10:36">
      <c r="J945" s="87"/>
      <c r="K945" s="90"/>
      <c r="L945" s="15"/>
      <c r="M945" s="16"/>
      <c r="N945" s="15"/>
      <c r="O945" s="16"/>
      <c r="P945" s="15"/>
      <c r="Q945" s="16"/>
      <c r="R945" s="11"/>
      <c r="S945" s="11"/>
      <c r="T945" s="79"/>
      <c r="U945" s="79"/>
      <c r="V945" s="7"/>
      <c r="W945" s="7"/>
      <c r="X945" s="1">
        <f t="shared" si="161"/>
        <v>3584</v>
      </c>
      <c r="Y945" s="1">
        <f t="shared" si="162"/>
        <v>1664</v>
      </c>
      <c r="AA945" s="39">
        <f t="shared" si="155"/>
        <v>-1519.04</v>
      </c>
      <c r="AB945" s="40">
        <f t="shared" si="156"/>
        <v>2320.7257708406714</v>
      </c>
      <c r="AD945" s="1">
        <f t="shared" si="163"/>
        <v>3584</v>
      </c>
      <c r="AE945" s="1">
        <f t="shared" si="164"/>
        <v>1664</v>
      </c>
      <c r="AG945" s="47">
        <f t="shared" si="157"/>
        <v>-582.37567109427346</v>
      </c>
      <c r="AH945" s="48">
        <f t="shared" si="158"/>
        <v>514.76522369809072</v>
      </c>
      <c r="AI945" s="62">
        <f t="shared" si="159"/>
        <v>2574.7596710942744</v>
      </c>
      <c r="AJ945" s="63">
        <f t="shared" si="160"/>
        <v>-537.61322369809159</v>
      </c>
    </row>
    <row r="946" spans="10:36">
      <c r="J946" s="87"/>
      <c r="K946" s="90"/>
      <c r="L946" s="15"/>
      <c r="M946" s="16"/>
      <c r="N946" s="15"/>
      <c r="O946" s="16"/>
      <c r="P946" s="15"/>
      <c r="Q946" s="16"/>
      <c r="R946" s="11"/>
      <c r="S946" s="11"/>
      <c r="T946" s="79"/>
      <c r="U946" s="79"/>
      <c r="V946" s="7"/>
      <c r="W946" s="7"/>
      <c r="X946" s="1">
        <f t="shared" si="161"/>
        <v>3584</v>
      </c>
      <c r="Y946" s="1">
        <f t="shared" si="162"/>
        <v>1792</v>
      </c>
      <c r="AA946" s="39">
        <f t="shared" si="155"/>
        <v>-1408.4480000000001</v>
      </c>
      <c r="AB946" s="40">
        <f t="shared" si="156"/>
        <v>1892.0567562839692</v>
      </c>
      <c r="AD946" s="1">
        <f t="shared" si="163"/>
        <v>3584</v>
      </c>
      <c r="AE946" s="1">
        <f t="shared" si="164"/>
        <v>1792</v>
      </c>
      <c r="AG946" s="47">
        <f t="shared" si="157"/>
        <v>-680.84237808281887</v>
      </c>
      <c r="AH946" s="48">
        <f t="shared" si="158"/>
        <v>621.31545936093971</v>
      </c>
      <c r="AI946" s="62">
        <f t="shared" si="159"/>
        <v>2717.4631780828204</v>
      </c>
      <c r="AJ946" s="63">
        <f t="shared" si="160"/>
        <v>-511.45305936093882</v>
      </c>
    </row>
    <row r="947" spans="10:36">
      <c r="J947" s="87"/>
      <c r="K947" s="90"/>
      <c r="L947" s="15"/>
      <c r="M947" s="16"/>
      <c r="N947" s="15"/>
      <c r="O947" s="16"/>
      <c r="P947" s="15"/>
      <c r="Q947" s="16"/>
      <c r="R947" s="11"/>
      <c r="S947" s="11"/>
      <c r="T947" s="79"/>
      <c r="U947" s="79"/>
      <c r="V947" s="7"/>
      <c r="W947" s="7"/>
      <c r="X947" s="1">
        <f t="shared" si="161"/>
        <v>3584</v>
      </c>
      <c r="Y947" s="1">
        <f t="shared" si="162"/>
        <v>1920</v>
      </c>
      <c r="AA947" s="39">
        <f t="shared" si="155"/>
        <v>-1289.664</v>
      </c>
      <c r="AB947" s="40">
        <f t="shared" si="156"/>
        <v>1577.6193311549823</v>
      </c>
      <c r="AD947" s="1">
        <f t="shared" si="163"/>
        <v>3584</v>
      </c>
      <c r="AE947" s="1">
        <f t="shared" si="164"/>
        <v>1920</v>
      </c>
      <c r="AG947" s="47">
        <f t="shared" si="157"/>
        <v>-775.02750203328696</v>
      </c>
      <c r="AH947" s="48">
        <f t="shared" si="158"/>
        <v>731.89983401109566</v>
      </c>
      <c r="AI947" s="62">
        <f t="shared" si="159"/>
        <v>2859.1619020332873</v>
      </c>
      <c r="AJ947" s="63">
        <f t="shared" si="160"/>
        <v>-479.49663401109547</v>
      </c>
    </row>
    <row r="948" spans="10:36">
      <c r="J948" s="87"/>
      <c r="K948" s="90"/>
      <c r="L948" s="15"/>
      <c r="M948" s="16"/>
      <c r="N948" s="15"/>
      <c r="O948" s="16"/>
      <c r="P948" s="15"/>
      <c r="Q948" s="16"/>
      <c r="R948" s="11"/>
      <c r="S948" s="11"/>
      <c r="T948" s="79"/>
      <c r="U948" s="79"/>
      <c r="V948" s="7"/>
      <c r="W948" s="7"/>
      <c r="X948" s="1">
        <f t="shared" si="161"/>
        <v>3584</v>
      </c>
      <c r="Y948" s="1">
        <f t="shared" si="162"/>
        <v>2048</v>
      </c>
      <c r="AA948" s="39">
        <f t="shared" si="155"/>
        <v>-1162.6880000000001</v>
      </c>
      <c r="AB948" s="40">
        <f t="shared" si="156"/>
        <v>1314.0401503428382</v>
      </c>
      <c r="AD948" s="1">
        <f t="shared" si="163"/>
        <v>3584</v>
      </c>
      <c r="AE948" s="1">
        <f t="shared" si="164"/>
        <v>2048</v>
      </c>
      <c r="AG948" s="47">
        <f t="shared" si="157"/>
        <v>-864.87116884264651</v>
      </c>
      <c r="AH948" s="48">
        <f t="shared" si="158"/>
        <v>846.49838961421574</v>
      </c>
      <c r="AI948" s="62">
        <f t="shared" si="159"/>
        <v>2999.7959688426472</v>
      </c>
      <c r="AJ948" s="63">
        <f t="shared" si="160"/>
        <v>-441.7239896142155</v>
      </c>
    </row>
    <row r="949" spans="10:36">
      <c r="J949" s="87"/>
      <c r="K949" s="90"/>
      <c r="L949" s="15"/>
      <c r="M949" s="16"/>
      <c r="N949" s="15"/>
      <c r="O949" s="16"/>
      <c r="P949" s="15"/>
      <c r="Q949" s="16"/>
      <c r="R949" s="11"/>
      <c r="S949" s="11"/>
      <c r="T949" s="79"/>
      <c r="U949" s="79"/>
      <c r="V949" s="7"/>
      <c r="W949" s="7"/>
      <c r="X949" s="1">
        <f t="shared" si="161"/>
        <v>3584</v>
      </c>
      <c r="Y949" s="1">
        <f t="shared" si="162"/>
        <v>2176</v>
      </c>
      <c r="AA949" s="39">
        <f t="shared" si="155"/>
        <v>-1027.52</v>
      </c>
      <c r="AB949" s="40">
        <f t="shared" si="156"/>
        <v>1081.8814818682345</v>
      </c>
      <c r="AD949" s="1">
        <f t="shared" si="163"/>
        <v>3584</v>
      </c>
      <c r="AE949" s="1">
        <f t="shared" si="164"/>
        <v>2176</v>
      </c>
      <c r="AG949" s="47">
        <f t="shared" si="157"/>
        <v>-950.28099367339291</v>
      </c>
      <c r="AH949" s="48">
        <f t="shared" si="158"/>
        <v>965.08033122446386</v>
      </c>
      <c r="AI949" s="62">
        <f t="shared" si="159"/>
        <v>3139.2729936733926</v>
      </c>
      <c r="AJ949" s="63">
        <f t="shared" si="160"/>
        <v>-398.1043312244642</v>
      </c>
    </row>
    <row r="950" spans="10:36">
      <c r="J950" s="87"/>
      <c r="K950" s="90"/>
      <c r="L950" s="15"/>
      <c r="M950" s="16"/>
      <c r="N950" s="15"/>
      <c r="O950" s="16"/>
      <c r="P950" s="15"/>
      <c r="Q950" s="16"/>
      <c r="R950" s="11"/>
      <c r="S950" s="11"/>
      <c r="T950" s="79"/>
      <c r="U950" s="79"/>
      <c r="V950" s="7"/>
      <c r="W950" s="7"/>
      <c r="X950" s="1">
        <f t="shared" si="161"/>
        <v>3584</v>
      </c>
      <c r="Y950" s="1">
        <f t="shared" si="162"/>
        <v>2304</v>
      </c>
      <c r="AA950" s="39">
        <f t="shared" si="155"/>
        <v>-884.16</v>
      </c>
      <c r="AB950" s="40">
        <f t="shared" si="156"/>
        <v>872.40109644698305</v>
      </c>
      <c r="AD950" s="1">
        <f t="shared" si="163"/>
        <v>3584</v>
      </c>
      <c r="AE950" s="1">
        <f t="shared" si="164"/>
        <v>2304</v>
      </c>
      <c r="AG950" s="47">
        <f t="shared" si="157"/>
        <v>-1031.1395903835087</v>
      </c>
      <c r="AH950" s="48">
        <f t="shared" si="158"/>
        <v>1087.6065301278359</v>
      </c>
      <c r="AI950" s="62">
        <f t="shared" si="159"/>
        <v>3277.4755903835098</v>
      </c>
      <c r="AJ950" s="63">
        <f t="shared" si="160"/>
        <v>-348.59853012783606</v>
      </c>
    </row>
    <row r="951" spans="10:36">
      <c r="J951" s="87"/>
      <c r="K951" s="90"/>
      <c r="L951" s="15"/>
      <c r="M951" s="16"/>
      <c r="N951" s="15"/>
      <c r="O951" s="16"/>
      <c r="P951" s="15"/>
      <c r="Q951" s="16"/>
      <c r="R951" s="11"/>
      <c r="S951" s="11"/>
      <c r="T951" s="79"/>
      <c r="U951" s="79"/>
      <c r="V951" s="7"/>
      <c r="W951" s="7"/>
      <c r="X951" s="1">
        <f t="shared" si="161"/>
        <v>3584</v>
      </c>
      <c r="Y951" s="1">
        <f t="shared" si="162"/>
        <v>2432</v>
      </c>
      <c r="AA951" s="39">
        <f t="shared" si="155"/>
        <v>-732.60799999999995</v>
      </c>
      <c r="AB951" s="40">
        <f t="shared" si="156"/>
        <v>680.96797815640321</v>
      </c>
      <c r="AD951" s="1">
        <f t="shared" si="163"/>
        <v>3584</v>
      </c>
      <c r="AE951" s="1">
        <f t="shared" si="164"/>
        <v>2432</v>
      </c>
      <c r="AG951" s="47">
        <f t="shared" si="157"/>
        <v>-1107.3093004710017</v>
      </c>
      <c r="AH951" s="48">
        <f t="shared" si="158"/>
        <v>1214.0311001570003</v>
      </c>
      <c r="AI951" s="62">
        <f t="shared" si="159"/>
        <v>3414.2661004710017</v>
      </c>
      <c r="AJ951" s="63">
        <f t="shared" si="160"/>
        <v>-293.16070015700052</v>
      </c>
    </row>
    <row r="952" spans="10:36">
      <c r="J952" s="87"/>
      <c r="K952" s="90"/>
      <c r="L952" s="15"/>
      <c r="M952" s="16"/>
      <c r="N952" s="15"/>
      <c r="O952" s="16"/>
      <c r="P952" s="15"/>
      <c r="Q952" s="16"/>
      <c r="R952" s="11"/>
      <c r="S952" s="11"/>
      <c r="T952" s="79"/>
      <c r="U952" s="79"/>
      <c r="V952" s="7"/>
      <c r="W952" s="7"/>
      <c r="X952" s="1">
        <f t="shared" si="161"/>
        <v>3584</v>
      </c>
      <c r="Y952" s="1">
        <f t="shared" si="162"/>
        <v>2560</v>
      </c>
      <c r="AA952" s="39">
        <f t="shared" si="155"/>
        <v>-572.86400000000003</v>
      </c>
      <c r="AB952" s="40">
        <f t="shared" si="156"/>
        <v>504.91947274161112</v>
      </c>
      <c r="AD952" s="1">
        <f t="shared" si="163"/>
        <v>3584</v>
      </c>
      <c r="AE952" s="1">
        <f t="shared" si="164"/>
        <v>2560</v>
      </c>
      <c r="AG952" s="47">
        <f t="shared" si="157"/>
        <v>-1178.6351472111392</v>
      </c>
      <c r="AH952" s="48">
        <f t="shared" si="158"/>
        <v>1344.3023824037127</v>
      </c>
      <c r="AI952" s="62">
        <f t="shared" si="159"/>
        <v>3549.4895472111393</v>
      </c>
      <c r="AJ952" s="63">
        <f t="shared" si="160"/>
        <v>-231.73918240371268</v>
      </c>
    </row>
    <row r="953" spans="10:36">
      <c r="J953" s="87"/>
      <c r="K953" s="90"/>
      <c r="L953" s="15"/>
      <c r="M953" s="16"/>
      <c r="N953" s="15"/>
      <c r="O953" s="16"/>
      <c r="P953" s="15"/>
      <c r="Q953" s="16"/>
      <c r="R953" s="11"/>
      <c r="S953" s="11"/>
      <c r="T953" s="79"/>
      <c r="U953" s="79"/>
      <c r="V953" s="7"/>
      <c r="W953" s="7"/>
      <c r="X953" s="1">
        <f t="shared" si="161"/>
        <v>3584</v>
      </c>
      <c r="Y953" s="1">
        <f t="shared" si="162"/>
        <v>2688</v>
      </c>
      <c r="AA953" s="39">
        <f t="shared" si="155"/>
        <v>-404.928</v>
      </c>
      <c r="AB953" s="40">
        <f t="shared" si="156"/>
        <v>342.67478188762152</v>
      </c>
      <c r="AD953" s="1">
        <f t="shared" si="163"/>
        <v>3584</v>
      </c>
      <c r="AE953" s="1">
        <f t="shared" si="164"/>
        <v>2688</v>
      </c>
      <c r="AG953" s="47">
        <f t="shared" si="157"/>
        <v>-1244.9466048322111</v>
      </c>
      <c r="AH953" s="48">
        <f t="shared" si="158"/>
        <v>1478.3635349440704</v>
      </c>
      <c r="AI953" s="62">
        <f t="shared" si="159"/>
        <v>3682.9754048322111</v>
      </c>
      <c r="AJ953" s="63">
        <f t="shared" si="160"/>
        <v>-164.27713494407044</v>
      </c>
    </row>
    <row r="954" spans="10:36">
      <c r="J954" s="87"/>
      <c r="K954" s="90"/>
      <c r="L954" s="15"/>
      <c r="M954" s="16"/>
      <c r="N954" s="15"/>
      <c r="O954" s="16"/>
      <c r="P954" s="15"/>
      <c r="Q954" s="16"/>
      <c r="R954" s="11"/>
      <c r="S954" s="11"/>
      <c r="T954" s="79"/>
      <c r="U954" s="79"/>
      <c r="V954" s="7"/>
      <c r="W954" s="7"/>
      <c r="X954" s="1">
        <f t="shared" si="161"/>
        <v>3584</v>
      </c>
      <c r="Y954" s="1">
        <f t="shared" si="162"/>
        <v>2816</v>
      </c>
      <c r="AA954" s="39">
        <f t="shared" si="155"/>
        <v>-228.8</v>
      </c>
      <c r="AB954" s="40">
        <f t="shared" si="156"/>
        <v>193.31039122599122</v>
      </c>
      <c r="AD954" s="1">
        <f t="shared" si="163"/>
        <v>3584</v>
      </c>
      <c r="AE954" s="1">
        <f t="shared" si="164"/>
        <v>2816</v>
      </c>
      <c r="AG954" s="47">
        <f t="shared" si="157"/>
        <v>-1306.0585375928331</v>
      </c>
      <c r="AH954" s="48">
        <f t="shared" si="158"/>
        <v>1616.1528458642774</v>
      </c>
      <c r="AI954" s="62">
        <f t="shared" si="159"/>
        <v>3814.5385375928345</v>
      </c>
      <c r="AJ954" s="63">
        <f t="shared" si="160"/>
        <v>-90.712845864277369</v>
      </c>
    </row>
    <row r="955" spans="10:36">
      <c r="J955" s="87"/>
      <c r="K955" s="90"/>
      <c r="L955" s="15"/>
      <c r="M955" s="16"/>
      <c r="N955" s="15"/>
      <c r="O955" s="16"/>
      <c r="P955" s="15"/>
      <c r="Q955" s="16"/>
      <c r="R955" s="11"/>
      <c r="S955" s="11"/>
      <c r="T955" s="79"/>
      <c r="U955" s="79"/>
      <c r="V955" s="7"/>
      <c r="W955" s="7"/>
      <c r="X955" s="1">
        <f t="shared" si="161"/>
        <v>3584</v>
      </c>
      <c r="Y955" s="1">
        <f t="shared" si="162"/>
        <v>2944</v>
      </c>
      <c r="AA955" s="39">
        <f t="shared" si="155"/>
        <v>-44.48</v>
      </c>
      <c r="AB955" s="40">
        <f t="shared" si="156"/>
        <v>56.336036569391126</v>
      </c>
      <c r="AD955" s="1">
        <f t="shared" si="163"/>
        <v>3584</v>
      </c>
      <c r="AE955" s="1">
        <f t="shared" si="164"/>
        <v>2944</v>
      </c>
      <c r="AG955" s="47">
        <f t="shared" si="157"/>
        <v>-1361.7715249080193</v>
      </c>
      <c r="AH955" s="48">
        <f t="shared" si="158"/>
        <v>1757.6038416360063</v>
      </c>
      <c r="AI955" s="62">
        <f t="shared" si="159"/>
        <v>3943.9795249080194</v>
      </c>
      <c r="AJ955" s="63">
        <f t="shared" si="160"/>
        <v>-10.979841636006313</v>
      </c>
    </row>
    <row r="956" spans="10:36">
      <c r="J956" s="87"/>
      <c r="K956" s="90"/>
      <c r="L956" s="15"/>
      <c r="M956" s="16"/>
      <c r="N956" s="15"/>
      <c r="O956" s="16"/>
      <c r="P956" s="15"/>
      <c r="Q956" s="16"/>
      <c r="R956" s="11"/>
      <c r="S956" s="11"/>
      <c r="T956" s="79"/>
      <c r="U956" s="79"/>
      <c r="V956" s="7"/>
      <c r="W956" s="7"/>
      <c r="X956" s="1">
        <f t="shared" si="161"/>
        <v>3584</v>
      </c>
      <c r="Y956" s="1">
        <f t="shared" si="162"/>
        <v>3072</v>
      </c>
      <c r="AA956" s="39">
        <f t="shared" si="155"/>
        <v>148.03200000000001</v>
      </c>
      <c r="AB956" s="40">
        <f t="shared" si="156"/>
        <v>-68.431281123303961</v>
      </c>
      <c r="AD956" s="1">
        <f t="shared" si="163"/>
        <v>3584</v>
      </c>
      <c r="AE956" s="1">
        <f t="shared" si="164"/>
        <v>3072</v>
      </c>
      <c r="AG956" s="47">
        <f t="shared" si="157"/>
        <v>-1411.8717030880698</v>
      </c>
      <c r="AH956" s="48">
        <f t="shared" si="158"/>
        <v>1902.6452343626897</v>
      </c>
      <c r="AI956" s="62">
        <f t="shared" si="159"/>
        <v>4071.084503088071</v>
      </c>
      <c r="AJ956" s="63">
        <f t="shared" si="160"/>
        <v>74.993165637310994</v>
      </c>
    </row>
    <row r="957" spans="10:36">
      <c r="J957" s="87"/>
      <c r="K957" s="90"/>
      <c r="L957" s="15"/>
      <c r="M957" s="16"/>
      <c r="N957" s="15"/>
      <c r="O957" s="16"/>
      <c r="P957" s="15"/>
      <c r="Q957" s="16"/>
      <c r="R957" s="11"/>
      <c r="S957" s="11"/>
      <c r="T957" s="79"/>
      <c r="U957" s="79"/>
      <c r="V957" s="7"/>
      <c r="W957" s="7"/>
      <c r="X957" s="1">
        <f t="shared" si="161"/>
        <v>3584</v>
      </c>
      <c r="Y957" s="1">
        <f t="shared" si="162"/>
        <v>3200</v>
      </c>
      <c r="AA957" s="39">
        <f t="shared" si="155"/>
        <v>348.73599999999999</v>
      </c>
      <c r="AB957" s="40">
        <f t="shared" si="156"/>
        <v>-180.9406159662899</v>
      </c>
      <c r="AD957" s="1">
        <f t="shared" si="163"/>
        <v>3584</v>
      </c>
      <c r="AE957" s="1">
        <f t="shared" si="164"/>
        <v>3200</v>
      </c>
      <c r="AG957" s="47">
        <f t="shared" si="157"/>
        <v>-1456.1301987612133</v>
      </c>
      <c r="AH957" s="48">
        <f t="shared" si="158"/>
        <v>2051.2007329204048</v>
      </c>
      <c r="AI957" s="62">
        <f t="shared" si="159"/>
        <v>4195.6245987612137</v>
      </c>
      <c r="AJ957" s="63">
        <f t="shared" si="160"/>
        <v>167.28246707959624</v>
      </c>
    </row>
    <row r="958" spans="10:36">
      <c r="J958" s="87"/>
      <c r="K958" s="90"/>
      <c r="L958" s="15"/>
      <c r="M958" s="16"/>
      <c r="N958" s="15"/>
      <c r="O958" s="16"/>
      <c r="P958" s="15"/>
      <c r="Q958" s="16"/>
      <c r="R958" s="11"/>
      <c r="S958" s="11"/>
      <c r="T958" s="79"/>
      <c r="U958" s="79"/>
      <c r="V958" s="7"/>
      <c r="W958" s="7"/>
      <c r="X958" s="1">
        <f t="shared" si="161"/>
        <v>3584</v>
      </c>
      <c r="Y958" s="1">
        <f t="shared" si="162"/>
        <v>3328</v>
      </c>
      <c r="AA958" s="39">
        <f t="shared" si="155"/>
        <v>557.63199999999995</v>
      </c>
      <c r="AB958" s="40">
        <f t="shared" si="156"/>
        <v>-280.94964188358108</v>
      </c>
      <c r="AD958" s="1">
        <f t="shared" si="163"/>
        <v>3584</v>
      </c>
      <c r="AE958" s="1">
        <f t="shared" si="164"/>
        <v>3328</v>
      </c>
      <c r="AG958" s="47">
        <f t="shared" si="157"/>
        <v>-1494.3021907684506</v>
      </c>
      <c r="AH958" s="48">
        <f t="shared" si="158"/>
        <v>2203.1887302561499</v>
      </c>
      <c r="AI958" s="62">
        <f t="shared" si="159"/>
        <v>4317.354990768451</v>
      </c>
      <c r="AJ958" s="63">
        <f t="shared" si="160"/>
        <v>265.96966974384986</v>
      </c>
    </row>
    <row r="959" spans="10:36">
      <c r="J959" s="87"/>
      <c r="K959" s="90"/>
      <c r="L959" s="15"/>
      <c r="M959" s="16"/>
      <c r="N959" s="15"/>
      <c r="O959" s="16"/>
      <c r="P959" s="15"/>
      <c r="Q959" s="16"/>
      <c r="R959" s="11"/>
      <c r="S959" s="11"/>
      <c r="T959" s="79"/>
      <c r="U959" s="79"/>
      <c r="V959" s="7"/>
      <c r="W959" s="7"/>
      <c r="X959" s="1">
        <f t="shared" si="161"/>
        <v>3584</v>
      </c>
      <c r="Y959" s="1">
        <f t="shared" si="162"/>
        <v>3456</v>
      </c>
      <c r="AA959" s="39">
        <f t="shared" si="155"/>
        <v>774.72</v>
      </c>
      <c r="AB959" s="40">
        <f t="shared" si="156"/>
        <v>-368.04764241837893</v>
      </c>
      <c r="AD959" s="1">
        <f t="shared" si="163"/>
        <v>3584</v>
      </c>
      <c r="AE959" s="1">
        <f t="shared" si="164"/>
        <v>3456</v>
      </c>
      <c r="AG959" s="47">
        <f t="shared" si="157"/>
        <v>-1526.1256086767244</v>
      </c>
      <c r="AH959" s="48">
        <f t="shared" si="158"/>
        <v>2358.5218695589083</v>
      </c>
      <c r="AI959" s="62">
        <f t="shared" si="159"/>
        <v>4436.0136086767252</v>
      </c>
      <c r="AJ959" s="63">
        <f t="shared" si="160"/>
        <v>371.14213044109238</v>
      </c>
    </row>
    <row r="960" spans="10:36">
      <c r="J960" s="87"/>
      <c r="K960" s="90"/>
      <c r="L960" s="15"/>
      <c r="M960" s="16"/>
      <c r="N960" s="15"/>
      <c r="O960" s="16"/>
      <c r="P960" s="15"/>
      <c r="Q960" s="16"/>
      <c r="R960" s="11"/>
      <c r="S960" s="11"/>
      <c r="T960" s="79"/>
      <c r="U960" s="79"/>
      <c r="V960" s="7"/>
      <c r="W960" s="7"/>
      <c r="X960" s="1">
        <f t="shared" si="161"/>
        <v>3584</v>
      </c>
      <c r="Y960" s="1">
        <f t="shared" si="162"/>
        <v>3584</v>
      </c>
      <c r="AA960" s="39">
        <f t="shared" si="155"/>
        <v>1000</v>
      </c>
      <c r="AB960" s="40">
        <f t="shared" si="156"/>
        <v>-441.66471347805737</v>
      </c>
      <c r="AD960" s="1">
        <f t="shared" si="163"/>
        <v>3584</v>
      </c>
      <c r="AE960" s="1">
        <f t="shared" si="164"/>
        <v>3584</v>
      </c>
      <c r="AG960" s="47">
        <f t="shared" si="157"/>
        <v>-1551.3194523025609</v>
      </c>
      <c r="AH960" s="48">
        <f t="shared" si="158"/>
        <v>2517.1064841008533</v>
      </c>
      <c r="AI960" s="62">
        <f t="shared" si="159"/>
        <v>4551.3194523025613</v>
      </c>
      <c r="AJ960" s="63">
        <f t="shared" si="160"/>
        <v>482.89351589914713</v>
      </c>
    </row>
    <row r="961" spans="10:36">
      <c r="J961" s="87"/>
      <c r="K961" s="90"/>
      <c r="L961" s="15"/>
      <c r="M961" s="16"/>
      <c r="N961" s="15"/>
      <c r="O961" s="16"/>
      <c r="P961" s="15"/>
      <c r="Q961" s="16"/>
      <c r="R961" s="11"/>
      <c r="S961" s="11"/>
      <c r="T961" s="79"/>
      <c r="U961" s="79"/>
      <c r="V961" s="7"/>
      <c r="W961" s="7"/>
      <c r="X961" s="1">
        <f t="shared" si="161"/>
        <v>3584</v>
      </c>
      <c r="Y961" s="1">
        <f t="shared" si="162"/>
        <v>3712</v>
      </c>
      <c r="AA961" s="39">
        <f t="shared" si="155"/>
        <v>1233.472</v>
      </c>
      <c r="AB961" s="40">
        <f t="shared" si="156"/>
        <v>-501.06995434481405</v>
      </c>
      <c r="AD961" s="1">
        <f t="shared" si="163"/>
        <v>3584</v>
      </c>
      <c r="AE961" s="1">
        <f t="shared" si="164"/>
        <v>3712</v>
      </c>
      <c r="AG961" s="47">
        <f t="shared" si="157"/>
        <v>-1569.5816944880607</v>
      </c>
      <c r="AH961" s="48">
        <f t="shared" si="158"/>
        <v>2678.841898162686</v>
      </c>
      <c r="AI961" s="62">
        <f t="shared" si="159"/>
        <v>4662.9704944880605</v>
      </c>
      <c r="AJ961" s="63">
        <f t="shared" si="160"/>
        <v>601.32450183731316</v>
      </c>
    </row>
    <row r="962" spans="10:36">
      <c r="J962" s="87"/>
      <c r="K962" s="90"/>
      <c r="L962" s="15"/>
      <c r="M962" s="16"/>
      <c r="N962" s="15"/>
      <c r="O962" s="16"/>
      <c r="P962" s="15"/>
      <c r="Q962" s="16"/>
      <c r="R962" s="11"/>
      <c r="S962" s="11"/>
      <c r="T962" s="79"/>
      <c r="U962" s="79"/>
      <c r="V962" s="7"/>
      <c r="W962" s="7"/>
      <c r="X962" s="1">
        <f t="shared" si="161"/>
        <v>3584</v>
      </c>
      <c r="Y962" s="1">
        <f t="shared" si="162"/>
        <v>3840</v>
      </c>
      <c r="AA962" s="39">
        <f t="shared" si="155"/>
        <v>1475.136</v>
      </c>
      <c r="AB962" s="40">
        <f t="shared" si="156"/>
        <v>-545.35947140822373</v>
      </c>
      <c r="AD962" s="1">
        <f t="shared" si="163"/>
        <v>3584</v>
      </c>
      <c r="AE962" s="1">
        <f t="shared" si="164"/>
        <v>3840</v>
      </c>
      <c r="AG962" s="47">
        <f t="shared" si="157"/>
        <v>-1580.5867062142679</v>
      </c>
      <c r="AH962" s="48">
        <f t="shared" si="158"/>
        <v>2843.6195687380891</v>
      </c>
      <c r="AI962" s="62">
        <f t="shared" si="159"/>
        <v>4770.641106214267</v>
      </c>
      <c r="AJ962" s="63">
        <f t="shared" si="160"/>
        <v>726.54363126191083</v>
      </c>
    </row>
    <row r="963" spans="10:36">
      <c r="J963" s="87"/>
      <c r="K963" s="90"/>
      <c r="L963" s="15"/>
      <c r="M963" s="16"/>
      <c r="N963" s="15"/>
      <c r="O963" s="16"/>
      <c r="P963" s="15"/>
      <c r="Q963" s="16"/>
      <c r="R963" s="11"/>
      <c r="S963" s="11"/>
      <c r="T963" s="79"/>
      <c r="U963" s="79"/>
      <c r="V963" s="7"/>
      <c r="W963" s="7"/>
      <c r="X963" s="1">
        <f t="shared" si="161"/>
        <v>3584</v>
      </c>
      <c r="Y963" s="1">
        <f t="shared" si="162"/>
        <v>3968</v>
      </c>
      <c r="AA963" s="39">
        <f t="shared" si="155"/>
        <v>1724.992</v>
      </c>
      <c r="AB963" s="40">
        <f t="shared" si="156"/>
        <v>-573.43344697169368</v>
      </c>
      <c r="AD963" s="1">
        <f t="shared" si="163"/>
        <v>3584</v>
      </c>
      <c r="AE963" s="1">
        <f t="shared" si="164"/>
        <v>3968</v>
      </c>
      <c r="AG963" s="47">
        <f t="shared" si="157"/>
        <v>-1583.9821165062485</v>
      </c>
      <c r="AH963" s="48">
        <f t="shared" si="158"/>
        <v>3011.3220388354157</v>
      </c>
      <c r="AI963" s="62">
        <f t="shared" si="159"/>
        <v>4873.9789165062484</v>
      </c>
      <c r="AJ963" s="63">
        <f t="shared" si="160"/>
        <v>858.66836116458398</v>
      </c>
    </row>
    <row r="964" spans="10:36">
      <c r="J964" s="87"/>
      <c r="K964" s="90"/>
      <c r="L964" s="15"/>
      <c r="M964" s="16"/>
      <c r="N964" s="15"/>
      <c r="O964" s="16"/>
      <c r="P964" s="15"/>
      <c r="Q964" s="16"/>
      <c r="R964" s="11"/>
      <c r="S964" s="11"/>
      <c r="T964" s="79"/>
      <c r="U964" s="79"/>
      <c r="V964" s="7"/>
      <c r="W964" s="7"/>
      <c r="X964" s="1">
        <f t="shared" si="161"/>
        <v>3584</v>
      </c>
      <c r="Y964" s="1">
        <f t="shared" si="162"/>
        <v>4096</v>
      </c>
      <c r="AA964" s="39">
        <f t="shared" si="155"/>
        <v>1983.04</v>
      </c>
      <c r="AB964" s="40">
        <f t="shared" si="156"/>
        <v>-583.95987120391737</v>
      </c>
      <c r="AD964" s="1">
        <f t="shared" si="163"/>
        <v>3584</v>
      </c>
      <c r="AE964" s="1">
        <f t="shared" si="164"/>
        <v>4096</v>
      </c>
      <c r="AG964" s="47">
        <f t="shared" si="157"/>
        <v>-1579.3849867177678</v>
      </c>
      <c r="AH964" s="48">
        <f t="shared" si="158"/>
        <v>3181.8216622392551</v>
      </c>
      <c r="AI964" s="62">
        <f t="shared" si="159"/>
        <v>4972.6009867177672</v>
      </c>
      <c r="AJ964" s="63">
        <f t="shared" si="160"/>
        <v>997.82633776074363</v>
      </c>
    </row>
    <row r="965" spans="10:36">
      <c r="J965" s="87"/>
      <c r="K965" s="90"/>
      <c r="L965" s="15"/>
      <c r="M965" s="16"/>
      <c r="N965" s="15"/>
      <c r="O965" s="16"/>
      <c r="P965" s="15"/>
      <c r="Q965" s="16"/>
      <c r="R965" s="11"/>
      <c r="S965" s="11"/>
      <c r="T965" s="79"/>
      <c r="U965" s="79"/>
      <c r="V965" s="7"/>
      <c r="W965" s="7"/>
      <c r="X965" s="1">
        <f t="shared" si="161"/>
        <v>3712</v>
      </c>
      <c r="Y965" s="1">
        <f t="shared" si="162"/>
        <v>0</v>
      </c>
      <c r="AA965" s="39">
        <f t="shared" si="155"/>
        <v>-2444.7359999999999</v>
      </c>
      <c r="AB965" s="40" t="e">
        <f t="shared" si="156"/>
        <v>#NUM!</v>
      </c>
      <c r="AD965" s="1">
        <f t="shared" si="163"/>
        <v>3712</v>
      </c>
      <c r="AE965" s="1">
        <f t="shared" si="164"/>
        <v>0</v>
      </c>
      <c r="AG965" s="47" t="e">
        <f t="shared" si="157"/>
        <v>#NUM!</v>
      </c>
      <c r="AH965" s="48" t="e">
        <f t="shared" si="158"/>
        <v>#NUM!</v>
      </c>
      <c r="AI965" s="62" t="e">
        <f t="shared" si="159"/>
        <v>#NUM!</v>
      </c>
      <c r="AJ965" s="63" t="e">
        <f t="shared" si="160"/>
        <v>#NUM!</v>
      </c>
    </row>
    <row r="966" spans="10:36">
      <c r="J966" s="87"/>
      <c r="K966" s="90"/>
      <c r="L966" s="15"/>
      <c r="M966" s="16"/>
      <c r="N966" s="15"/>
      <c r="O966" s="16"/>
      <c r="P966" s="15"/>
      <c r="Q966" s="16"/>
      <c r="R966" s="11"/>
      <c r="S966" s="11"/>
      <c r="T966" s="79"/>
      <c r="U966" s="79"/>
      <c r="V966" s="7"/>
      <c r="W966" s="7"/>
      <c r="X966" s="1">
        <f t="shared" si="161"/>
        <v>3712</v>
      </c>
      <c r="Y966" s="1">
        <f t="shared" si="162"/>
        <v>128</v>
      </c>
      <c r="AA966" s="39">
        <f t="shared" si="155"/>
        <v>-2440.64</v>
      </c>
      <c r="AB966" s="40" t="e">
        <f t="shared" si="156"/>
        <v>#NUM!</v>
      </c>
      <c r="AD966" s="1">
        <f t="shared" si="163"/>
        <v>3712</v>
      </c>
      <c r="AE966" s="1">
        <f t="shared" si="164"/>
        <v>128</v>
      </c>
      <c r="AG966" s="47" t="e">
        <f t="shared" si="157"/>
        <v>#NUM!</v>
      </c>
      <c r="AH966" s="48" t="e">
        <f t="shared" si="158"/>
        <v>#NUM!</v>
      </c>
      <c r="AI966" s="62" t="e">
        <f t="shared" si="159"/>
        <v>#NUM!</v>
      </c>
      <c r="AJ966" s="63" t="e">
        <f t="shared" si="160"/>
        <v>#NUM!</v>
      </c>
    </row>
    <row r="967" spans="10:36">
      <c r="J967" s="87"/>
      <c r="K967" s="90"/>
      <c r="L967" s="15"/>
      <c r="M967" s="16"/>
      <c r="N967" s="15"/>
      <c r="O967" s="16"/>
      <c r="P967" s="15"/>
      <c r="Q967" s="16"/>
      <c r="R967" s="11"/>
      <c r="S967" s="11"/>
      <c r="T967" s="79"/>
      <c r="U967" s="79"/>
      <c r="V967" s="7"/>
      <c r="W967" s="7"/>
      <c r="X967" s="1">
        <f t="shared" si="161"/>
        <v>3712</v>
      </c>
      <c r="Y967" s="1">
        <f t="shared" si="162"/>
        <v>256</v>
      </c>
      <c r="AA967" s="39">
        <f t="shared" si="155"/>
        <v>-2428.3519999999999</v>
      </c>
      <c r="AB967" s="40" t="e">
        <f t="shared" si="156"/>
        <v>#NUM!</v>
      </c>
      <c r="AD967" s="1">
        <f t="shared" si="163"/>
        <v>3712</v>
      </c>
      <c r="AE967" s="1">
        <f t="shared" si="164"/>
        <v>256</v>
      </c>
      <c r="AG967" s="47" t="e">
        <f t="shared" si="157"/>
        <v>#NUM!</v>
      </c>
      <c r="AH967" s="48" t="e">
        <f t="shared" si="158"/>
        <v>#NUM!</v>
      </c>
      <c r="AI967" s="62" t="e">
        <f t="shared" si="159"/>
        <v>#NUM!</v>
      </c>
      <c r="AJ967" s="63" t="e">
        <f t="shared" si="160"/>
        <v>#NUM!</v>
      </c>
    </row>
    <row r="968" spans="10:36">
      <c r="J968" s="87"/>
      <c r="K968" s="90"/>
      <c r="L968" s="15"/>
      <c r="M968" s="16"/>
      <c r="N968" s="15"/>
      <c r="O968" s="16"/>
      <c r="P968" s="15"/>
      <c r="Q968" s="16"/>
      <c r="R968" s="11"/>
      <c r="S968" s="11"/>
      <c r="T968" s="79"/>
      <c r="U968" s="79"/>
      <c r="V968" s="7"/>
      <c r="W968" s="7"/>
      <c r="X968" s="1">
        <f t="shared" si="161"/>
        <v>3712</v>
      </c>
      <c r="Y968" s="1">
        <f t="shared" si="162"/>
        <v>384</v>
      </c>
      <c r="AA968" s="39">
        <f t="shared" ref="AA968:AA1031" si="165">(Y968*Y968-X968*X968+$B$9*$B$9)/(2*$B$9)</f>
        <v>-2407.8719999999998</v>
      </c>
      <c r="AB968" s="40" t="e">
        <f t="shared" ref="AB968:AB1031" si="166">3000-SQRT(Y968*Y968-AA968*AA968)</f>
        <v>#NUM!</v>
      </c>
      <c r="AD968" s="1">
        <f t="shared" si="163"/>
        <v>3712</v>
      </c>
      <c r="AE968" s="1">
        <f t="shared" si="164"/>
        <v>384</v>
      </c>
      <c r="AG968" s="47" t="e">
        <f t="shared" ref="AG968:AG1031" si="167">2000-AD968*SIN(ACOS(($B$12*$B$12+AD968*AD968-AE968*AE968)/(2*$B$12*AD968))+$B$15)</f>
        <v>#NUM!</v>
      </c>
      <c r="AH968" s="48" t="e">
        <f t="shared" ref="AH968:AH1031" si="168">3000-AD968*COS(ACOS(($B$12*$B$12+AD968*AD968-AE968*AE968)/(2*$B$12*AD968))+$B$15)</f>
        <v>#NUM!</v>
      </c>
      <c r="AI968" s="62" t="e">
        <f t="shared" si="159"/>
        <v>#NUM!</v>
      </c>
      <c r="AJ968" s="63" t="e">
        <f t="shared" si="160"/>
        <v>#NUM!</v>
      </c>
    </row>
    <row r="969" spans="10:36">
      <c r="J969" s="87"/>
      <c r="K969" s="90"/>
      <c r="L969" s="15"/>
      <c r="M969" s="16"/>
      <c r="N969" s="15"/>
      <c r="O969" s="16"/>
      <c r="P969" s="15"/>
      <c r="Q969" s="16"/>
      <c r="R969" s="11"/>
      <c r="S969" s="11"/>
      <c r="T969" s="79"/>
      <c r="U969" s="79"/>
      <c r="V969" s="7"/>
      <c r="W969" s="7"/>
      <c r="X969" s="1">
        <f t="shared" si="161"/>
        <v>3712</v>
      </c>
      <c r="Y969" s="1">
        <f t="shared" si="162"/>
        <v>512</v>
      </c>
      <c r="AA969" s="39">
        <f t="shared" si="165"/>
        <v>-2379.1999999999998</v>
      </c>
      <c r="AB969" s="40" t="e">
        <f t="shared" si="166"/>
        <v>#NUM!</v>
      </c>
      <c r="AD969" s="1">
        <f t="shared" si="163"/>
        <v>3712</v>
      </c>
      <c r="AE969" s="1">
        <f t="shared" si="164"/>
        <v>512</v>
      </c>
      <c r="AG969" s="47" t="e">
        <f t="shared" si="167"/>
        <v>#NUM!</v>
      </c>
      <c r="AH969" s="48" t="e">
        <f t="shared" si="168"/>
        <v>#NUM!</v>
      </c>
      <c r="AI969" s="62" t="e">
        <f t="shared" ref="AI969:AI1032" si="169">2000+AD969*SIN(ACOS(-($B$12*$B$12+AD969*AD969-AE969*AE969)/(2*$B$12*AD969))+$B$15)</f>
        <v>#NUM!</v>
      </c>
      <c r="AJ969" s="63" t="e">
        <f t="shared" ref="AJ969:AJ1032" si="170">3000+AD969*COS(ACOS(-($B$12*$B$12+AD969*AD969-AE969*AE969)/(2*$B$12*AD969))+$B$15)</f>
        <v>#NUM!</v>
      </c>
    </row>
    <row r="970" spans="10:36">
      <c r="J970" s="87"/>
      <c r="K970" s="90"/>
      <c r="L970" s="15"/>
      <c r="M970" s="16"/>
      <c r="N970" s="15"/>
      <c r="O970" s="16"/>
      <c r="P970" s="15"/>
      <c r="Q970" s="16"/>
      <c r="R970" s="11"/>
      <c r="S970" s="11"/>
      <c r="T970" s="79"/>
      <c r="U970" s="79"/>
      <c r="V970" s="7"/>
      <c r="W970" s="7"/>
      <c r="X970" s="1">
        <f t="shared" ref="X970:X1033" si="171">IF(Y969&gt;=4000,IF(X969&gt;=5000,0,X969+$B$18),X969)</f>
        <v>3712</v>
      </c>
      <c r="Y970" s="1">
        <f t="shared" ref="Y970:Y1033" si="172">IF(Y969&gt;=4000,0,Y969+$B$18)</f>
        <v>640</v>
      </c>
      <c r="AA970" s="39">
        <f t="shared" si="165"/>
        <v>-2342.3359999999998</v>
      </c>
      <c r="AB970" s="40" t="e">
        <f t="shared" si="166"/>
        <v>#NUM!</v>
      </c>
      <c r="AD970" s="1">
        <f t="shared" ref="AD970:AD1033" si="173">IF(AE969&gt;=4000,IF(AD969&gt;=5000,0,AD969+$B$18),AD969)</f>
        <v>3712</v>
      </c>
      <c r="AE970" s="1">
        <f t="shared" ref="AE970:AE1033" si="174">IF(AE969&gt;=4000,0,AE969+$B$18)</f>
        <v>640</v>
      </c>
      <c r="AG970" s="47">
        <f t="shared" si="167"/>
        <v>495.06701761278055</v>
      </c>
      <c r="AH970" s="48">
        <f t="shared" si="168"/>
        <v>-393.24633920425958</v>
      </c>
      <c r="AI970" s="62">
        <f t="shared" si="169"/>
        <v>1167.9985823872248</v>
      </c>
      <c r="AJ970" s="63">
        <f t="shared" si="170"/>
        <v>-617.5568607957407</v>
      </c>
    </row>
    <row r="971" spans="10:36">
      <c r="J971" s="87"/>
      <c r="K971" s="90"/>
      <c r="L971" s="15"/>
      <c r="M971" s="16"/>
      <c r="N971" s="15"/>
      <c r="O971" s="16"/>
      <c r="P971" s="15"/>
      <c r="Q971" s="16"/>
      <c r="R971" s="11"/>
      <c r="S971" s="11"/>
      <c r="T971" s="79"/>
      <c r="U971" s="79"/>
      <c r="V971" s="7"/>
      <c r="W971" s="7"/>
      <c r="X971" s="1">
        <f t="shared" si="171"/>
        <v>3712</v>
      </c>
      <c r="Y971" s="1">
        <f t="shared" si="172"/>
        <v>768</v>
      </c>
      <c r="AA971" s="39">
        <f t="shared" si="165"/>
        <v>-2297.2800000000002</v>
      </c>
      <c r="AB971" s="40" t="e">
        <f t="shared" si="166"/>
        <v>#NUM!</v>
      </c>
      <c r="AD971" s="1">
        <f t="shared" si="173"/>
        <v>3712</v>
      </c>
      <c r="AE971" s="1">
        <f t="shared" si="174"/>
        <v>768</v>
      </c>
      <c r="AG971" s="47">
        <f t="shared" si="167"/>
        <v>290.99358686576943</v>
      </c>
      <c r="AH971" s="48">
        <f t="shared" si="168"/>
        <v>-295.1845289552557</v>
      </c>
      <c r="AI971" s="62">
        <f t="shared" si="169"/>
        <v>1390.0944131342317</v>
      </c>
      <c r="AJ971" s="63">
        <f t="shared" si="170"/>
        <v>-661.55147104474327</v>
      </c>
    </row>
    <row r="972" spans="10:36">
      <c r="J972" s="87"/>
      <c r="K972" s="90"/>
      <c r="L972" s="15"/>
      <c r="M972" s="16"/>
      <c r="N972" s="15"/>
      <c r="O972" s="16"/>
      <c r="P972" s="15"/>
      <c r="Q972" s="16"/>
      <c r="R972" s="11"/>
      <c r="S972" s="11"/>
      <c r="T972" s="79"/>
      <c r="U972" s="79"/>
      <c r="V972" s="7"/>
      <c r="W972" s="7"/>
      <c r="X972" s="1">
        <f t="shared" si="171"/>
        <v>3712</v>
      </c>
      <c r="Y972" s="1">
        <f t="shared" si="172"/>
        <v>896</v>
      </c>
      <c r="AA972" s="39">
        <f t="shared" si="165"/>
        <v>-2244.0320000000002</v>
      </c>
      <c r="AB972" s="40" t="e">
        <f t="shared" si="166"/>
        <v>#NUM!</v>
      </c>
      <c r="AD972" s="1">
        <f t="shared" si="173"/>
        <v>3712</v>
      </c>
      <c r="AE972" s="1">
        <f t="shared" si="174"/>
        <v>896</v>
      </c>
      <c r="AG972" s="47">
        <f t="shared" si="167"/>
        <v>127.83732687356678</v>
      </c>
      <c r="AH972" s="48">
        <f t="shared" si="168"/>
        <v>-205.30044229118812</v>
      </c>
      <c r="AI972" s="62">
        <f t="shared" si="169"/>
        <v>1574.5498731264368</v>
      </c>
      <c r="AJ972" s="63">
        <f t="shared" si="170"/>
        <v>-687.53795770881106</v>
      </c>
    </row>
    <row r="973" spans="10:36">
      <c r="J973" s="87"/>
      <c r="K973" s="90"/>
      <c r="L973" s="15"/>
      <c r="M973" s="16"/>
      <c r="N973" s="15"/>
      <c r="O973" s="16"/>
      <c r="P973" s="15"/>
      <c r="Q973" s="16"/>
      <c r="R973" s="11"/>
      <c r="S973" s="11"/>
      <c r="T973" s="79"/>
      <c r="U973" s="79"/>
      <c r="V973" s="7"/>
      <c r="W973" s="7"/>
      <c r="X973" s="1">
        <f t="shared" si="171"/>
        <v>3712</v>
      </c>
      <c r="Y973" s="1">
        <f t="shared" si="172"/>
        <v>1024</v>
      </c>
      <c r="AA973" s="39">
        <f t="shared" si="165"/>
        <v>-2182.5920000000001</v>
      </c>
      <c r="AB973" s="40" t="e">
        <f t="shared" si="166"/>
        <v>#NUM!</v>
      </c>
      <c r="AD973" s="1">
        <f t="shared" si="173"/>
        <v>3712</v>
      </c>
      <c r="AE973" s="1">
        <f t="shared" si="174"/>
        <v>1024</v>
      </c>
      <c r="AG973" s="47">
        <f t="shared" si="167"/>
        <v>-17.417337536515788</v>
      </c>
      <c r="AH973" s="48">
        <f t="shared" si="168"/>
        <v>-115.92222082116132</v>
      </c>
      <c r="AI973" s="62">
        <f t="shared" si="169"/>
        <v>1744.3805375365168</v>
      </c>
      <c r="AJ973" s="63">
        <f t="shared" si="170"/>
        <v>-703.18817917883825</v>
      </c>
    </row>
    <row r="974" spans="10:36">
      <c r="J974" s="87"/>
      <c r="K974" s="90"/>
      <c r="L974" s="15"/>
      <c r="M974" s="16"/>
      <c r="N974" s="15"/>
      <c r="O974" s="16"/>
      <c r="P974" s="15"/>
      <c r="Q974" s="16"/>
      <c r="R974" s="11"/>
      <c r="S974" s="11"/>
      <c r="T974" s="79"/>
      <c r="U974" s="79"/>
      <c r="V974" s="7"/>
      <c r="W974" s="7"/>
      <c r="X974" s="1">
        <f t="shared" si="171"/>
        <v>3712</v>
      </c>
      <c r="Y974" s="1">
        <f t="shared" si="172"/>
        <v>1152</v>
      </c>
      <c r="AA974" s="39">
        <f t="shared" si="165"/>
        <v>-2112.96</v>
      </c>
      <c r="AB974" s="40" t="e">
        <f t="shared" si="166"/>
        <v>#NUM!</v>
      </c>
      <c r="AD974" s="1">
        <f t="shared" si="173"/>
        <v>3712</v>
      </c>
      <c r="AE974" s="1">
        <f t="shared" si="174"/>
        <v>1152</v>
      </c>
      <c r="AG974" s="47">
        <f t="shared" si="167"/>
        <v>-151.73456243923829</v>
      </c>
      <c r="AH974" s="48">
        <f t="shared" si="168"/>
        <v>-24.728479186920595</v>
      </c>
      <c r="AI974" s="62">
        <f t="shared" si="169"/>
        <v>1906.5505624392401</v>
      </c>
      <c r="AJ974" s="63">
        <f t="shared" si="170"/>
        <v>-710.82352081307954</v>
      </c>
    </row>
    <row r="975" spans="10:36">
      <c r="J975" s="87"/>
      <c r="K975" s="90"/>
      <c r="L975" s="15"/>
      <c r="M975" s="16"/>
      <c r="N975" s="15"/>
      <c r="O975" s="16"/>
      <c r="P975" s="15"/>
      <c r="Q975" s="16"/>
      <c r="R975" s="11"/>
      <c r="S975" s="11"/>
      <c r="T975" s="79"/>
      <c r="U975" s="79"/>
      <c r="V975" s="7"/>
      <c r="W975" s="7"/>
      <c r="X975" s="1">
        <f t="shared" si="171"/>
        <v>3712</v>
      </c>
      <c r="Y975" s="1">
        <f t="shared" si="172"/>
        <v>1280</v>
      </c>
      <c r="AA975" s="39">
        <f t="shared" si="165"/>
        <v>-2035.136</v>
      </c>
      <c r="AB975" s="40" t="e">
        <f t="shared" si="166"/>
        <v>#NUM!</v>
      </c>
      <c r="AD975" s="1">
        <f t="shared" si="173"/>
        <v>3712</v>
      </c>
      <c r="AE975" s="1">
        <f t="shared" si="174"/>
        <v>1280</v>
      </c>
      <c r="AG975" s="47">
        <f t="shared" si="167"/>
        <v>-278.12352658523878</v>
      </c>
      <c r="AH975" s="48">
        <f t="shared" si="168"/>
        <v>69.283842195079615</v>
      </c>
      <c r="AI975" s="62">
        <f t="shared" si="169"/>
        <v>2064.0691265852397</v>
      </c>
      <c r="AJ975" s="63">
        <f t="shared" si="170"/>
        <v>-711.44704219507958</v>
      </c>
    </row>
    <row r="976" spans="10:36">
      <c r="J976" s="87"/>
      <c r="K976" s="90"/>
      <c r="L976" s="15"/>
      <c r="M976" s="16"/>
      <c r="N976" s="15"/>
      <c r="O976" s="16"/>
      <c r="P976" s="15"/>
      <c r="Q976" s="16"/>
      <c r="R976" s="11"/>
      <c r="S976" s="11"/>
      <c r="T976" s="79"/>
      <c r="U976" s="79"/>
      <c r="V976" s="7"/>
      <c r="W976" s="7"/>
      <c r="X976" s="1">
        <f t="shared" si="171"/>
        <v>3712</v>
      </c>
      <c r="Y976" s="1">
        <f t="shared" si="172"/>
        <v>1408</v>
      </c>
      <c r="AA976" s="39">
        <f t="shared" si="165"/>
        <v>-1949.12</v>
      </c>
      <c r="AB976" s="40" t="e">
        <f t="shared" si="166"/>
        <v>#NUM!</v>
      </c>
      <c r="AD976" s="1">
        <f t="shared" si="173"/>
        <v>3712</v>
      </c>
      <c r="AE976" s="1">
        <f t="shared" si="174"/>
        <v>1408</v>
      </c>
      <c r="AG976" s="47">
        <f t="shared" si="167"/>
        <v>-398.10624829965536</v>
      </c>
      <c r="AH976" s="48">
        <f t="shared" si="168"/>
        <v>166.62208276655201</v>
      </c>
      <c r="AI976" s="62">
        <f t="shared" si="169"/>
        <v>2218.4582482996557</v>
      </c>
      <c r="AJ976" s="63">
        <f t="shared" si="170"/>
        <v>-705.56608276655197</v>
      </c>
    </row>
    <row r="977" spans="10:36">
      <c r="J977" s="87"/>
      <c r="K977" s="90"/>
      <c r="L977" s="15"/>
      <c r="M977" s="16"/>
      <c r="N977" s="15"/>
      <c r="O977" s="16"/>
      <c r="P977" s="15"/>
      <c r="Q977" s="16"/>
      <c r="R977" s="11"/>
      <c r="S977" s="11"/>
      <c r="T977" s="79"/>
      <c r="U977" s="79"/>
      <c r="V977" s="7"/>
      <c r="W977" s="7"/>
      <c r="X977" s="1">
        <f t="shared" si="171"/>
        <v>3712</v>
      </c>
      <c r="Y977" s="1">
        <f t="shared" si="172"/>
        <v>1536</v>
      </c>
      <c r="AA977" s="39">
        <f t="shared" si="165"/>
        <v>-1854.912</v>
      </c>
      <c r="AB977" s="40" t="e">
        <f t="shared" si="166"/>
        <v>#NUM!</v>
      </c>
      <c r="AD977" s="1">
        <f t="shared" si="173"/>
        <v>3712</v>
      </c>
      <c r="AE977" s="1">
        <f t="shared" si="174"/>
        <v>1536</v>
      </c>
      <c r="AG977" s="47">
        <f t="shared" si="167"/>
        <v>-512.51626710550863</v>
      </c>
      <c r="AH977" s="48">
        <f t="shared" si="168"/>
        <v>267.56408903516967</v>
      </c>
      <c r="AI977" s="62">
        <f t="shared" si="169"/>
        <v>2370.5514671055112</v>
      </c>
      <c r="AJ977" s="63">
        <f t="shared" si="170"/>
        <v>-693.4584890351689</v>
      </c>
    </row>
    <row r="978" spans="10:36">
      <c r="J978" s="87"/>
      <c r="K978" s="90"/>
      <c r="L978" s="15"/>
      <c r="M978" s="16"/>
      <c r="N978" s="15"/>
      <c r="O978" s="16"/>
      <c r="P978" s="15"/>
      <c r="Q978" s="16"/>
      <c r="R978" s="11"/>
      <c r="S978" s="11"/>
      <c r="T978" s="79"/>
      <c r="U978" s="79"/>
      <c r="V978" s="7"/>
      <c r="W978" s="7"/>
      <c r="X978" s="1">
        <f t="shared" si="171"/>
        <v>3712</v>
      </c>
      <c r="Y978" s="1">
        <f t="shared" si="172"/>
        <v>1664</v>
      </c>
      <c r="AA978" s="39">
        <f t="shared" si="165"/>
        <v>-1752.5119999999999</v>
      </c>
      <c r="AB978" s="40" t="e">
        <f t="shared" si="166"/>
        <v>#NUM!</v>
      </c>
      <c r="AD978" s="1">
        <f t="shared" si="173"/>
        <v>3712</v>
      </c>
      <c r="AE978" s="1">
        <f t="shared" si="174"/>
        <v>1664</v>
      </c>
      <c r="AG978" s="47">
        <f t="shared" si="167"/>
        <v>-621.824126556392</v>
      </c>
      <c r="AH978" s="48">
        <f t="shared" si="168"/>
        <v>372.26670885213071</v>
      </c>
      <c r="AI978" s="62">
        <f t="shared" si="169"/>
        <v>2520.8193265563923</v>
      </c>
      <c r="AJ978" s="63">
        <f t="shared" si="170"/>
        <v>-675.28110885213073</v>
      </c>
    </row>
    <row r="979" spans="10:36">
      <c r="J979" s="87"/>
      <c r="K979" s="90"/>
      <c r="L979" s="15"/>
      <c r="M979" s="16"/>
      <c r="N979" s="15"/>
      <c r="O979" s="16"/>
      <c r="P979" s="15"/>
      <c r="Q979" s="16"/>
      <c r="R979" s="11"/>
      <c r="S979" s="11"/>
      <c r="T979" s="79"/>
      <c r="U979" s="79"/>
      <c r="V979" s="7"/>
      <c r="W979" s="7"/>
      <c r="X979" s="1">
        <f t="shared" si="171"/>
        <v>3712</v>
      </c>
      <c r="Y979" s="1">
        <f t="shared" si="172"/>
        <v>1792</v>
      </c>
      <c r="AA979" s="39">
        <f t="shared" si="165"/>
        <v>-1641.92</v>
      </c>
      <c r="AB979" s="40">
        <f t="shared" si="166"/>
        <v>2282.1123252207208</v>
      </c>
      <c r="AD979" s="1">
        <f t="shared" si="173"/>
        <v>3712</v>
      </c>
      <c r="AE979" s="1">
        <f t="shared" si="174"/>
        <v>1792</v>
      </c>
      <c r="AG979" s="47">
        <f t="shared" si="167"/>
        <v>-726.29057484326904</v>
      </c>
      <c r="AH979" s="48">
        <f t="shared" si="168"/>
        <v>480.81685828108994</v>
      </c>
      <c r="AI979" s="62">
        <f t="shared" si="169"/>
        <v>2669.5225748432695</v>
      </c>
      <c r="AJ979" s="63">
        <f t="shared" si="170"/>
        <v>-651.12085828108957</v>
      </c>
    </row>
    <row r="980" spans="10:36">
      <c r="J980" s="87"/>
      <c r="K980" s="90"/>
      <c r="L980" s="15"/>
      <c r="M980" s="16"/>
      <c r="N980" s="15"/>
      <c r="O980" s="16"/>
      <c r="P980" s="15"/>
      <c r="Q980" s="16"/>
      <c r="R980" s="11"/>
      <c r="S980" s="11"/>
      <c r="T980" s="79"/>
      <c r="U980" s="79"/>
      <c r="V980" s="7"/>
      <c r="W980" s="7"/>
      <c r="X980" s="1">
        <f t="shared" si="171"/>
        <v>3712</v>
      </c>
      <c r="Y980" s="1">
        <f t="shared" si="172"/>
        <v>1920</v>
      </c>
      <c r="AA980" s="39">
        <f t="shared" si="165"/>
        <v>-1523.136</v>
      </c>
      <c r="AB980" s="40">
        <f t="shared" si="166"/>
        <v>1831.0446007207972</v>
      </c>
      <c r="AD980" s="1">
        <f t="shared" si="173"/>
        <v>3712</v>
      </c>
      <c r="AE980" s="1">
        <f t="shared" si="174"/>
        <v>1920</v>
      </c>
      <c r="AG980" s="47">
        <f t="shared" si="167"/>
        <v>-826.04623503324638</v>
      </c>
      <c r="AH980" s="48">
        <f t="shared" si="168"/>
        <v>593.25807834441594</v>
      </c>
      <c r="AI980" s="62">
        <f t="shared" si="169"/>
        <v>2816.7918350332466</v>
      </c>
      <c r="AJ980" s="63">
        <f t="shared" si="170"/>
        <v>-621.0212783444149</v>
      </c>
    </row>
    <row r="981" spans="10:36">
      <c r="J981" s="87"/>
      <c r="K981" s="90"/>
      <c r="L981" s="15"/>
      <c r="M981" s="16"/>
      <c r="N981" s="15"/>
      <c r="O981" s="16"/>
      <c r="P981" s="15"/>
      <c r="Q981" s="16"/>
      <c r="R981" s="11"/>
      <c r="S981" s="11"/>
      <c r="T981" s="79"/>
      <c r="U981" s="79"/>
      <c r="V981" s="7"/>
      <c r="W981" s="7"/>
      <c r="X981" s="1">
        <f t="shared" si="171"/>
        <v>3712</v>
      </c>
      <c r="Y981" s="1">
        <f t="shared" si="172"/>
        <v>2048</v>
      </c>
      <c r="AA981" s="39">
        <f t="shared" si="165"/>
        <v>-1396.16</v>
      </c>
      <c r="AB981" s="40">
        <f t="shared" si="166"/>
        <v>1501.6538269144878</v>
      </c>
      <c r="AD981" s="1">
        <f t="shared" si="173"/>
        <v>3712</v>
      </c>
      <c r="AE981" s="1">
        <f t="shared" si="174"/>
        <v>2048</v>
      </c>
      <c r="AG981" s="47">
        <f t="shared" si="167"/>
        <v>-921.13617157593035</v>
      </c>
      <c r="AH981" s="48">
        <f t="shared" si="168"/>
        <v>709.60539052531021</v>
      </c>
      <c r="AI981" s="62">
        <f t="shared" si="169"/>
        <v>2962.6721715759304</v>
      </c>
      <c r="AJ981" s="63">
        <f t="shared" si="170"/>
        <v>-584.99739052531004</v>
      </c>
    </row>
    <row r="982" spans="10:36">
      <c r="J982" s="87"/>
      <c r="K982" s="90"/>
      <c r="L982" s="15"/>
      <c r="M982" s="16"/>
      <c r="N982" s="15"/>
      <c r="O982" s="16"/>
      <c r="P982" s="15"/>
      <c r="Q982" s="16"/>
      <c r="R982" s="11"/>
      <c r="S982" s="11"/>
      <c r="T982" s="79"/>
      <c r="U982" s="79"/>
      <c r="V982" s="7"/>
      <c r="W982" s="7"/>
      <c r="X982" s="1">
        <f t="shared" si="171"/>
        <v>3712</v>
      </c>
      <c r="Y982" s="1">
        <f t="shared" si="172"/>
        <v>2176</v>
      </c>
      <c r="AA982" s="39">
        <f t="shared" si="165"/>
        <v>-1260.992</v>
      </c>
      <c r="AB982" s="40">
        <f t="shared" si="166"/>
        <v>1226.6204083908035</v>
      </c>
      <c r="AD982" s="1">
        <f t="shared" si="173"/>
        <v>3712</v>
      </c>
      <c r="AE982" s="1">
        <f t="shared" si="174"/>
        <v>2176</v>
      </c>
      <c r="AG982" s="47">
        <f t="shared" si="167"/>
        <v>-1011.5462247583532</v>
      </c>
      <c r="AH982" s="48">
        <f t="shared" si="168"/>
        <v>829.85407491945125</v>
      </c>
      <c r="AI982" s="62">
        <f t="shared" si="169"/>
        <v>3107.1494247583551</v>
      </c>
      <c r="AJ982" s="63">
        <f t="shared" si="170"/>
        <v>-543.04447491945029</v>
      </c>
    </row>
    <row r="983" spans="10:36">
      <c r="J983" s="87"/>
      <c r="K983" s="90"/>
      <c r="L983" s="15"/>
      <c r="M983" s="16"/>
      <c r="N983" s="15"/>
      <c r="O983" s="16"/>
      <c r="P983" s="15"/>
      <c r="Q983" s="16"/>
      <c r="R983" s="11"/>
      <c r="S983" s="11"/>
      <c r="T983" s="79"/>
      <c r="U983" s="79"/>
      <c r="V983" s="7"/>
      <c r="W983" s="7"/>
      <c r="X983" s="1">
        <f t="shared" si="171"/>
        <v>3712</v>
      </c>
      <c r="Y983" s="1">
        <f t="shared" si="172"/>
        <v>2304</v>
      </c>
      <c r="AA983" s="39">
        <f t="shared" si="165"/>
        <v>-1117.6320000000001</v>
      </c>
      <c r="AB983" s="40">
        <f t="shared" si="166"/>
        <v>985.22589043436437</v>
      </c>
      <c r="AD983" s="1">
        <f t="shared" si="173"/>
        <v>3712</v>
      </c>
      <c r="AE983" s="1">
        <f t="shared" si="174"/>
        <v>2304</v>
      </c>
      <c r="AG983" s="47">
        <f t="shared" si="167"/>
        <v>-1097.2192247862808</v>
      </c>
      <c r="AH983" s="48">
        <f t="shared" si="168"/>
        <v>953.98507492876047</v>
      </c>
      <c r="AI983" s="62">
        <f t="shared" si="169"/>
        <v>3250.1664247862809</v>
      </c>
      <c r="AJ983" s="63">
        <f t="shared" si="170"/>
        <v>-495.14347492876004</v>
      </c>
    </row>
    <row r="984" spans="10:36">
      <c r="J984" s="87"/>
      <c r="K984" s="90"/>
      <c r="L984" s="15"/>
      <c r="M984" s="16"/>
      <c r="N984" s="15"/>
      <c r="O984" s="16"/>
      <c r="P984" s="15"/>
      <c r="Q984" s="16"/>
      <c r="R984" s="11"/>
      <c r="S984" s="11"/>
      <c r="T984" s="79"/>
      <c r="U984" s="79"/>
      <c r="V984" s="7"/>
      <c r="W984" s="7"/>
      <c r="X984" s="1">
        <f t="shared" si="171"/>
        <v>3712</v>
      </c>
      <c r="Y984" s="1">
        <f t="shared" si="172"/>
        <v>2432</v>
      </c>
      <c r="AA984" s="39">
        <f t="shared" si="165"/>
        <v>-966.08</v>
      </c>
      <c r="AB984" s="40">
        <f t="shared" si="166"/>
        <v>768.11437712413226</v>
      </c>
      <c r="AD984" s="1">
        <f t="shared" si="173"/>
        <v>3712</v>
      </c>
      <c r="AE984" s="1">
        <f t="shared" si="174"/>
        <v>2432</v>
      </c>
      <c r="AG984" s="47">
        <f t="shared" si="167"/>
        <v>-1178.0652720737621</v>
      </c>
      <c r="AH984" s="48">
        <f t="shared" si="168"/>
        <v>1081.9684240245876</v>
      </c>
      <c r="AI984" s="62">
        <f t="shared" si="169"/>
        <v>3391.6332720737637</v>
      </c>
      <c r="AJ984" s="63">
        <f t="shared" si="170"/>
        <v>-441.26442402458679</v>
      </c>
    </row>
    <row r="985" spans="10:36">
      <c r="J985" s="87"/>
      <c r="K985" s="90"/>
      <c r="L985" s="15"/>
      <c r="M985" s="16"/>
      <c r="N985" s="15"/>
      <c r="O985" s="16"/>
      <c r="P985" s="15"/>
      <c r="Q985" s="16"/>
      <c r="R985" s="11"/>
      <c r="S985" s="11"/>
      <c r="T985" s="79"/>
      <c r="U985" s="79"/>
      <c r="V985" s="7"/>
      <c r="W985" s="7"/>
      <c r="X985" s="1">
        <f t="shared" si="171"/>
        <v>3712</v>
      </c>
      <c r="Y985" s="1">
        <f t="shared" si="172"/>
        <v>2560</v>
      </c>
      <c r="AA985" s="39">
        <f t="shared" si="165"/>
        <v>-806.33600000000001</v>
      </c>
      <c r="AB985" s="40">
        <f t="shared" si="166"/>
        <v>570.3040817616702</v>
      </c>
      <c r="AD985" s="1">
        <f t="shared" si="173"/>
        <v>3712</v>
      </c>
      <c r="AE985" s="1">
        <f t="shared" si="174"/>
        <v>2560</v>
      </c>
      <c r="AG985" s="47">
        <f t="shared" si="167"/>
        <v>-1253.9683706097862</v>
      </c>
      <c r="AH985" s="48">
        <f t="shared" si="168"/>
        <v>1213.765456869929</v>
      </c>
      <c r="AI985" s="62">
        <f t="shared" si="169"/>
        <v>3531.4339706097871</v>
      </c>
      <c r="AJ985" s="63">
        <f t="shared" si="170"/>
        <v>-381.36865686992815</v>
      </c>
    </row>
    <row r="986" spans="10:36">
      <c r="J986" s="87"/>
      <c r="K986" s="90"/>
      <c r="L986" s="15"/>
      <c r="M986" s="16"/>
      <c r="N986" s="15"/>
      <c r="O986" s="16"/>
      <c r="P986" s="15"/>
      <c r="Q986" s="16"/>
      <c r="R986" s="11"/>
      <c r="S986" s="11"/>
      <c r="T986" s="79"/>
      <c r="U986" s="79"/>
      <c r="V986" s="7"/>
      <c r="W986" s="7"/>
      <c r="X986" s="1">
        <f t="shared" si="171"/>
        <v>3712</v>
      </c>
      <c r="Y986" s="1">
        <f t="shared" si="172"/>
        <v>2688</v>
      </c>
      <c r="AA986" s="39">
        <f t="shared" si="165"/>
        <v>-638.4</v>
      </c>
      <c r="AB986" s="40">
        <f t="shared" si="166"/>
        <v>388.91029644709442</v>
      </c>
      <c r="AD986" s="1">
        <f t="shared" si="173"/>
        <v>3712</v>
      </c>
      <c r="AE986" s="1">
        <f t="shared" si="174"/>
        <v>2688</v>
      </c>
      <c r="AG986" s="47">
        <f t="shared" si="167"/>
        <v>-1324.7907220946372</v>
      </c>
      <c r="AH986" s="48">
        <f t="shared" si="168"/>
        <v>1349.3302406982127</v>
      </c>
      <c r="AI986" s="62">
        <f t="shared" si="169"/>
        <v>3669.4307220946384</v>
      </c>
      <c r="AJ986" s="63">
        <f t="shared" si="170"/>
        <v>-315.41024069821196</v>
      </c>
    </row>
    <row r="987" spans="10:36">
      <c r="J987" s="87"/>
      <c r="K987" s="90"/>
      <c r="L987" s="15"/>
      <c r="M987" s="16"/>
      <c r="N987" s="15"/>
      <c r="O987" s="16"/>
      <c r="P987" s="15"/>
      <c r="Q987" s="16"/>
      <c r="R987" s="11"/>
      <c r="S987" s="11"/>
      <c r="T987" s="79"/>
      <c r="U987" s="79"/>
      <c r="V987" s="7"/>
      <c r="W987" s="7"/>
      <c r="X987" s="1">
        <f t="shared" si="171"/>
        <v>3712</v>
      </c>
      <c r="Y987" s="1">
        <f t="shared" si="172"/>
        <v>2816</v>
      </c>
      <c r="AA987" s="39">
        <f t="shared" si="165"/>
        <v>-462.27199999999999</v>
      </c>
      <c r="AB987" s="40">
        <f t="shared" si="166"/>
        <v>222.20220354036564</v>
      </c>
      <c r="AD987" s="1">
        <f t="shared" si="173"/>
        <v>3712</v>
      </c>
      <c r="AE987" s="1">
        <f t="shared" si="174"/>
        <v>2816</v>
      </c>
      <c r="AG987" s="47">
        <f t="shared" si="167"/>
        <v>-1390.3754563998591</v>
      </c>
      <c r="AH987" s="48">
        <f t="shared" si="168"/>
        <v>1488.6104854666194</v>
      </c>
      <c r="AI987" s="62">
        <f t="shared" si="169"/>
        <v>3805.4666563998603</v>
      </c>
      <c r="AJ987" s="63">
        <f t="shared" si="170"/>
        <v>-243.3368854666187</v>
      </c>
    </row>
    <row r="988" spans="10:36">
      <c r="J988" s="87"/>
      <c r="K988" s="90"/>
      <c r="L988" s="15"/>
      <c r="M988" s="16"/>
      <c r="N988" s="15"/>
      <c r="O988" s="16"/>
      <c r="P988" s="15"/>
      <c r="Q988" s="16"/>
      <c r="R988" s="11"/>
      <c r="S988" s="11"/>
      <c r="T988" s="79"/>
      <c r="U988" s="79"/>
      <c r="V988" s="7"/>
      <c r="W988" s="7"/>
      <c r="X988" s="1">
        <f t="shared" si="171"/>
        <v>3712</v>
      </c>
      <c r="Y988" s="1">
        <f t="shared" si="172"/>
        <v>2944</v>
      </c>
      <c r="AA988" s="39">
        <f t="shared" si="165"/>
        <v>-277.952</v>
      </c>
      <c r="AB988" s="40">
        <f t="shared" si="166"/>
        <v>69.150518075689433</v>
      </c>
      <c r="AD988" s="1">
        <f t="shared" si="173"/>
        <v>3712</v>
      </c>
      <c r="AE988" s="1">
        <f t="shared" si="174"/>
        <v>2944</v>
      </c>
      <c r="AG988" s="47">
        <f t="shared" si="167"/>
        <v>-1450.548271071561</v>
      </c>
      <c r="AH988" s="48">
        <f t="shared" si="168"/>
        <v>1631.5480903571874</v>
      </c>
      <c r="AI988" s="62">
        <f t="shared" si="169"/>
        <v>3939.3674710715622</v>
      </c>
      <c r="AJ988" s="63">
        <f t="shared" si="170"/>
        <v>-165.09049035718635</v>
      </c>
    </row>
    <row r="989" spans="10:36">
      <c r="J989" s="87"/>
      <c r="K989" s="90"/>
      <c r="L989" s="15"/>
      <c r="M989" s="16"/>
      <c r="N989" s="15"/>
      <c r="O989" s="16"/>
      <c r="P989" s="15"/>
      <c r="Q989" s="16"/>
      <c r="R989" s="11"/>
      <c r="S989" s="11"/>
      <c r="T989" s="79"/>
      <c r="U989" s="79"/>
      <c r="V989" s="7"/>
      <c r="W989" s="7"/>
      <c r="X989" s="1">
        <f t="shared" si="171"/>
        <v>3712</v>
      </c>
      <c r="Y989" s="1">
        <f t="shared" si="172"/>
        <v>3072</v>
      </c>
      <c r="AA989" s="39">
        <f t="shared" si="165"/>
        <v>-85.44</v>
      </c>
      <c r="AB989" s="40">
        <f t="shared" si="166"/>
        <v>-70.811620142140782</v>
      </c>
      <c r="AD989" s="1">
        <f t="shared" si="173"/>
        <v>3712</v>
      </c>
      <c r="AE989" s="1">
        <f t="shared" si="174"/>
        <v>3072</v>
      </c>
      <c r="AG989" s="47">
        <f t="shared" si="167"/>
        <v>-1505.1182728456879</v>
      </c>
      <c r="AH989" s="48">
        <f t="shared" si="168"/>
        <v>1778.0794242818961</v>
      </c>
      <c r="AI989" s="62">
        <f t="shared" si="169"/>
        <v>4070.942272845688</v>
      </c>
      <c r="AJ989" s="63">
        <f t="shared" si="170"/>
        <v>-80.607424281895874</v>
      </c>
    </row>
    <row r="990" spans="10:36">
      <c r="J990" s="87"/>
      <c r="K990" s="90"/>
      <c r="L990" s="15"/>
      <c r="M990" s="16"/>
      <c r="N990" s="15"/>
      <c r="O990" s="16"/>
      <c r="P990" s="15"/>
      <c r="Q990" s="16"/>
      <c r="R990" s="11"/>
      <c r="S990" s="11"/>
      <c r="T990" s="79"/>
      <c r="U990" s="79"/>
      <c r="V990" s="7"/>
      <c r="W990" s="7"/>
      <c r="X990" s="1">
        <f t="shared" si="171"/>
        <v>3712</v>
      </c>
      <c r="Y990" s="1">
        <f t="shared" si="172"/>
        <v>3200</v>
      </c>
      <c r="AA990" s="39">
        <f t="shared" si="165"/>
        <v>115.264</v>
      </c>
      <c r="AB990" s="40">
        <f t="shared" si="166"/>
        <v>-197.9234215821989</v>
      </c>
      <c r="AD990" s="1">
        <f t="shared" si="173"/>
        <v>3712</v>
      </c>
      <c r="AE990" s="1">
        <f t="shared" si="174"/>
        <v>3200</v>
      </c>
      <c r="AG990" s="47">
        <f t="shared" si="167"/>
        <v>-1553.8782029455765</v>
      </c>
      <c r="AH990" s="48">
        <f t="shared" si="168"/>
        <v>1928.1354009818592</v>
      </c>
      <c r="AI990" s="62">
        <f t="shared" si="169"/>
        <v>4199.9838029455768</v>
      </c>
      <c r="AJ990" s="63">
        <f t="shared" si="170"/>
        <v>10.181399018141747</v>
      </c>
    </row>
    <row r="991" spans="10:36">
      <c r="J991" s="87"/>
      <c r="K991" s="90"/>
      <c r="L991" s="15"/>
      <c r="M991" s="16"/>
      <c r="N991" s="15"/>
      <c r="O991" s="16"/>
      <c r="P991" s="15"/>
      <c r="Q991" s="16"/>
      <c r="R991" s="11"/>
      <c r="S991" s="11"/>
      <c r="T991" s="79"/>
      <c r="U991" s="79"/>
      <c r="V991" s="7"/>
      <c r="W991" s="7"/>
      <c r="X991" s="1">
        <f t="shared" si="171"/>
        <v>3712</v>
      </c>
      <c r="Y991" s="1">
        <f t="shared" si="172"/>
        <v>3328</v>
      </c>
      <c r="AA991" s="39">
        <f t="shared" si="165"/>
        <v>324.16000000000003</v>
      </c>
      <c r="AB991" s="40">
        <f t="shared" si="166"/>
        <v>-312.17516058556294</v>
      </c>
      <c r="AD991" s="1">
        <f t="shared" si="173"/>
        <v>3712</v>
      </c>
      <c r="AE991" s="1">
        <f t="shared" si="174"/>
        <v>3328</v>
      </c>
      <c r="AG991" s="47">
        <f t="shared" si="167"/>
        <v>-1596.6041559864834</v>
      </c>
      <c r="AH991" s="48">
        <f t="shared" si="168"/>
        <v>2081.6413853288277</v>
      </c>
      <c r="AI991" s="62">
        <f t="shared" si="169"/>
        <v>4326.2681559864832</v>
      </c>
      <c r="AJ991" s="63">
        <f t="shared" si="170"/>
        <v>107.35061467117248</v>
      </c>
    </row>
    <row r="992" spans="10:36">
      <c r="J992" s="87"/>
      <c r="K992" s="90"/>
      <c r="L992" s="15"/>
      <c r="M992" s="16"/>
      <c r="N992" s="15"/>
      <c r="O992" s="16"/>
      <c r="P992" s="15"/>
      <c r="Q992" s="16"/>
      <c r="R992" s="11"/>
      <c r="S992" s="11"/>
      <c r="T992" s="79"/>
      <c r="U992" s="79"/>
      <c r="V992" s="7"/>
      <c r="W992" s="7"/>
      <c r="X992" s="1">
        <f t="shared" si="171"/>
        <v>3712</v>
      </c>
      <c r="Y992" s="1">
        <f t="shared" si="172"/>
        <v>3456</v>
      </c>
      <c r="AA992" s="39">
        <f t="shared" si="165"/>
        <v>541.24800000000005</v>
      </c>
      <c r="AB992" s="40">
        <f t="shared" si="166"/>
        <v>-413.35415720314631</v>
      </c>
      <c r="AD992" s="1">
        <f t="shared" si="173"/>
        <v>3712</v>
      </c>
      <c r="AE992" s="1">
        <f t="shared" si="174"/>
        <v>3456</v>
      </c>
      <c r="AG992" s="47">
        <f t="shared" si="167"/>
        <v>-1633.0548531744198</v>
      </c>
      <c r="AH992" s="48">
        <f t="shared" si="168"/>
        <v>2238.5169510581391</v>
      </c>
      <c r="AI992" s="62">
        <f t="shared" si="169"/>
        <v>4449.5540531744209</v>
      </c>
      <c r="AJ992" s="63">
        <f t="shared" si="170"/>
        <v>210.98064894186018</v>
      </c>
    </row>
    <row r="993" spans="10:36">
      <c r="J993" s="87"/>
      <c r="K993" s="90"/>
      <c r="L993" s="15"/>
      <c r="M993" s="16"/>
      <c r="N993" s="15"/>
      <c r="O993" s="16"/>
      <c r="P993" s="15"/>
      <c r="Q993" s="16"/>
      <c r="R993" s="11"/>
      <c r="S993" s="11"/>
      <c r="T993" s="79"/>
      <c r="U993" s="79"/>
      <c r="V993" s="7"/>
      <c r="W993" s="7"/>
      <c r="X993" s="1">
        <f t="shared" si="171"/>
        <v>3712</v>
      </c>
      <c r="Y993" s="1">
        <f t="shared" si="172"/>
        <v>3584</v>
      </c>
      <c r="AA993" s="39">
        <f t="shared" si="165"/>
        <v>766.52800000000002</v>
      </c>
      <c r="AB993" s="40">
        <f t="shared" si="166"/>
        <v>-501.06995434481405</v>
      </c>
      <c r="AD993" s="1">
        <f t="shared" si="173"/>
        <v>3712</v>
      </c>
      <c r="AE993" s="1">
        <f t="shared" si="174"/>
        <v>3584</v>
      </c>
      <c r="AG993" s="47">
        <f t="shared" si="167"/>
        <v>-1662.9704944880605</v>
      </c>
      <c r="AH993" s="48">
        <f t="shared" si="168"/>
        <v>2398.6754981626864</v>
      </c>
      <c r="AI993" s="62">
        <f t="shared" si="169"/>
        <v>4569.5816944880617</v>
      </c>
      <c r="AJ993" s="63">
        <f t="shared" si="170"/>
        <v>321.15810183731401</v>
      </c>
    </row>
    <row r="994" spans="10:36">
      <c r="J994" s="87"/>
      <c r="K994" s="90"/>
      <c r="L994" s="15"/>
      <c r="M994" s="16"/>
      <c r="N994" s="15"/>
      <c r="O994" s="16"/>
      <c r="P994" s="15"/>
      <c r="Q994" s="16"/>
      <c r="R994" s="11"/>
      <c r="S994" s="11"/>
      <c r="T994" s="79"/>
      <c r="U994" s="79"/>
      <c r="V994" s="7"/>
      <c r="W994" s="7"/>
      <c r="X994" s="1">
        <f t="shared" si="171"/>
        <v>3712</v>
      </c>
      <c r="Y994" s="1">
        <f t="shared" si="172"/>
        <v>3712</v>
      </c>
      <c r="AA994" s="39">
        <f t="shared" si="165"/>
        <v>1000</v>
      </c>
      <c r="AB994" s="40">
        <f t="shared" si="166"/>
        <v>-574.76488737371392</v>
      </c>
      <c r="AD994" s="1">
        <f t="shared" si="173"/>
        <v>3712</v>
      </c>
      <c r="AE994" s="1">
        <f t="shared" si="174"/>
        <v>3712</v>
      </c>
      <c r="AG994" s="47">
        <f t="shared" si="167"/>
        <v>-1686.0711856454182</v>
      </c>
      <c r="AH994" s="48">
        <f t="shared" si="168"/>
        <v>2562.0237285484727</v>
      </c>
      <c r="AI994" s="62">
        <f t="shared" si="169"/>
        <v>4686.0711856454182</v>
      </c>
      <c r="AJ994" s="63">
        <f t="shared" si="170"/>
        <v>437.97627145152819</v>
      </c>
    </row>
    <row r="995" spans="10:36">
      <c r="J995" s="87"/>
      <c r="K995" s="90"/>
      <c r="L995" s="15"/>
      <c r="M995" s="16"/>
      <c r="N995" s="15"/>
      <c r="O995" s="16"/>
      <c r="P995" s="15"/>
      <c r="Q995" s="16"/>
      <c r="R995" s="11"/>
      <c r="S995" s="11"/>
      <c r="T995" s="79"/>
      <c r="U995" s="79"/>
      <c r="V995" s="7"/>
      <c r="W995" s="7"/>
      <c r="X995" s="1">
        <f t="shared" si="171"/>
        <v>3712</v>
      </c>
      <c r="Y995" s="1">
        <f t="shared" si="172"/>
        <v>3840</v>
      </c>
      <c r="AA995" s="39">
        <f t="shared" si="165"/>
        <v>1241.664</v>
      </c>
      <c r="AB995" s="40">
        <f t="shared" si="166"/>
        <v>-633.71304743563951</v>
      </c>
      <c r="AD995" s="1">
        <f t="shared" si="173"/>
        <v>3712</v>
      </c>
      <c r="AE995" s="1">
        <f t="shared" si="174"/>
        <v>3840</v>
      </c>
      <c r="AG995" s="47">
        <f t="shared" si="167"/>
        <v>-1702.0549097967005</v>
      </c>
      <c r="AH995" s="48">
        <f t="shared" si="168"/>
        <v>2728.4609699322336</v>
      </c>
      <c r="AI995" s="62">
        <f t="shared" si="169"/>
        <v>4798.7205097967017</v>
      </c>
      <c r="AJ995" s="63">
        <f t="shared" si="170"/>
        <v>561.53583006776717</v>
      </c>
    </row>
    <row r="996" spans="10:36">
      <c r="J996" s="87"/>
      <c r="K996" s="90"/>
      <c r="L996" s="15"/>
      <c r="M996" s="16"/>
      <c r="N996" s="15"/>
      <c r="O996" s="16"/>
      <c r="P996" s="15"/>
      <c r="Q996" s="16"/>
      <c r="R996" s="11"/>
      <c r="S996" s="11"/>
      <c r="T996" s="79"/>
      <c r="U996" s="79"/>
      <c r="V996" s="7"/>
      <c r="W996" s="7"/>
      <c r="X996" s="1">
        <f t="shared" si="171"/>
        <v>3712</v>
      </c>
      <c r="Y996" s="1">
        <f t="shared" si="172"/>
        <v>3968</v>
      </c>
      <c r="AA996" s="39">
        <f t="shared" si="165"/>
        <v>1491.52</v>
      </c>
      <c r="AB996" s="40">
        <f t="shared" si="166"/>
        <v>-677.00857894022329</v>
      </c>
      <c r="AD996" s="1">
        <f t="shared" si="173"/>
        <v>3712</v>
      </c>
      <c r="AE996" s="1">
        <f t="shared" si="174"/>
        <v>3968</v>
      </c>
      <c r="AG996" s="47">
        <f t="shared" si="167"/>
        <v>-1710.5949879196978</v>
      </c>
      <c r="AH996" s="48">
        <f t="shared" si="168"/>
        <v>2897.8783293065653</v>
      </c>
      <c r="AI996" s="62">
        <f t="shared" si="169"/>
        <v>4907.202987919698</v>
      </c>
      <c r="AJ996" s="63">
        <f t="shared" si="170"/>
        <v>691.94567069343384</v>
      </c>
    </row>
    <row r="997" spans="10:36">
      <c r="J997" s="87"/>
      <c r="K997" s="90"/>
      <c r="L997" s="15"/>
      <c r="M997" s="16"/>
      <c r="N997" s="15"/>
      <c r="O997" s="16"/>
      <c r="P997" s="15"/>
      <c r="Q997" s="16"/>
      <c r="R997" s="11"/>
      <c r="S997" s="11"/>
      <c r="T997" s="79"/>
      <c r="U997" s="79"/>
      <c r="V997" s="7"/>
      <c r="W997" s="7"/>
      <c r="X997" s="1">
        <f t="shared" si="171"/>
        <v>3712</v>
      </c>
      <c r="Y997" s="1">
        <f t="shared" si="172"/>
        <v>4096</v>
      </c>
      <c r="AA997" s="39">
        <f t="shared" si="165"/>
        <v>1749.568</v>
      </c>
      <c r="AB997" s="40">
        <f t="shared" si="166"/>
        <v>-703.54260315390457</v>
      </c>
      <c r="AD997" s="1">
        <f t="shared" si="173"/>
        <v>3712</v>
      </c>
      <c r="AE997" s="1">
        <f t="shared" si="174"/>
        <v>4096</v>
      </c>
      <c r="AG997" s="47">
        <f t="shared" si="167"/>
        <v>-1711.3369429996378</v>
      </c>
      <c r="AH997" s="48">
        <f t="shared" si="168"/>
        <v>3070.1576476665455</v>
      </c>
      <c r="AI997" s="62">
        <f t="shared" si="169"/>
        <v>5011.164142999638</v>
      </c>
      <c r="AJ997" s="63">
        <f t="shared" si="170"/>
        <v>829.32395233345369</v>
      </c>
    </row>
    <row r="998" spans="10:36">
      <c r="J998" s="87"/>
      <c r="K998" s="90"/>
      <c r="L998" s="15"/>
      <c r="M998" s="16"/>
      <c r="N998" s="15"/>
      <c r="O998" s="16"/>
      <c r="P998" s="15"/>
      <c r="Q998" s="16"/>
      <c r="R998" s="11"/>
      <c r="S998" s="11"/>
      <c r="T998" s="79"/>
      <c r="U998" s="79"/>
      <c r="V998" s="7"/>
      <c r="W998" s="7"/>
      <c r="X998" s="1">
        <f t="shared" si="171"/>
        <v>3840</v>
      </c>
      <c r="Y998" s="1">
        <f t="shared" si="172"/>
        <v>0</v>
      </c>
      <c r="AA998" s="39">
        <f t="shared" si="165"/>
        <v>-2686.4</v>
      </c>
      <c r="AB998" s="40" t="e">
        <f t="shared" si="166"/>
        <v>#NUM!</v>
      </c>
      <c r="AD998" s="1">
        <f t="shared" si="173"/>
        <v>3840</v>
      </c>
      <c r="AE998" s="1">
        <f t="shared" si="174"/>
        <v>0</v>
      </c>
      <c r="AG998" s="47" t="e">
        <f t="shared" si="167"/>
        <v>#NUM!</v>
      </c>
      <c r="AH998" s="48" t="e">
        <f t="shared" si="168"/>
        <v>#NUM!</v>
      </c>
      <c r="AI998" s="62" t="e">
        <f t="shared" si="169"/>
        <v>#NUM!</v>
      </c>
      <c r="AJ998" s="63" t="e">
        <f t="shared" si="170"/>
        <v>#NUM!</v>
      </c>
    </row>
    <row r="999" spans="10:36">
      <c r="J999" s="87"/>
      <c r="K999" s="90"/>
      <c r="L999" s="15"/>
      <c r="M999" s="16"/>
      <c r="N999" s="15"/>
      <c r="O999" s="16"/>
      <c r="P999" s="15"/>
      <c r="Q999" s="16"/>
      <c r="R999" s="11"/>
      <c r="S999" s="11"/>
      <c r="T999" s="79"/>
      <c r="U999" s="79"/>
      <c r="V999" s="7"/>
      <c r="W999" s="7"/>
      <c r="X999" s="1">
        <f t="shared" si="171"/>
        <v>3840</v>
      </c>
      <c r="Y999" s="1">
        <f t="shared" si="172"/>
        <v>128</v>
      </c>
      <c r="AA999" s="39">
        <f t="shared" si="165"/>
        <v>-2682.3040000000001</v>
      </c>
      <c r="AB999" s="40" t="e">
        <f t="shared" si="166"/>
        <v>#NUM!</v>
      </c>
      <c r="AD999" s="1">
        <f t="shared" si="173"/>
        <v>3840</v>
      </c>
      <c r="AE999" s="1">
        <f t="shared" si="174"/>
        <v>128</v>
      </c>
      <c r="AG999" s="47" t="e">
        <f t="shared" si="167"/>
        <v>#NUM!</v>
      </c>
      <c r="AH999" s="48" t="e">
        <f t="shared" si="168"/>
        <v>#NUM!</v>
      </c>
      <c r="AI999" s="62" t="e">
        <f t="shared" si="169"/>
        <v>#NUM!</v>
      </c>
      <c r="AJ999" s="63" t="e">
        <f t="shared" si="170"/>
        <v>#NUM!</v>
      </c>
    </row>
    <row r="1000" spans="10:36">
      <c r="J1000" s="87"/>
      <c r="K1000" s="90"/>
      <c r="L1000" s="15"/>
      <c r="M1000" s="16"/>
      <c r="N1000" s="15"/>
      <c r="O1000" s="16"/>
      <c r="P1000" s="15"/>
      <c r="Q1000" s="16"/>
      <c r="R1000" s="11"/>
      <c r="S1000" s="11"/>
      <c r="T1000" s="79"/>
      <c r="U1000" s="79"/>
      <c r="V1000" s="7"/>
      <c r="W1000" s="7"/>
      <c r="X1000" s="1">
        <f t="shared" si="171"/>
        <v>3840</v>
      </c>
      <c r="Y1000" s="1">
        <f t="shared" si="172"/>
        <v>256</v>
      </c>
      <c r="AA1000" s="39">
        <f t="shared" si="165"/>
        <v>-2670.0160000000001</v>
      </c>
      <c r="AB1000" s="40" t="e">
        <f t="shared" si="166"/>
        <v>#NUM!</v>
      </c>
      <c r="AD1000" s="1">
        <f t="shared" si="173"/>
        <v>3840</v>
      </c>
      <c r="AE1000" s="1">
        <f t="shared" si="174"/>
        <v>256</v>
      </c>
      <c r="AG1000" s="47" t="e">
        <f t="shared" si="167"/>
        <v>#NUM!</v>
      </c>
      <c r="AH1000" s="48" t="e">
        <f t="shared" si="168"/>
        <v>#NUM!</v>
      </c>
      <c r="AI1000" s="62" t="e">
        <f t="shared" si="169"/>
        <v>#NUM!</v>
      </c>
      <c r="AJ1000" s="63" t="e">
        <f t="shared" si="170"/>
        <v>#NUM!</v>
      </c>
    </row>
    <row r="1001" spans="10:36">
      <c r="J1001" s="87"/>
      <c r="K1001" s="90"/>
      <c r="L1001" s="15"/>
      <c r="M1001" s="16"/>
      <c r="N1001" s="15"/>
      <c r="O1001" s="16"/>
      <c r="P1001" s="15"/>
      <c r="Q1001" s="16"/>
      <c r="R1001" s="11"/>
      <c r="S1001" s="11"/>
      <c r="T1001" s="79"/>
      <c r="U1001" s="79"/>
      <c r="V1001" s="7"/>
      <c r="W1001" s="7"/>
      <c r="X1001" s="1">
        <f t="shared" si="171"/>
        <v>3840</v>
      </c>
      <c r="Y1001" s="1">
        <f t="shared" si="172"/>
        <v>384</v>
      </c>
      <c r="AA1001" s="39">
        <f t="shared" si="165"/>
        <v>-2649.5360000000001</v>
      </c>
      <c r="AB1001" s="40" t="e">
        <f t="shared" si="166"/>
        <v>#NUM!</v>
      </c>
      <c r="AD1001" s="1">
        <f t="shared" si="173"/>
        <v>3840</v>
      </c>
      <c r="AE1001" s="1">
        <f t="shared" si="174"/>
        <v>384</v>
      </c>
      <c r="AG1001" s="47" t="e">
        <f t="shared" si="167"/>
        <v>#NUM!</v>
      </c>
      <c r="AH1001" s="48" t="e">
        <f t="shared" si="168"/>
        <v>#NUM!</v>
      </c>
      <c r="AI1001" s="62" t="e">
        <f t="shared" si="169"/>
        <v>#NUM!</v>
      </c>
      <c r="AJ1001" s="63" t="e">
        <f t="shared" si="170"/>
        <v>#NUM!</v>
      </c>
    </row>
    <row r="1002" spans="10:36">
      <c r="J1002" s="87"/>
      <c r="K1002" s="90"/>
      <c r="L1002" s="15"/>
      <c r="M1002" s="16"/>
      <c r="N1002" s="15"/>
      <c r="O1002" s="16"/>
      <c r="P1002" s="15"/>
      <c r="Q1002" s="16"/>
      <c r="R1002" s="11"/>
      <c r="S1002" s="11"/>
      <c r="T1002" s="79"/>
      <c r="U1002" s="79"/>
      <c r="V1002" s="7"/>
      <c r="W1002" s="7"/>
      <c r="X1002" s="1">
        <f t="shared" si="171"/>
        <v>3840</v>
      </c>
      <c r="Y1002" s="1">
        <f t="shared" si="172"/>
        <v>512</v>
      </c>
      <c r="AA1002" s="39">
        <f t="shared" si="165"/>
        <v>-2620.864</v>
      </c>
      <c r="AB1002" s="40" t="e">
        <f t="shared" si="166"/>
        <v>#NUM!</v>
      </c>
      <c r="AD1002" s="1">
        <f t="shared" si="173"/>
        <v>3840</v>
      </c>
      <c r="AE1002" s="1">
        <f t="shared" si="174"/>
        <v>512</v>
      </c>
      <c r="AG1002" s="47" t="e">
        <f t="shared" si="167"/>
        <v>#NUM!</v>
      </c>
      <c r="AH1002" s="48" t="e">
        <f t="shared" si="168"/>
        <v>#NUM!</v>
      </c>
      <c r="AI1002" s="62" t="e">
        <f t="shared" si="169"/>
        <v>#NUM!</v>
      </c>
      <c r="AJ1002" s="63" t="e">
        <f t="shared" si="170"/>
        <v>#NUM!</v>
      </c>
    </row>
    <row r="1003" spans="10:36">
      <c r="J1003" s="87"/>
      <c r="K1003" s="90"/>
      <c r="L1003" s="15"/>
      <c r="M1003" s="16"/>
      <c r="N1003" s="15"/>
      <c r="O1003" s="16"/>
      <c r="P1003" s="15"/>
      <c r="Q1003" s="16"/>
      <c r="R1003" s="11"/>
      <c r="S1003" s="11"/>
      <c r="T1003" s="79"/>
      <c r="U1003" s="79"/>
      <c r="V1003" s="7"/>
      <c r="W1003" s="7"/>
      <c r="X1003" s="1">
        <f t="shared" si="171"/>
        <v>3840</v>
      </c>
      <c r="Y1003" s="1">
        <f t="shared" si="172"/>
        <v>640</v>
      </c>
      <c r="AA1003" s="39">
        <f t="shared" si="165"/>
        <v>-2584</v>
      </c>
      <c r="AB1003" s="40" t="e">
        <f t="shared" si="166"/>
        <v>#NUM!</v>
      </c>
      <c r="AD1003" s="1">
        <f t="shared" si="173"/>
        <v>3840</v>
      </c>
      <c r="AE1003" s="1">
        <f t="shared" si="174"/>
        <v>640</v>
      </c>
      <c r="AG1003" s="47" t="e">
        <f t="shared" si="167"/>
        <v>#NUM!</v>
      </c>
      <c r="AH1003" s="48" t="e">
        <f t="shared" si="168"/>
        <v>#NUM!</v>
      </c>
      <c r="AI1003" s="62" t="e">
        <f t="shared" si="169"/>
        <v>#NUM!</v>
      </c>
      <c r="AJ1003" s="63" t="e">
        <f t="shared" si="170"/>
        <v>#NUM!</v>
      </c>
    </row>
    <row r="1004" spans="10:36">
      <c r="J1004" s="87"/>
      <c r="K1004" s="90"/>
      <c r="L1004" s="15"/>
      <c r="M1004" s="16"/>
      <c r="N1004" s="15"/>
      <c r="O1004" s="16"/>
      <c r="P1004" s="15"/>
      <c r="Q1004" s="16"/>
      <c r="R1004" s="11"/>
      <c r="S1004" s="11"/>
      <c r="T1004" s="79"/>
      <c r="U1004" s="79"/>
      <c r="V1004" s="7"/>
      <c r="W1004" s="7"/>
      <c r="X1004" s="1">
        <f t="shared" si="171"/>
        <v>3840</v>
      </c>
      <c r="Y1004" s="1">
        <f t="shared" si="172"/>
        <v>768</v>
      </c>
      <c r="AA1004" s="39">
        <f t="shared" si="165"/>
        <v>-2538.944</v>
      </c>
      <c r="AB1004" s="40" t="e">
        <f t="shared" si="166"/>
        <v>#NUM!</v>
      </c>
      <c r="AD1004" s="1">
        <f t="shared" si="173"/>
        <v>3840</v>
      </c>
      <c r="AE1004" s="1">
        <f t="shared" si="174"/>
        <v>768</v>
      </c>
      <c r="AG1004" s="47">
        <f t="shared" si="167"/>
        <v>415.04289360212442</v>
      </c>
      <c r="AH1004" s="48">
        <f t="shared" si="168"/>
        <v>-497.64363120070766</v>
      </c>
      <c r="AI1004" s="62">
        <f t="shared" si="169"/>
        <v>1169.3795063978755</v>
      </c>
      <c r="AJ1004" s="63">
        <f t="shared" si="170"/>
        <v>-749.08916879929166</v>
      </c>
    </row>
    <row r="1005" spans="10:36">
      <c r="J1005" s="87"/>
      <c r="K1005" s="90"/>
      <c r="L1005" s="15"/>
      <c r="M1005" s="16"/>
      <c r="N1005" s="15"/>
      <c r="O1005" s="16"/>
      <c r="P1005" s="15"/>
      <c r="Q1005" s="16"/>
      <c r="R1005" s="11"/>
      <c r="S1005" s="11"/>
      <c r="T1005" s="79"/>
      <c r="U1005" s="79"/>
      <c r="V1005" s="7"/>
      <c r="W1005" s="7"/>
      <c r="X1005" s="1">
        <f t="shared" si="171"/>
        <v>3840</v>
      </c>
      <c r="Y1005" s="1">
        <f t="shared" si="172"/>
        <v>896</v>
      </c>
      <c r="AA1005" s="39">
        <f t="shared" si="165"/>
        <v>-2485.6959999999999</v>
      </c>
      <c r="AB1005" s="40" t="e">
        <f t="shared" si="166"/>
        <v>#NUM!</v>
      </c>
      <c r="AD1005" s="1">
        <f t="shared" si="173"/>
        <v>3840</v>
      </c>
      <c r="AE1005" s="1">
        <f t="shared" si="174"/>
        <v>896</v>
      </c>
      <c r="AG1005" s="47">
        <f t="shared" si="167"/>
        <v>192.3203652946147</v>
      </c>
      <c r="AH1005" s="48">
        <f t="shared" si="168"/>
        <v>-387.90412176487143</v>
      </c>
      <c r="AI1005" s="62">
        <f t="shared" si="169"/>
        <v>1413.4012347053863</v>
      </c>
      <c r="AJ1005" s="63">
        <f t="shared" si="170"/>
        <v>-794.9310782351281</v>
      </c>
    </row>
    <row r="1006" spans="10:36">
      <c r="J1006" s="87"/>
      <c r="K1006" s="90"/>
      <c r="L1006" s="15"/>
      <c r="M1006" s="16"/>
      <c r="N1006" s="15"/>
      <c r="O1006" s="16"/>
      <c r="P1006" s="15"/>
      <c r="Q1006" s="16"/>
      <c r="R1006" s="11"/>
      <c r="S1006" s="11"/>
      <c r="T1006" s="79"/>
      <c r="U1006" s="79"/>
      <c r="V1006" s="7"/>
      <c r="W1006" s="7"/>
      <c r="X1006" s="1">
        <f t="shared" si="171"/>
        <v>3840</v>
      </c>
      <c r="Y1006" s="1">
        <f t="shared" si="172"/>
        <v>1024</v>
      </c>
      <c r="AA1006" s="39">
        <f t="shared" si="165"/>
        <v>-2424.2559999999999</v>
      </c>
      <c r="AB1006" s="40" t="e">
        <f t="shared" si="166"/>
        <v>#NUM!</v>
      </c>
      <c r="AD1006" s="1">
        <f t="shared" si="173"/>
        <v>3840</v>
      </c>
      <c r="AE1006" s="1">
        <f t="shared" si="174"/>
        <v>1024</v>
      </c>
      <c r="AG1006" s="47">
        <f t="shared" si="167"/>
        <v>17.534416524475091</v>
      </c>
      <c r="AH1006" s="48">
        <f t="shared" si="168"/>
        <v>-288.68213884149145</v>
      </c>
      <c r="AI1006" s="62">
        <f t="shared" si="169"/>
        <v>1612.7631834755286</v>
      </c>
      <c r="AJ1006" s="63">
        <f t="shared" si="170"/>
        <v>-820.42506115850847</v>
      </c>
    </row>
    <row r="1007" spans="10:36">
      <c r="J1007" s="87"/>
      <c r="K1007" s="90"/>
      <c r="L1007" s="15"/>
      <c r="M1007" s="16"/>
      <c r="N1007" s="15"/>
      <c r="O1007" s="16"/>
      <c r="P1007" s="15"/>
      <c r="Q1007" s="16"/>
      <c r="R1007" s="11"/>
      <c r="S1007" s="11"/>
      <c r="T1007" s="79"/>
      <c r="U1007" s="79"/>
      <c r="V1007" s="7"/>
      <c r="W1007" s="7"/>
      <c r="X1007" s="1">
        <f t="shared" si="171"/>
        <v>3840</v>
      </c>
      <c r="Y1007" s="1">
        <f t="shared" si="172"/>
        <v>1152</v>
      </c>
      <c r="AA1007" s="39">
        <f t="shared" si="165"/>
        <v>-2354.6239999999998</v>
      </c>
      <c r="AB1007" s="40" t="e">
        <f t="shared" si="166"/>
        <v>#NUM!</v>
      </c>
      <c r="AD1007" s="1">
        <f t="shared" si="173"/>
        <v>3840</v>
      </c>
      <c r="AE1007" s="1">
        <f t="shared" si="174"/>
        <v>1152</v>
      </c>
      <c r="AG1007" s="47">
        <f t="shared" si="167"/>
        <v>-136.0444893156</v>
      </c>
      <c r="AH1007" s="48">
        <f t="shared" si="168"/>
        <v>-191.06783689480017</v>
      </c>
      <c r="AI1007" s="62">
        <f t="shared" si="169"/>
        <v>1794.1948893156014</v>
      </c>
      <c r="AJ1007" s="63">
        <f t="shared" si="170"/>
        <v>-834.48096310520032</v>
      </c>
    </row>
    <row r="1008" spans="10:36">
      <c r="J1008" s="87"/>
      <c r="K1008" s="90"/>
      <c r="L1008" s="15"/>
      <c r="M1008" s="16"/>
      <c r="N1008" s="15"/>
      <c r="O1008" s="16"/>
      <c r="P1008" s="15"/>
      <c r="Q1008" s="16"/>
      <c r="R1008" s="11"/>
      <c r="S1008" s="11"/>
      <c r="T1008" s="79"/>
      <c r="U1008" s="79"/>
      <c r="V1008" s="7"/>
      <c r="W1008" s="7"/>
      <c r="X1008" s="1">
        <f t="shared" si="171"/>
        <v>3840</v>
      </c>
      <c r="Y1008" s="1">
        <f t="shared" si="172"/>
        <v>1280</v>
      </c>
      <c r="AA1008" s="39">
        <f t="shared" si="165"/>
        <v>-2276.8000000000002</v>
      </c>
      <c r="AB1008" s="40" t="e">
        <f t="shared" si="166"/>
        <v>#NUM!</v>
      </c>
      <c r="AD1008" s="1">
        <f t="shared" si="173"/>
        <v>3840</v>
      </c>
      <c r="AE1008" s="1">
        <f t="shared" si="174"/>
        <v>1280</v>
      </c>
      <c r="AG1008" s="47">
        <f t="shared" si="167"/>
        <v>-276.66702022238269</v>
      </c>
      <c r="AH1008" s="48">
        <f t="shared" si="168"/>
        <v>-92.310993259206043</v>
      </c>
      <c r="AI1008" s="62">
        <f t="shared" si="169"/>
        <v>1965.9470202223845</v>
      </c>
      <c r="AJ1008" s="63">
        <f t="shared" si="170"/>
        <v>-839.84900674079427</v>
      </c>
    </row>
    <row r="1009" spans="10:36">
      <c r="J1009" s="87"/>
      <c r="K1009" s="90"/>
      <c r="L1009" s="15"/>
      <c r="M1009" s="16"/>
      <c r="N1009" s="15"/>
      <c r="O1009" s="16"/>
      <c r="P1009" s="15"/>
      <c r="Q1009" s="16"/>
      <c r="R1009" s="11"/>
      <c r="S1009" s="11"/>
      <c r="T1009" s="79"/>
      <c r="U1009" s="79"/>
      <c r="V1009" s="7"/>
      <c r="W1009" s="7"/>
      <c r="X1009" s="1">
        <f t="shared" si="171"/>
        <v>3840</v>
      </c>
      <c r="Y1009" s="1">
        <f t="shared" si="172"/>
        <v>1408</v>
      </c>
      <c r="AA1009" s="39">
        <f t="shared" si="165"/>
        <v>-2190.7840000000001</v>
      </c>
      <c r="AB1009" s="40" t="e">
        <f t="shared" si="166"/>
        <v>#NUM!</v>
      </c>
      <c r="AD1009" s="1">
        <f t="shared" si="173"/>
        <v>3840</v>
      </c>
      <c r="AE1009" s="1">
        <f t="shared" si="174"/>
        <v>1408</v>
      </c>
      <c r="AG1009" s="47">
        <f t="shared" si="167"/>
        <v>-407.97249037551273</v>
      </c>
      <c r="AH1009" s="48">
        <f t="shared" si="168"/>
        <v>8.8014967918375078</v>
      </c>
      <c r="AI1009" s="62">
        <f t="shared" si="169"/>
        <v>2131.6588903755128</v>
      </c>
      <c r="AJ1009" s="63">
        <f t="shared" si="170"/>
        <v>-837.74229679183736</v>
      </c>
    </row>
    <row r="1010" spans="10:36">
      <c r="J1010" s="87"/>
      <c r="K1010" s="90"/>
      <c r="L1010" s="15"/>
      <c r="M1010" s="16"/>
      <c r="N1010" s="15"/>
      <c r="O1010" s="16"/>
      <c r="P1010" s="15"/>
      <c r="Q1010" s="16"/>
      <c r="R1010" s="11"/>
      <c r="S1010" s="11"/>
      <c r="T1010" s="79"/>
      <c r="U1010" s="79"/>
      <c r="V1010" s="7"/>
      <c r="W1010" s="7"/>
      <c r="X1010" s="1">
        <f t="shared" si="171"/>
        <v>3840</v>
      </c>
      <c r="Y1010" s="1">
        <f t="shared" si="172"/>
        <v>1536</v>
      </c>
      <c r="AA1010" s="39">
        <f t="shared" si="165"/>
        <v>-2096.576</v>
      </c>
      <c r="AB1010" s="40" t="e">
        <f t="shared" si="166"/>
        <v>#NUM!</v>
      </c>
      <c r="AD1010" s="1">
        <f t="shared" si="173"/>
        <v>3840</v>
      </c>
      <c r="AE1010" s="1">
        <f t="shared" si="174"/>
        <v>1536</v>
      </c>
      <c r="AG1010" s="47">
        <f t="shared" si="167"/>
        <v>-531.84532266664246</v>
      </c>
      <c r="AH1010" s="48">
        <f t="shared" si="168"/>
        <v>112.89777422221414</v>
      </c>
      <c r="AI1010" s="62">
        <f t="shared" si="169"/>
        <v>2293.2149226666434</v>
      </c>
      <c r="AJ1010" s="63">
        <f t="shared" si="170"/>
        <v>-828.78897422221416</v>
      </c>
    </row>
    <row r="1011" spans="10:36">
      <c r="J1011" s="87"/>
      <c r="K1011" s="90"/>
      <c r="L1011" s="15"/>
      <c r="M1011" s="16"/>
      <c r="N1011" s="15"/>
      <c r="O1011" s="16"/>
      <c r="P1011" s="15"/>
      <c r="Q1011" s="16"/>
      <c r="R1011" s="11"/>
      <c r="S1011" s="11"/>
      <c r="T1011" s="79"/>
      <c r="U1011" s="79"/>
      <c r="V1011" s="7"/>
      <c r="W1011" s="7"/>
      <c r="X1011" s="1">
        <f t="shared" si="171"/>
        <v>3840</v>
      </c>
      <c r="Y1011" s="1">
        <f t="shared" si="172"/>
        <v>1664</v>
      </c>
      <c r="AA1011" s="39">
        <f t="shared" si="165"/>
        <v>-1994.1759999999999</v>
      </c>
      <c r="AB1011" s="40" t="e">
        <f t="shared" si="166"/>
        <v>#NUM!</v>
      </c>
      <c r="AD1011" s="1">
        <f t="shared" si="173"/>
        <v>3840</v>
      </c>
      <c r="AE1011" s="1">
        <f t="shared" si="174"/>
        <v>1664</v>
      </c>
      <c r="AG1011" s="47">
        <f t="shared" si="167"/>
        <v>-649.34828577794269</v>
      </c>
      <c r="AH1011" s="48">
        <f t="shared" si="168"/>
        <v>220.33209525931397</v>
      </c>
      <c r="AI1011" s="62">
        <f t="shared" si="169"/>
        <v>2451.6778857779436</v>
      </c>
      <c r="AJ1011" s="63">
        <f t="shared" si="170"/>
        <v>-813.34329525931435</v>
      </c>
    </row>
    <row r="1012" spans="10:36">
      <c r="J1012" s="87"/>
      <c r="K1012" s="90"/>
      <c r="L1012" s="15"/>
      <c r="M1012" s="16"/>
      <c r="N1012" s="15"/>
      <c r="O1012" s="16"/>
      <c r="P1012" s="15"/>
      <c r="Q1012" s="16"/>
      <c r="R1012" s="11"/>
      <c r="S1012" s="11"/>
      <c r="T1012" s="79"/>
      <c r="U1012" s="79"/>
      <c r="V1012" s="7"/>
      <c r="W1012" s="7"/>
      <c r="X1012" s="1">
        <f t="shared" si="171"/>
        <v>3840</v>
      </c>
      <c r="Y1012" s="1">
        <f t="shared" si="172"/>
        <v>1792</v>
      </c>
      <c r="AA1012" s="39">
        <f t="shared" si="165"/>
        <v>-1883.5840000000001</v>
      </c>
      <c r="AB1012" s="40" t="e">
        <f t="shared" si="166"/>
        <v>#NUM!</v>
      </c>
      <c r="AD1012" s="1">
        <f t="shared" si="173"/>
        <v>3840</v>
      </c>
      <c r="AE1012" s="1">
        <f t="shared" si="174"/>
        <v>1792</v>
      </c>
      <c r="AG1012" s="47">
        <f t="shared" si="167"/>
        <v>-761.10642042035852</v>
      </c>
      <c r="AH1012" s="48">
        <f t="shared" si="168"/>
        <v>331.31280680678628</v>
      </c>
      <c r="AI1012" s="62">
        <f t="shared" si="169"/>
        <v>2607.6728204203596</v>
      </c>
      <c r="AJ1012" s="63">
        <f t="shared" si="170"/>
        <v>-791.61360680678627</v>
      </c>
    </row>
    <row r="1013" spans="10:36">
      <c r="J1013" s="87"/>
      <c r="K1013" s="90"/>
      <c r="L1013" s="15"/>
      <c r="M1013" s="16"/>
      <c r="N1013" s="15"/>
      <c r="O1013" s="16"/>
      <c r="P1013" s="15"/>
      <c r="Q1013" s="16"/>
      <c r="R1013" s="11"/>
      <c r="S1013" s="11"/>
      <c r="T1013" s="79"/>
      <c r="U1013" s="79"/>
      <c r="V1013" s="7"/>
      <c r="W1013" s="7"/>
      <c r="X1013" s="1">
        <f t="shared" si="171"/>
        <v>3840</v>
      </c>
      <c r="Y1013" s="1">
        <f t="shared" si="172"/>
        <v>1920</v>
      </c>
      <c r="AA1013" s="39">
        <f t="shared" si="165"/>
        <v>-1764.8</v>
      </c>
      <c r="AB1013" s="40">
        <f t="shared" si="166"/>
        <v>2243.7718862671131</v>
      </c>
      <c r="AD1013" s="1">
        <f t="shared" si="173"/>
        <v>3840</v>
      </c>
      <c r="AE1013" s="1">
        <f t="shared" si="174"/>
        <v>1920</v>
      </c>
      <c r="AG1013" s="47">
        <f t="shared" si="167"/>
        <v>-867.48945569919033</v>
      </c>
      <c r="AH1013" s="48">
        <f t="shared" si="168"/>
        <v>445.96315189972984</v>
      </c>
      <c r="AI1013" s="62">
        <f t="shared" si="169"/>
        <v>2761.5694556991893</v>
      </c>
      <c r="AJ1013" s="63">
        <f t="shared" si="170"/>
        <v>-763.72315189973051</v>
      </c>
    </row>
    <row r="1014" spans="10:36">
      <c r="J1014" s="87"/>
      <c r="K1014" s="90"/>
      <c r="L1014" s="15"/>
      <c r="M1014" s="16"/>
      <c r="N1014" s="15"/>
      <c r="O1014" s="16"/>
      <c r="P1014" s="15"/>
      <c r="Q1014" s="16"/>
      <c r="R1014" s="11"/>
      <c r="S1014" s="11"/>
      <c r="T1014" s="79"/>
      <c r="U1014" s="79"/>
      <c r="V1014" s="7"/>
      <c r="W1014" s="7"/>
      <c r="X1014" s="1">
        <f t="shared" si="171"/>
        <v>3840</v>
      </c>
      <c r="Y1014" s="1">
        <f t="shared" si="172"/>
        <v>2048</v>
      </c>
      <c r="AA1014" s="39">
        <f t="shared" si="165"/>
        <v>-1637.8240000000001</v>
      </c>
      <c r="AB1014" s="40">
        <f t="shared" si="166"/>
        <v>1770.4323747658286</v>
      </c>
      <c r="AD1014" s="1">
        <f t="shared" si="173"/>
        <v>3840</v>
      </c>
      <c r="AE1014" s="1">
        <f t="shared" si="174"/>
        <v>2048</v>
      </c>
      <c r="AG1014" s="47">
        <f t="shared" si="167"/>
        <v>-968.70756554009313</v>
      </c>
      <c r="AH1014" s="48">
        <f t="shared" si="168"/>
        <v>564.35318851336478</v>
      </c>
      <c r="AI1014" s="62">
        <f t="shared" si="169"/>
        <v>2913.5779655400947</v>
      </c>
      <c r="AJ1014" s="63">
        <f t="shared" si="170"/>
        <v>-729.74198851336405</v>
      </c>
    </row>
    <row r="1015" spans="10:36">
      <c r="J1015" s="87"/>
      <c r="K1015" s="90"/>
      <c r="L1015" s="15"/>
      <c r="M1015" s="16"/>
      <c r="N1015" s="15"/>
      <c r="O1015" s="16"/>
      <c r="P1015" s="15"/>
      <c r="Q1015" s="16"/>
      <c r="R1015" s="11"/>
      <c r="S1015" s="11"/>
      <c r="T1015" s="79"/>
      <c r="U1015" s="79"/>
      <c r="V1015" s="7"/>
      <c r="W1015" s="7"/>
      <c r="X1015" s="1">
        <f t="shared" si="171"/>
        <v>3840</v>
      </c>
      <c r="Y1015" s="1">
        <f t="shared" si="172"/>
        <v>2176</v>
      </c>
      <c r="AA1015" s="39">
        <f t="shared" si="165"/>
        <v>-1502.6559999999999</v>
      </c>
      <c r="AB1015" s="40">
        <f t="shared" si="166"/>
        <v>1426.1509139488626</v>
      </c>
      <c r="AD1015" s="1">
        <f t="shared" si="173"/>
        <v>3840</v>
      </c>
      <c r="AE1015" s="1">
        <f t="shared" si="174"/>
        <v>2176</v>
      </c>
      <c r="AG1015" s="47">
        <f t="shared" si="167"/>
        <v>-1064.8654414538978</v>
      </c>
      <c r="AH1015" s="48">
        <f t="shared" si="168"/>
        <v>686.51781381796582</v>
      </c>
      <c r="AI1015" s="62">
        <f t="shared" si="169"/>
        <v>3063.803041453898</v>
      </c>
      <c r="AJ1015" s="63">
        <f t="shared" si="170"/>
        <v>-689.70501381796612</v>
      </c>
    </row>
    <row r="1016" spans="10:36">
      <c r="J1016" s="87"/>
      <c r="K1016" s="90"/>
      <c r="L1016" s="15"/>
      <c r="M1016" s="16"/>
      <c r="N1016" s="15"/>
      <c r="O1016" s="16"/>
      <c r="P1016" s="15"/>
      <c r="Q1016" s="16"/>
      <c r="R1016" s="11"/>
      <c r="S1016" s="11"/>
      <c r="T1016" s="79"/>
      <c r="U1016" s="79"/>
      <c r="V1016" s="7"/>
      <c r="W1016" s="7"/>
      <c r="X1016" s="1">
        <f t="shared" si="171"/>
        <v>3840</v>
      </c>
      <c r="Y1016" s="1">
        <f t="shared" si="172"/>
        <v>2304</v>
      </c>
      <c r="AA1016" s="39">
        <f t="shared" si="165"/>
        <v>-1359.296</v>
      </c>
      <c r="AB1016" s="40">
        <f t="shared" si="166"/>
        <v>1139.6961580472937</v>
      </c>
      <c r="AD1016" s="1">
        <f t="shared" si="173"/>
        <v>3840</v>
      </c>
      <c r="AE1016" s="1">
        <f t="shared" si="174"/>
        <v>2304</v>
      </c>
      <c r="AG1016" s="47">
        <f t="shared" si="167"/>
        <v>-1155.9945571558333</v>
      </c>
      <c r="AH1016" s="48">
        <f t="shared" si="168"/>
        <v>812.46751905194424</v>
      </c>
      <c r="AI1016" s="62">
        <f t="shared" si="169"/>
        <v>3212.276157155834</v>
      </c>
      <c r="AJ1016" s="63">
        <f t="shared" si="170"/>
        <v>-643.62271905194393</v>
      </c>
    </row>
    <row r="1017" spans="10:36">
      <c r="J1017" s="87"/>
      <c r="K1017" s="90"/>
      <c r="L1017" s="15"/>
      <c r="M1017" s="16"/>
      <c r="N1017" s="15"/>
      <c r="O1017" s="16"/>
      <c r="P1017" s="15"/>
      <c r="Q1017" s="16"/>
      <c r="R1017" s="11"/>
      <c r="S1017" s="11"/>
      <c r="T1017" s="79"/>
      <c r="U1017" s="79"/>
      <c r="V1017" s="7"/>
      <c r="W1017" s="7"/>
      <c r="X1017" s="1">
        <f t="shared" si="171"/>
        <v>3840</v>
      </c>
      <c r="Y1017" s="1">
        <f t="shared" si="172"/>
        <v>2432</v>
      </c>
      <c r="AA1017" s="39">
        <f t="shared" si="165"/>
        <v>-1207.7439999999999</v>
      </c>
      <c r="AB1017" s="40">
        <f t="shared" si="166"/>
        <v>889.08114071999444</v>
      </c>
      <c r="AD1017" s="1">
        <f t="shared" si="173"/>
        <v>3840</v>
      </c>
      <c r="AE1017" s="1">
        <f t="shared" si="174"/>
        <v>2432</v>
      </c>
      <c r="AG1017" s="47">
        <f t="shared" si="167"/>
        <v>-1242.0732434621946</v>
      </c>
      <c r="AH1017" s="48">
        <f t="shared" si="168"/>
        <v>942.19508115406461</v>
      </c>
      <c r="AI1017" s="62">
        <f t="shared" si="169"/>
        <v>3358.9756434621959</v>
      </c>
      <c r="AJ1017" s="63">
        <f t="shared" si="170"/>
        <v>-591.48788115406433</v>
      </c>
    </row>
    <row r="1018" spans="10:36">
      <c r="J1018" s="87"/>
      <c r="K1018" s="90"/>
      <c r="L1018" s="15"/>
      <c r="M1018" s="16"/>
      <c r="N1018" s="15"/>
      <c r="O1018" s="16"/>
      <c r="P1018" s="15"/>
      <c r="Q1018" s="16"/>
      <c r="R1018" s="11"/>
      <c r="S1018" s="11"/>
      <c r="T1018" s="79"/>
      <c r="U1018" s="79"/>
      <c r="V1018" s="7"/>
      <c r="W1018" s="7"/>
      <c r="X1018" s="1">
        <f t="shared" si="171"/>
        <v>3840</v>
      </c>
      <c r="Y1018" s="1">
        <f t="shared" si="172"/>
        <v>2560</v>
      </c>
      <c r="AA1018" s="39">
        <f t="shared" si="165"/>
        <v>-1048</v>
      </c>
      <c r="AB1018" s="40">
        <f t="shared" si="166"/>
        <v>664.34249086044292</v>
      </c>
      <c r="AD1018" s="1">
        <f t="shared" si="173"/>
        <v>3840</v>
      </c>
      <c r="AE1018" s="1">
        <f t="shared" si="174"/>
        <v>2560</v>
      </c>
      <c r="AG1018" s="47">
        <f t="shared" si="167"/>
        <v>-1323.0395704056896</v>
      </c>
      <c r="AH1018" s="48">
        <f t="shared" si="168"/>
        <v>1075.6798568018962</v>
      </c>
      <c r="AI1018" s="62">
        <f t="shared" si="169"/>
        <v>3503.8395704056893</v>
      </c>
      <c r="AJ1018" s="63">
        <f t="shared" si="170"/>
        <v>-533.27985680189659</v>
      </c>
    </row>
    <row r="1019" spans="10:36">
      <c r="J1019" s="87"/>
      <c r="K1019" s="90"/>
      <c r="L1019" s="15"/>
      <c r="M1019" s="16"/>
      <c r="N1019" s="15"/>
      <c r="O1019" s="16"/>
      <c r="P1019" s="15"/>
      <c r="Q1019" s="16"/>
      <c r="R1019" s="11"/>
      <c r="S1019" s="11"/>
      <c r="T1019" s="79"/>
      <c r="U1019" s="79"/>
      <c r="V1019" s="7"/>
      <c r="W1019" s="7"/>
      <c r="X1019" s="1">
        <f t="shared" si="171"/>
        <v>3840</v>
      </c>
      <c r="Y1019" s="1">
        <f t="shared" si="172"/>
        <v>2688</v>
      </c>
      <c r="AA1019" s="39">
        <f t="shared" si="165"/>
        <v>-880.06399999999996</v>
      </c>
      <c r="AB1019" s="40">
        <f t="shared" si="166"/>
        <v>460.15131239989023</v>
      </c>
      <c r="AD1019" s="1">
        <f t="shared" si="173"/>
        <v>3840</v>
      </c>
      <c r="AE1019" s="1">
        <f t="shared" si="174"/>
        <v>2688</v>
      </c>
      <c r="AG1019" s="47">
        <f t="shared" si="167"/>
        <v>-1398.7997842944405</v>
      </c>
      <c r="AH1019" s="48">
        <f t="shared" si="168"/>
        <v>1212.8905947648132</v>
      </c>
      <c r="AI1019" s="62">
        <f t="shared" si="169"/>
        <v>3646.7741842944415</v>
      </c>
      <c r="AJ1019" s="63">
        <f t="shared" si="170"/>
        <v>-468.96739476481343</v>
      </c>
    </row>
    <row r="1020" spans="10:36">
      <c r="J1020" s="87"/>
      <c r="K1020" s="90"/>
      <c r="L1020" s="15"/>
      <c r="M1020" s="16"/>
      <c r="N1020" s="15"/>
      <c r="O1020" s="16"/>
      <c r="P1020" s="15"/>
      <c r="Q1020" s="16"/>
      <c r="R1020" s="11"/>
      <c r="S1020" s="11"/>
      <c r="T1020" s="79"/>
      <c r="U1020" s="79"/>
      <c r="V1020" s="7"/>
      <c r="W1020" s="7"/>
      <c r="X1020" s="1">
        <f t="shared" si="171"/>
        <v>3840</v>
      </c>
      <c r="Y1020" s="1">
        <f t="shared" si="172"/>
        <v>2816</v>
      </c>
      <c r="AA1020" s="39">
        <f t="shared" si="165"/>
        <v>-703.93600000000004</v>
      </c>
      <c r="AB1020" s="40">
        <f t="shared" si="166"/>
        <v>273.40320034222896</v>
      </c>
      <c r="AD1020" s="1">
        <f t="shared" si="173"/>
        <v>3840</v>
      </c>
      <c r="AE1020" s="1">
        <f t="shared" si="174"/>
        <v>2816</v>
      </c>
      <c r="AG1020" s="47">
        <f t="shared" si="167"/>
        <v>-1469.2338817581517</v>
      </c>
      <c r="AH1020" s="48">
        <f t="shared" si="168"/>
        <v>1353.7872939193837</v>
      </c>
      <c r="AI1020" s="62">
        <f t="shared" si="169"/>
        <v>3787.6594817581527</v>
      </c>
      <c r="AJ1020" s="63">
        <f t="shared" si="170"/>
        <v>-398.51049391938386</v>
      </c>
    </row>
    <row r="1021" spans="10:36">
      <c r="J1021" s="87"/>
      <c r="K1021" s="90"/>
      <c r="L1021" s="15"/>
      <c r="M1021" s="16"/>
      <c r="N1021" s="15"/>
      <c r="O1021" s="16"/>
      <c r="P1021" s="15"/>
      <c r="Q1021" s="16"/>
      <c r="R1021" s="11"/>
      <c r="S1021" s="11"/>
      <c r="T1021" s="79"/>
      <c r="U1021" s="79"/>
      <c r="V1021" s="7"/>
      <c r="W1021" s="7"/>
      <c r="X1021" s="1">
        <f t="shared" si="171"/>
        <v>3840</v>
      </c>
      <c r="Y1021" s="1">
        <f t="shared" si="172"/>
        <v>2944</v>
      </c>
      <c r="AA1021" s="39">
        <f t="shared" si="165"/>
        <v>-519.61599999999999</v>
      </c>
      <c r="AB1021" s="40">
        <f t="shared" si="166"/>
        <v>102.21891569704667</v>
      </c>
      <c r="AD1021" s="1">
        <f t="shared" si="173"/>
        <v>3840</v>
      </c>
      <c r="AE1021" s="1">
        <f t="shared" si="174"/>
        <v>2944</v>
      </c>
      <c r="AG1021" s="47">
        <f t="shared" si="167"/>
        <v>-1534.199265989635</v>
      </c>
      <c r="AH1021" s="48">
        <f t="shared" si="168"/>
        <v>1498.3224219965448</v>
      </c>
      <c r="AI1021" s="62">
        <f t="shared" si="169"/>
        <v>3926.3528659896351</v>
      </c>
      <c r="AJ1021" s="63">
        <f t="shared" si="170"/>
        <v>-321.86162199654564</v>
      </c>
    </row>
    <row r="1022" spans="10:36">
      <c r="J1022" s="87"/>
      <c r="K1022" s="90"/>
      <c r="L1022" s="15"/>
      <c r="M1022" s="16"/>
      <c r="N1022" s="15"/>
      <c r="O1022" s="16"/>
      <c r="P1022" s="15"/>
      <c r="Q1022" s="16"/>
      <c r="R1022" s="11"/>
      <c r="S1022" s="11"/>
      <c r="T1022" s="79"/>
      <c r="U1022" s="79"/>
      <c r="V1022" s="7"/>
      <c r="W1022" s="7"/>
      <c r="X1022" s="1">
        <f t="shared" si="171"/>
        <v>3840</v>
      </c>
      <c r="Y1022" s="1">
        <f t="shared" si="172"/>
        <v>3072</v>
      </c>
      <c r="AA1022" s="39">
        <f t="shared" si="165"/>
        <v>-327.10399999999998</v>
      </c>
      <c r="AB1022" s="40">
        <f t="shared" si="166"/>
        <v>-54.535475843094446</v>
      </c>
      <c r="AD1022" s="1">
        <f t="shared" si="173"/>
        <v>3840</v>
      </c>
      <c r="AE1022" s="1">
        <f t="shared" si="174"/>
        <v>3072</v>
      </c>
      <c r="AG1022" s="47">
        <f t="shared" si="167"/>
        <v>-1593.5330662203919</v>
      </c>
      <c r="AH1022" s="48">
        <f t="shared" si="168"/>
        <v>1646.4416887401303</v>
      </c>
      <c r="AI1022" s="62">
        <f t="shared" si="169"/>
        <v>4062.6914662203922</v>
      </c>
      <c r="AJ1022" s="63">
        <f t="shared" si="170"/>
        <v>-238.96648874013044</v>
      </c>
    </row>
    <row r="1023" spans="10:36">
      <c r="J1023" s="87"/>
      <c r="K1023" s="90"/>
      <c r="L1023" s="15"/>
      <c r="M1023" s="16"/>
      <c r="N1023" s="15"/>
      <c r="O1023" s="16"/>
      <c r="P1023" s="15"/>
      <c r="Q1023" s="16"/>
      <c r="R1023" s="11"/>
      <c r="S1023" s="11"/>
      <c r="T1023" s="79"/>
      <c r="U1023" s="79"/>
      <c r="V1023" s="7"/>
      <c r="W1023" s="7"/>
      <c r="X1023" s="1">
        <f t="shared" si="171"/>
        <v>3840</v>
      </c>
      <c r="Y1023" s="1">
        <f t="shared" si="172"/>
        <v>3200</v>
      </c>
      <c r="AA1023" s="39">
        <f t="shared" si="165"/>
        <v>-126.4</v>
      </c>
      <c r="AB1023" s="40">
        <f t="shared" si="166"/>
        <v>-197.50262548758519</v>
      </c>
      <c r="AD1023" s="1">
        <f t="shared" si="173"/>
        <v>3840</v>
      </c>
      <c r="AE1023" s="1">
        <f t="shared" si="174"/>
        <v>3200</v>
      </c>
      <c r="AG1023" s="47">
        <f t="shared" si="167"/>
        <v>-1647.0534844439944</v>
      </c>
      <c r="AH1023" s="48">
        <f t="shared" si="168"/>
        <v>1798.0844948146641</v>
      </c>
      <c r="AI1023" s="62">
        <f t="shared" si="169"/>
        <v>4196.4934844439958</v>
      </c>
      <c r="AJ1023" s="63">
        <f t="shared" si="170"/>
        <v>-149.76449481466398</v>
      </c>
    </row>
    <row r="1024" spans="10:36">
      <c r="J1024" s="87"/>
      <c r="K1024" s="90"/>
      <c r="L1024" s="15"/>
      <c r="M1024" s="16"/>
      <c r="N1024" s="15"/>
      <c r="O1024" s="16"/>
      <c r="P1024" s="15"/>
      <c r="Q1024" s="16"/>
      <c r="R1024" s="11"/>
      <c r="S1024" s="11"/>
      <c r="T1024" s="79"/>
      <c r="U1024" s="79"/>
      <c r="V1024" s="7"/>
      <c r="W1024" s="7"/>
      <c r="X1024" s="1">
        <f t="shared" si="171"/>
        <v>3840</v>
      </c>
      <c r="Y1024" s="1">
        <f t="shared" si="172"/>
        <v>3328</v>
      </c>
      <c r="AA1024" s="39">
        <f t="shared" si="165"/>
        <v>82.495999999999995</v>
      </c>
      <c r="AB1024" s="40">
        <f t="shared" si="166"/>
        <v>-326.9773684207712</v>
      </c>
      <c r="AD1024" s="1">
        <f t="shared" si="173"/>
        <v>3840</v>
      </c>
      <c r="AE1024" s="1">
        <f t="shared" si="174"/>
        <v>3328</v>
      </c>
      <c r="AG1024" s="47">
        <f t="shared" si="167"/>
        <v>-1694.5603988113949</v>
      </c>
      <c r="AH1024" s="48">
        <f t="shared" si="168"/>
        <v>1953.1841329371321</v>
      </c>
      <c r="AI1024" s="62">
        <f t="shared" si="169"/>
        <v>4327.5587988113948</v>
      </c>
      <c r="AJ1024" s="63">
        <f t="shared" si="170"/>
        <v>-54.18893293713154</v>
      </c>
    </row>
    <row r="1025" spans="10:36">
      <c r="J1025" s="87"/>
      <c r="K1025" s="90"/>
      <c r="L1025" s="15"/>
      <c r="M1025" s="16"/>
      <c r="N1025" s="15"/>
      <c r="O1025" s="16"/>
      <c r="P1025" s="15"/>
      <c r="Q1025" s="16"/>
      <c r="R1025" s="11"/>
      <c r="S1025" s="11"/>
      <c r="T1025" s="79"/>
      <c r="U1025" s="79"/>
      <c r="V1025" s="7"/>
      <c r="W1025" s="7"/>
      <c r="X1025" s="1">
        <f t="shared" si="171"/>
        <v>3840</v>
      </c>
      <c r="Y1025" s="1">
        <f t="shared" si="172"/>
        <v>3456</v>
      </c>
      <c r="AA1025" s="39">
        <f t="shared" si="165"/>
        <v>299.584</v>
      </c>
      <c r="AB1025" s="40">
        <f t="shared" si="166"/>
        <v>-442.99076776920811</v>
      </c>
      <c r="AD1025" s="1">
        <f t="shared" si="173"/>
        <v>3840</v>
      </c>
      <c r="AE1025" s="1">
        <f t="shared" si="174"/>
        <v>3456</v>
      </c>
      <c r="AG1025" s="47">
        <f t="shared" si="167"/>
        <v>-1735.835366065598</v>
      </c>
      <c r="AH1025" s="48">
        <f t="shared" si="168"/>
        <v>2111.6677886885327</v>
      </c>
      <c r="AI1025" s="62">
        <f t="shared" si="169"/>
        <v>4455.6689660655975</v>
      </c>
      <c r="AJ1025" s="63">
        <f t="shared" si="170"/>
        <v>47.833011311467544</v>
      </c>
    </row>
    <row r="1026" spans="10:36">
      <c r="J1026" s="87"/>
      <c r="K1026" s="90"/>
      <c r="L1026" s="15"/>
      <c r="M1026" s="16"/>
      <c r="N1026" s="15"/>
      <c r="O1026" s="16"/>
      <c r="P1026" s="15"/>
      <c r="Q1026" s="16"/>
      <c r="R1026" s="11"/>
      <c r="S1026" s="11"/>
      <c r="T1026" s="79"/>
      <c r="U1026" s="79"/>
      <c r="V1026" s="7"/>
      <c r="W1026" s="7"/>
      <c r="X1026" s="1">
        <f t="shared" si="171"/>
        <v>3840</v>
      </c>
      <c r="Y1026" s="1">
        <f t="shared" si="172"/>
        <v>3584</v>
      </c>
      <c r="AA1026" s="39">
        <f t="shared" si="165"/>
        <v>524.86400000000003</v>
      </c>
      <c r="AB1026" s="40">
        <f t="shared" si="166"/>
        <v>-545.35947140822373</v>
      </c>
      <c r="AD1026" s="1">
        <f t="shared" si="173"/>
        <v>3840</v>
      </c>
      <c r="AE1026" s="1">
        <f t="shared" si="174"/>
        <v>3584</v>
      </c>
      <c r="AG1026" s="47">
        <f t="shared" si="167"/>
        <v>-1770.6411062142679</v>
      </c>
      <c r="AH1026" s="48">
        <f t="shared" si="168"/>
        <v>2273.4563687380896</v>
      </c>
      <c r="AI1026" s="62">
        <f t="shared" si="169"/>
        <v>4580.5867062142679</v>
      </c>
      <c r="AJ1026" s="63">
        <f t="shared" si="170"/>
        <v>156.38043126191178</v>
      </c>
    </row>
    <row r="1027" spans="10:36">
      <c r="J1027" s="87"/>
      <c r="K1027" s="90"/>
      <c r="L1027" s="15"/>
      <c r="M1027" s="16"/>
      <c r="N1027" s="15"/>
      <c r="O1027" s="16"/>
      <c r="P1027" s="15"/>
      <c r="Q1027" s="16"/>
      <c r="R1027" s="11"/>
      <c r="S1027" s="11"/>
      <c r="T1027" s="79"/>
      <c r="U1027" s="79"/>
      <c r="V1027" s="7"/>
      <c r="W1027" s="7"/>
      <c r="X1027" s="1">
        <f t="shared" si="171"/>
        <v>3840</v>
      </c>
      <c r="Y1027" s="1">
        <f t="shared" si="172"/>
        <v>3712</v>
      </c>
      <c r="AA1027" s="39">
        <f t="shared" si="165"/>
        <v>758.33600000000001</v>
      </c>
      <c r="AB1027" s="40">
        <f t="shared" si="166"/>
        <v>-633.71304743563951</v>
      </c>
      <c r="AD1027" s="1">
        <f t="shared" si="173"/>
        <v>3840</v>
      </c>
      <c r="AE1027" s="1">
        <f t="shared" si="174"/>
        <v>3712</v>
      </c>
      <c r="AG1027" s="47">
        <f t="shared" si="167"/>
        <v>-1798.7205097967003</v>
      </c>
      <c r="AH1027" s="48">
        <f t="shared" si="168"/>
        <v>2438.4641699322337</v>
      </c>
      <c r="AI1027" s="62">
        <f t="shared" si="169"/>
        <v>4702.0549097967014</v>
      </c>
      <c r="AJ1027" s="63">
        <f t="shared" si="170"/>
        <v>271.53903006776727</v>
      </c>
    </row>
    <row r="1028" spans="10:36">
      <c r="J1028" s="87"/>
      <c r="K1028" s="90"/>
      <c r="L1028" s="15"/>
      <c r="M1028" s="16"/>
      <c r="N1028" s="15"/>
      <c r="O1028" s="16"/>
      <c r="P1028" s="15"/>
      <c r="Q1028" s="16"/>
      <c r="R1028" s="11"/>
      <c r="S1028" s="11"/>
      <c r="T1028" s="79"/>
      <c r="U1028" s="79"/>
      <c r="V1028" s="7"/>
      <c r="W1028" s="7"/>
      <c r="X1028" s="1">
        <f t="shared" si="171"/>
        <v>3840</v>
      </c>
      <c r="Y1028" s="1">
        <f t="shared" si="172"/>
        <v>3840</v>
      </c>
      <c r="AA1028" s="39">
        <f t="shared" si="165"/>
        <v>1000</v>
      </c>
      <c r="AB1028" s="40">
        <f t="shared" si="166"/>
        <v>-707.50590019759784</v>
      </c>
      <c r="AD1028" s="1">
        <f t="shared" si="173"/>
        <v>3840</v>
      </c>
      <c r="AE1028" s="1">
        <f t="shared" si="174"/>
        <v>3840</v>
      </c>
      <c r="AG1028" s="47">
        <f t="shared" si="167"/>
        <v>-1819.7951744045895</v>
      </c>
      <c r="AH1028" s="48">
        <f t="shared" si="168"/>
        <v>2606.598391468196</v>
      </c>
      <c r="AI1028" s="62">
        <f t="shared" si="169"/>
        <v>4819.7951744045895</v>
      </c>
      <c r="AJ1028" s="63">
        <f t="shared" si="170"/>
        <v>393.4016085318035</v>
      </c>
    </row>
    <row r="1029" spans="10:36">
      <c r="J1029" s="87"/>
      <c r="K1029" s="90"/>
      <c r="L1029" s="15"/>
      <c r="M1029" s="16"/>
      <c r="N1029" s="15"/>
      <c r="O1029" s="16"/>
      <c r="P1029" s="15"/>
      <c r="Q1029" s="16"/>
      <c r="R1029" s="11"/>
      <c r="S1029" s="11"/>
      <c r="T1029" s="79"/>
      <c r="U1029" s="79"/>
      <c r="V1029" s="7"/>
      <c r="W1029" s="7"/>
      <c r="X1029" s="1">
        <f t="shared" si="171"/>
        <v>3840</v>
      </c>
      <c r="Y1029" s="1">
        <f t="shared" si="172"/>
        <v>3968</v>
      </c>
      <c r="AA1029" s="39">
        <f t="shared" si="165"/>
        <v>1249.856</v>
      </c>
      <c r="AB1029" s="40">
        <f t="shared" si="166"/>
        <v>-766.01699136687375</v>
      </c>
      <c r="AD1029" s="1">
        <f t="shared" si="173"/>
        <v>3840</v>
      </c>
      <c r="AE1029" s="1">
        <f t="shared" si="174"/>
        <v>3968</v>
      </c>
      <c r="AG1029" s="47">
        <f t="shared" si="167"/>
        <v>-1833.5634477515255</v>
      </c>
      <c r="AH1029" s="48">
        <f t="shared" si="168"/>
        <v>2777.7584825838412</v>
      </c>
      <c r="AI1029" s="62">
        <f t="shared" si="169"/>
        <v>4933.5058477515249</v>
      </c>
      <c r="AJ1029" s="63">
        <f t="shared" si="170"/>
        <v>522.06871741615805</v>
      </c>
    </row>
    <row r="1030" spans="10:36">
      <c r="J1030" s="87"/>
      <c r="K1030" s="90"/>
      <c r="L1030" s="15"/>
      <c r="M1030" s="16"/>
      <c r="N1030" s="15"/>
      <c r="O1030" s="16"/>
      <c r="P1030" s="15"/>
      <c r="Q1030" s="16"/>
      <c r="R1030" s="11"/>
      <c r="S1030" s="11"/>
      <c r="T1030" s="79"/>
      <c r="U1030" s="79"/>
      <c r="V1030" s="7"/>
      <c r="W1030" s="7"/>
      <c r="X1030" s="1">
        <f t="shared" si="171"/>
        <v>3840</v>
      </c>
      <c r="Y1030" s="1">
        <f t="shared" si="172"/>
        <v>4096</v>
      </c>
      <c r="AA1030" s="39">
        <f t="shared" si="165"/>
        <v>1507.904</v>
      </c>
      <c r="AB1030" s="40">
        <f t="shared" si="166"/>
        <v>-808.33842072681318</v>
      </c>
      <c r="AD1030" s="1">
        <f t="shared" si="173"/>
        <v>3840</v>
      </c>
      <c r="AE1030" s="1">
        <f t="shared" si="174"/>
        <v>4096</v>
      </c>
      <c r="AG1030" s="47">
        <f t="shared" si="167"/>
        <v>-1839.6979259450868</v>
      </c>
      <c r="AH1030" s="48">
        <f t="shared" si="168"/>
        <v>2951.8353086483626</v>
      </c>
      <c r="AI1030" s="62">
        <f t="shared" si="169"/>
        <v>5042.8595259450867</v>
      </c>
      <c r="AJ1030" s="63">
        <f t="shared" si="170"/>
        <v>657.64949135163852</v>
      </c>
    </row>
    <row r="1031" spans="10:36">
      <c r="J1031" s="87"/>
      <c r="K1031" s="90"/>
      <c r="L1031" s="15"/>
      <c r="M1031" s="16"/>
      <c r="N1031" s="15"/>
      <c r="O1031" s="16"/>
      <c r="P1031" s="15"/>
      <c r="Q1031" s="16"/>
      <c r="R1031" s="11"/>
      <c r="S1031" s="11"/>
      <c r="T1031" s="79"/>
      <c r="U1031" s="79"/>
      <c r="V1031" s="7"/>
      <c r="W1031" s="7"/>
      <c r="X1031" s="1">
        <f t="shared" si="171"/>
        <v>3968</v>
      </c>
      <c r="Y1031" s="1">
        <f t="shared" si="172"/>
        <v>0</v>
      </c>
      <c r="AA1031" s="39">
        <f t="shared" si="165"/>
        <v>-2936.2559999999999</v>
      </c>
      <c r="AB1031" s="40" t="e">
        <f t="shared" si="166"/>
        <v>#NUM!</v>
      </c>
      <c r="AD1031" s="1">
        <f t="shared" si="173"/>
        <v>3968</v>
      </c>
      <c r="AE1031" s="1">
        <f t="shared" si="174"/>
        <v>0</v>
      </c>
      <c r="AG1031" s="47" t="e">
        <f t="shared" si="167"/>
        <v>#NUM!</v>
      </c>
      <c r="AH1031" s="48" t="e">
        <f t="shared" si="168"/>
        <v>#NUM!</v>
      </c>
      <c r="AI1031" s="62" t="e">
        <f t="shared" si="169"/>
        <v>#NUM!</v>
      </c>
      <c r="AJ1031" s="63" t="e">
        <f t="shared" si="170"/>
        <v>#NUM!</v>
      </c>
    </row>
    <row r="1032" spans="10:36">
      <c r="J1032" s="87"/>
      <c r="K1032" s="90"/>
      <c r="L1032" s="15"/>
      <c r="M1032" s="16"/>
      <c r="N1032" s="15"/>
      <c r="O1032" s="16"/>
      <c r="P1032" s="15"/>
      <c r="Q1032" s="16"/>
      <c r="R1032" s="11"/>
      <c r="S1032" s="11"/>
      <c r="T1032" s="79"/>
      <c r="U1032" s="79"/>
      <c r="V1032" s="7"/>
      <c r="W1032" s="7"/>
      <c r="X1032" s="1">
        <f t="shared" si="171"/>
        <v>3968</v>
      </c>
      <c r="Y1032" s="1">
        <f t="shared" si="172"/>
        <v>128</v>
      </c>
      <c r="AA1032" s="39">
        <f t="shared" ref="AA1032:AA1095" si="175">(Y1032*Y1032-X1032*X1032+$B$9*$B$9)/(2*$B$9)</f>
        <v>-2932.16</v>
      </c>
      <c r="AB1032" s="40" t="e">
        <f t="shared" ref="AB1032:AB1095" si="176">3000-SQRT(Y1032*Y1032-AA1032*AA1032)</f>
        <v>#NUM!</v>
      </c>
      <c r="AD1032" s="1">
        <f t="shared" si="173"/>
        <v>3968</v>
      </c>
      <c r="AE1032" s="1">
        <f t="shared" si="174"/>
        <v>128</v>
      </c>
      <c r="AG1032" s="47" t="e">
        <f t="shared" ref="AG1032:AG1095" si="177">2000-AD1032*SIN(ACOS(($B$12*$B$12+AD1032*AD1032-AE1032*AE1032)/(2*$B$12*AD1032))+$B$15)</f>
        <v>#NUM!</v>
      </c>
      <c r="AH1032" s="48" t="e">
        <f t="shared" ref="AH1032:AH1095" si="178">3000-AD1032*COS(ACOS(($B$12*$B$12+AD1032*AD1032-AE1032*AE1032)/(2*$B$12*AD1032))+$B$15)</f>
        <v>#NUM!</v>
      </c>
      <c r="AI1032" s="62" t="e">
        <f t="shared" si="169"/>
        <v>#NUM!</v>
      </c>
      <c r="AJ1032" s="63" t="e">
        <f t="shared" si="170"/>
        <v>#NUM!</v>
      </c>
    </row>
    <row r="1033" spans="10:36">
      <c r="J1033" s="87"/>
      <c r="K1033" s="90"/>
      <c r="L1033" s="15"/>
      <c r="M1033" s="16"/>
      <c r="N1033" s="15"/>
      <c r="O1033" s="16"/>
      <c r="P1033" s="15"/>
      <c r="Q1033" s="16"/>
      <c r="R1033" s="11"/>
      <c r="S1033" s="11"/>
      <c r="T1033" s="79"/>
      <c r="U1033" s="79"/>
      <c r="V1033" s="7"/>
      <c r="W1033" s="7"/>
      <c r="X1033" s="1">
        <f t="shared" si="171"/>
        <v>3968</v>
      </c>
      <c r="Y1033" s="1">
        <f t="shared" si="172"/>
        <v>256</v>
      </c>
      <c r="AA1033" s="39">
        <f t="shared" si="175"/>
        <v>-2919.8719999999998</v>
      </c>
      <c r="AB1033" s="40" t="e">
        <f t="shared" si="176"/>
        <v>#NUM!</v>
      </c>
      <c r="AD1033" s="1">
        <f t="shared" si="173"/>
        <v>3968</v>
      </c>
      <c r="AE1033" s="1">
        <f t="shared" si="174"/>
        <v>256</v>
      </c>
      <c r="AG1033" s="47" t="e">
        <f t="shared" si="177"/>
        <v>#NUM!</v>
      </c>
      <c r="AH1033" s="48" t="e">
        <f t="shared" si="178"/>
        <v>#NUM!</v>
      </c>
      <c r="AI1033" s="62" t="e">
        <f t="shared" ref="AI1033:AI1096" si="179">2000+AD1033*SIN(ACOS(-($B$12*$B$12+AD1033*AD1033-AE1033*AE1033)/(2*$B$12*AD1033))+$B$15)</f>
        <v>#NUM!</v>
      </c>
      <c r="AJ1033" s="63" t="e">
        <f t="shared" ref="AJ1033:AJ1096" si="180">3000+AD1033*COS(ACOS(-($B$12*$B$12+AD1033*AD1033-AE1033*AE1033)/(2*$B$12*AD1033))+$B$15)</f>
        <v>#NUM!</v>
      </c>
    </row>
    <row r="1034" spans="10:36">
      <c r="J1034" s="87"/>
      <c r="K1034" s="90"/>
      <c r="L1034" s="15"/>
      <c r="M1034" s="16"/>
      <c r="N1034" s="15"/>
      <c r="O1034" s="16"/>
      <c r="P1034" s="15"/>
      <c r="Q1034" s="16"/>
      <c r="R1034" s="11"/>
      <c r="S1034" s="11"/>
      <c r="T1034" s="79"/>
      <c r="U1034" s="79"/>
      <c r="V1034" s="7"/>
      <c r="W1034" s="7"/>
      <c r="X1034" s="1">
        <f t="shared" ref="X1034:X1097" si="181">IF(Y1033&gt;=4000,IF(X1033&gt;=5000,0,X1033+$B$18),X1033)</f>
        <v>3968</v>
      </c>
      <c r="Y1034" s="1">
        <f t="shared" ref="Y1034:Y1097" si="182">IF(Y1033&gt;=4000,0,Y1033+$B$18)</f>
        <v>384</v>
      </c>
      <c r="AA1034" s="39">
        <f t="shared" si="175"/>
        <v>-2899.3919999999998</v>
      </c>
      <c r="AB1034" s="40" t="e">
        <f t="shared" si="176"/>
        <v>#NUM!</v>
      </c>
      <c r="AD1034" s="1">
        <f t="shared" ref="AD1034:AD1097" si="183">IF(AE1033&gt;=4000,IF(AD1033&gt;=5000,0,AD1033+$B$18),AD1033)</f>
        <v>3968</v>
      </c>
      <c r="AE1034" s="1">
        <f t="shared" ref="AE1034:AE1097" si="184">IF(AE1033&gt;=4000,0,AE1033+$B$18)</f>
        <v>384</v>
      </c>
      <c r="AG1034" s="47" t="e">
        <f t="shared" si="177"/>
        <v>#NUM!</v>
      </c>
      <c r="AH1034" s="48" t="e">
        <f t="shared" si="178"/>
        <v>#NUM!</v>
      </c>
      <c r="AI1034" s="62" t="e">
        <f t="shared" si="179"/>
        <v>#NUM!</v>
      </c>
      <c r="AJ1034" s="63" t="e">
        <f t="shared" si="180"/>
        <v>#NUM!</v>
      </c>
    </row>
    <row r="1035" spans="10:36">
      <c r="J1035" s="87"/>
      <c r="K1035" s="90"/>
      <c r="L1035" s="15"/>
      <c r="M1035" s="16"/>
      <c r="N1035" s="15"/>
      <c r="O1035" s="16"/>
      <c r="P1035" s="15"/>
      <c r="Q1035" s="16"/>
      <c r="R1035" s="11"/>
      <c r="S1035" s="11"/>
      <c r="T1035" s="79"/>
      <c r="U1035" s="79"/>
      <c r="V1035" s="7"/>
      <c r="W1035" s="7"/>
      <c r="X1035" s="1">
        <f t="shared" si="181"/>
        <v>3968</v>
      </c>
      <c r="Y1035" s="1">
        <f t="shared" si="182"/>
        <v>512</v>
      </c>
      <c r="AA1035" s="39">
        <f t="shared" si="175"/>
        <v>-2870.72</v>
      </c>
      <c r="AB1035" s="40" t="e">
        <f t="shared" si="176"/>
        <v>#NUM!</v>
      </c>
      <c r="AD1035" s="1">
        <f t="shared" si="183"/>
        <v>3968</v>
      </c>
      <c r="AE1035" s="1">
        <f t="shared" si="184"/>
        <v>512</v>
      </c>
      <c r="AG1035" s="47" t="e">
        <f t="shared" si="177"/>
        <v>#NUM!</v>
      </c>
      <c r="AH1035" s="48" t="e">
        <f t="shared" si="178"/>
        <v>#NUM!</v>
      </c>
      <c r="AI1035" s="62" t="e">
        <f t="shared" si="179"/>
        <v>#NUM!</v>
      </c>
      <c r="AJ1035" s="63" t="e">
        <f t="shared" si="180"/>
        <v>#NUM!</v>
      </c>
    </row>
    <row r="1036" spans="10:36">
      <c r="J1036" s="87"/>
      <c r="K1036" s="90"/>
      <c r="L1036" s="15"/>
      <c r="M1036" s="16"/>
      <c r="N1036" s="15"/>
      <c r="O1036" s="16"/>
      <c r="P1036" s="15"/>
      <c r="Q1036" s="16"/>
      <c r="R1036" s="11"/>
      <c r="S1036" s="11"/>
      <c r="T1036" s="79"/>
      <c r="U1036" s="79"/>
      <c r="V1036" s="7"/>
      <c r="W1036" s="7"/>
      <c r="X1036" s="1">
        <f t="shared" si="181"/>
        <v>3968</v>
      </c>
      <c r="Y1036" s="1">
        <f t="shared" si="182"/>
        <v>640</v>
      </c>
      <c r="AA1036" s="39">
        <f t="shared" si="175"/>
        <v>-2833.8560000000002</v>
      </c>
      <c r="AB1036" s="40" t="e">
        <f t="shared" si="176"/>
        <v>#NUM!</v>
      </c>
      <c r="AD1036" s="1">
        <f t="shared" si="183"/>
        <v>3968</v>
      </c>
      <c r="AE1036" s="1">
        <f t="shared" si="184"/>
        <v>640</v>
      </c>
      <c r="AG1036" s="47" t="e">
        <f t="shared" si="177"/>
        <v>#NUM!</v>
      </c>
      <c r="AH1036" s="48" t="e">
        <f t="shared" si="178"/>
        <v>#NUM!</v>
      </c>
      <c r="AI1036" s="62" t="e">
        <f t="shared" si="179"/>
        <v>#NUM!</v>
      </c>
      <c r="AJ1036" s="63" t="e">
        <f t="shared" si="180"/>
        <v>#NUM!</v>
      </c>
    </row>
    <row r="1037" spans="10:36">
      <c r="J1037" s="87"/>
      <c r="K1037" s="90"/>
      <c r="L1037" s="15"/>
      <c r="M1037" s="16"/>
      <c r="N1037" s="15"/>
      <c r="O1037" s="16"/>
      <c r="P1037" s="15"/>
      <c r="Q1037" s="16"/>
      <c r="R1037" s="11"/>
      <c r="S1037" s="11"/>
      <c r="T1037" s="79"/>
      <c r="U1037" s="79"/>
      <c r="V1037" s="7"/>
      <c r="W1037" s="7"/>
      <c r="X1037" s="1">
        <f t="shared" si="181"/>
        <v>3968</v>
      </c>
      <c r="Y1037" s="1">
        <f t="shared" si="182"/>
        <v>768</v>
      </c>
      <c r="AA1037" s="39">
        <f t="shared" si="175"/>
        <v>-2788.8</v>
      </c>
      <c r="AB1037" s="40" t="e">
        <f t="shared" si="176"/>
        <v>#NUM!</v>
      </c>
      <c r="AD1037" s="1">
        <f t="shared" si="183"/>
        <v>3968</v>
      </c>
      <c r="AE1037" s="1">
        <f t="shared" si="184"/>
        <v>768</v>
      </c>
      <c r="AG1037" s="47" t="e">
        <f t="shared" si="177"/>
        <v>#NUM!</v>
      </c>
      <c r="AH1037" s="48" t="e">
        <f t="shared" si="178"/>
        <v>#NUM!</v>
      </c>
      <c r="AI1037" s="62" t="e">
        <f t="shared" si="179"/>
        <v>#NUM!</v>
      </c>
      <c r="AJ1037" s="63" t="e">
        <f t="shared" si="180"/>
        <v>#NUM!</v>
      </c>
    </row>
    <row r="1038" spans="10:36">
      <c r="J1038" s="87"/>
      <c r="K1038" s="90"/>
      <c r="L1038" s="15"/>
      <c r="M1038" s="16"/>
      <c r="N1038" s="15"/>
      <c r="O1038" s="16"/>
      <c r="P1038" s="15"/>
      <c r="Q1038" s="16"/>
      <c r="R1038" s="11"/>
      <c r="S1038" s="11"/>
      <c r="T1038" s="79"/>
      <c r="U1038" s="79"/>
      <c r="V1038" s="7"/>
      <c r="W1038" s="7"/>
      <c r="X1038" s="1">
        <f t="shared" si="181"/>
        <v>3968</v>
      </c>
      <c r="Y1038" s="1">
        <f t="shared" si="182"/>
        <v>896</v>
      </c>
      <c r="AA1038" s="39">
        <f t="shared" si="175"/>
        <v>-2735.5520000000001</v>
      </c>
      <c r="AB1038" s="40" t="e">
        <f t="shared" si="176"/>
        <v>#NUM!</v>
      </c>
      <c r="AD1038" s="1">
        <f t="shared" si="183"/>
        <v>3968</v>
      </c>
      <c r="AE1038" s="1">
        <f t="shared" si="184"/>
        <v>896</v>
      </c>
      <c r="AG1038" s="47">
        <f t="shared" si="177"/>
        <v>337.00205281138233</v>
      </c>
      <c r="AH1038" s="48">
        <f t="shared" si="178"/>
        <v>-602.70201760379359</v>
      </c>
      <c r="AI1038" s="62">
        <f t="shared" si="179"/>
        <v>1168.7771471886199</v>
      </c>
      <c r="AJ1038" s="63">
        <f t="shared" si="180"/>
        <v>-879.96038239620566</v>
      </c>
    </row>
    <row r="1039" spans="10:36">
      <c r="J1039" s="87"/>
      <c r="K1039" s="90"/>
      <c r="L1039" s="15"/>
      <c r="M1039" s="16"/>
      <c r="N1039" s="15"/>
      <c r="O1039" s="16"/>
      <c r="P1039" s="15"/>
      <c r="Q1039" s="16"/>
      <c r="R1039" s="11"/>
      <c r="S1039" s="11"/>
      <c r="T1039" s="79"/>
      <c r="U1039" s="79"/>
      <c r="V1039" s="7"/>
      <c r="W1039" s="7"/>
      <c r="X1039" s="1">
        <f t="shared" si="181"/>
        <v>3968</v>
      </c>
      <c r="Y1039" s="1">
        <f t="shared" si="182"/>
        <v>1024</v>
      </c>
      <c r="AA1039" s="39">
        <f t="shared" si="175"/>
        <v>-2674.1120000000001</v>
      </c>
      <c r="AB1039" s="40" t="e">
        <f t="shared" si="176"/>
        <v>#NUM!</v>
      </c>
      <c r="AD1039" s="1">
        <f t="shared" si="183"/>
        <v>3968</v>
      </c>
      <c r="AE1039" s="1">
        <f t="shared" si="184"/>
        <v>1024</v>
      </c>
      <c r="AG1039" s="47">
        <f t="shared" si="177"/>
        <v>96.264777485613649</v>
      </c>
      <c r="AH1039" s="48">
        <f t="shared" si="178"/>
        <v>-481.49625916187051</v>
      </c>
      <c r="AI1039" s="62">
        <f t="shared" si="179"/>
        <v>1434.0904225143902</v>
      </c>
      <c r="AJ1039" s="63">
        <f t="shared" si="180"/>
        <v>-927.43814083812867</v>
      </c>
    </row>
    <row r="1040" spans="10:36">
      <c r="J1040" s="87"/>
      <c r="K1040" s="90"/>
      <c r="L1040" s="15"/>
      <c r="M1040" s="16"/>
      <c r="N1040" s="15"/>
      <c r="O1040" s="16"/>
      <c r="P1040" s="15"/>
      <c r="Q1040" s="16"/>
      <c r="R1040" s="11"/>
      <c r="S1040" s="11"/>
      <c r="T1040" s="79"/>
      <c r="U1040" s="79"/>
      <c r="V1040" s="7"/>
      <c r="W1040" s="7"/>
      <c r="X1040" s="1">
        <f t="shared" si="181"/>
        <v>3968</v>
      </c>
      <c r="Y1040" s="1">
        <f t="shared" si="182"/>
        <v>1152</v>
      </c>
      <c r="AA1040" s="39">
        <f t="shared" si="175"/>
        <v>-2604.48</v>
      </c>
      <c r="AB1040" s="40" t="e">
        <f t="shared" si="176"/>
        <v>#NUM!</v>
      </c>
      <c r="AD1040" s="1">
        <f t="shared" si="183"/>
        <v>3968</v>
      </c>
      <c r="AE1040" s="1">
        <f t="shared" si="184"/>
        <v>1152</v>
      </c>
      <c r="AG1040" s="47">
        <f t="shared" si="177"/>
        <v>-89.940426169343027</v>
      </c>
      <c r="AH1040" s="48">
        <f t="shared" si="178"/>
        <v>-373.00652461021855</v>
      </c>
      <c r="AI1040" s="62">
        <f t="shared" si="179"/>
        <v>1648.1484261693445</v>
      </c>
      <c r="AJ1040" s="63">
        <f t="shared" si="180"/>
        <v>-952.36947538978075</v>
      </c>
    </row>
    <row r="1041" spans="10:36">
      <c r="J1041" s="87"/>
      <c r="K1041" s="90"/>
      <c r="L1041" s="15"/>
      <c r="M1041" s="16"/>
      <c r="N1041" s="15"/>
      <c r="O1041" s="16"/>
      <c r="P1041" s="15"/>
      <c r="Q1041" s="16"/>
      <c r="R1041" s="11"/>
      <c r="S1041" s="11"/>
      <c r="T1041" s="79"/>
      <c r="U1041" s="79"/>
      <c r="V1041" s="7"/>
      <c r="W1041" s="7"/>
      <c r="X1041" s="1">
        <f t="shared" si="181"/>
        <v>3968</v>
      </c>
      <c r="Y1041" s="1">
        <f t="shared" si="182"/>
        <v>1280</v>
      </c>
      <c r="AA1041" s="39">
        <f t="shared" si="175"/>
        <v>-2526.6559999999999</v>
      </c>
      <c r="AB1041" s="40" t="e">
        <f t="shared" si="176"/>
        <v>#NUM!</v>
      </c>
      <c r="AD1041" s="1">
        <f t="shared" si="183"/>
        <v>3968</v>
      </c>
      <c r="AE1041" s="1">
        <f t="shared" si="184"/>
        <v>1280</v>
      </c>
      <c r="AG1041" s="47">
        <f t="shared" si="177"/>
        <v>-251.80713606305244</v>
      </c>
      <c r="AH1041" s="48">
        <f t="shared" si="178"/>
        <v>-267.16828797898188</v>
      </c>
      <c r="AI1041" s="62">
        <f t="shared" si="179"/>
        <v>1841.1447360630546</v>
      </c>
      <c r="AJ1041" s="63">
        <f t="shared" si="180"/>
        <v>-964.81891202101724</v>
      </c>
    </row>
    <row r="1042" spans="10:36">
      <c r="J1042" s="87"/>
      <c r="K1042" s="90"/>
      <c r="L1042" s="15"/>
      <c r="M1042" s="16"/>
      <c r="N1042" s="15"/>
      <c r="O1042" s="16"/>
      <c r="P1042" s="15"/>
      <c r="Q1042" s="16"/>
      <c r="R1042" s="11"/>
      <c r="S1042" s="11"/>
      <c r="T1042" s="79"/>
      <c r="U1042" s="79"/>
      <c r="V1042" s="7"/>
      <c r="W1042" s="7"/>
      <c r="X1042" s="1">
        <f t="shared" si="181"/>
        <v>3968</v>
      </c>
      <c r="Y1042" s="1">
        <f t="shared" si="182"/>
        <v>1408</v>
      </c>
      <c r="AA1042" s="39">
        <f t="shared" si="175"/>
        <v>-2440.64</v>
      </c>
      <c r="AB1042" s="40" t="e">
        <f t="shared" si="176"/>
        <v>#NUM!</v>
      </c>
      <c r="AD1042" s="1">
        <f t="shared" si="183"/>
        <v>3968</v>
      </c>
      <c r="AE1042" s="1">
        <f t="shared" si="184"/>
        <v>1408</v>
      </c>
      <c r="AG1042" s="47">
        <f t="shared" si="177"/>
        <v>-398.78414463562694</v>
      </c>
      <c r="AH1042" s="48">
        <f t="shared" si="178"/>
        <v>-160.83195178812412</v>
      </c>
      <c r="AI1042" s="62">
        <f t="shared" si="179"/>
        <v>2022.5281446356285</v>
      </c>
      <c r="AJ1042" s="63">
        <f t="shared" si="180"/>
        <v>-967.93604821187546</v>
      </c>
    </row>
    <row r="1043" spans="10:36">
      <c r="J1043" s="87"/>
      <c r="K1043" s="90"/>
      <c r="L1043" s="15"/>
      <c r="M1043" s="16"/>
      <c r="N1043" s="15"/>
      <c r="O1043" s="16"/>
      <c r="P1043" s="15"/>
      <c r="Q1043" s="16"/>
      <c r="R1043" s="11"/>
      <c r="S1043" s="11"/>
      <c r="T1043" s="79"/>
      <c r="U1043" s="79"/>
      <c r="V1043" s="7"/>
      <c r="W1043" s="7"/>
      <c r="X1043" s="1">
        <f t="shared" si="181"/>
        <v>3968</v>
      </c>
      <c r="Y1043" s="1">
        <f t="shared" si="182"/>
        <v>1536</v>
      </c>
      <c r="AA1043" s="39">
        <f t="shared" si="175"/>
        <v>-2346.4319999999998</v>
      </c>
      <c r="AB1043" s="40" t="e">
        <f t="shared" si="176"/>
        <v>#NUM!</v>
      </c>
      <c r="AD1043" s="1">
        <f t="shared" si="183"/>
        <v>3968</v>
      </c>
      <c r="AE1043" s="1">
        <f t="shared" si="184"/>
        <v>1536</v>
      </c>
      <c r="AG1043" s="47">
        <f t="shared" si="177"/>
        <v>-535.09950323754128</v>
      </c>
      <c r="AH1043" s="48">
        <f t="shared" si="178"/>
        <v>-52.588165587485491</v>
      </c>
      <c r="AI1043" s="62">
        <f t="shared" si="179"/>
        <v>2196.5267032375427</v>
      </c>
      <c r="AJ1043" s="63">
        <f t="shared" si="180"/>
        <v>-963.13023441251335</v>
      </c>
    </row>
    <row r="1044" spans="10:36">
      <c r="J1044" s="87"/>
      <c r="K1044" s="90"/>
      <c r="L1044" s="15"/>
      <c r="M1044" s="16"/>
      <c r="N1044" s="15"/>
      <c r="O1044" s="16"/>
      <c r="P1044" s="15"/>
      <c r="Q1044" s="16"/>
      <c r="R1044" s="11"/>
      <c r="S1044" s="11"/>
      <c r="T1044" s="79"/>
      <c r="U1044" s="79"/>
      <c r="V1044" s="7"/>
      <c r="W1044" s="7"/>
      <c r="X1044" s="1">
        <f t="shared" si="181"/>
        <v>3968</v>
      </c>
      <c r="Y1044" s="1">
        <f t="shared" si="182"/>
        <v>1664</v>
      </c>
      <c r="AA1044" s="39">
        <f t="shared" si="175"/>
        <v>-2244.0320000000002</v>
      </c>
      <c r="AB1044" s="40" t="e">
        <f t="shared" si="176"/>
        <v>#NUM!</v>
      </c>
      <c r="AD1044" s="1">
        <f t="shared" si="183"/>
        <v>3968</v>
      </c>
      <c r="AE1044" s="1">
        <f t="shared" si="184"/>
        <v>1664</v>
      </c>
      <c r="AG1044" s="47">
        <f t="shared" si="177"/>
        <v>-662.97821913789494</v>
      </c>
      <c r="AH1044" s="48">
        <f t="shared" si="178"/>
        <v>58.304739712631999</v>
      </c>
      <c r="AI1044" s="62">
        <f t="shared" si="179"/>
        <v>2365.3654191378973</v>
      </c>
      <c r="AJ1044" s="63">
        <f t="shared" si="180"/>
        <v>-951.14313971263118</v>
      </c>
    </row>
    <row r="1045" spans="10:36">
      <c r="J1045" s="87"/>
      <c r="K1045" s="90"/>
      <c r="L1045" s="15"/>
      <c r="M1045" s="16"/>
      <c r="N1045" s="15"/>
      <c r="O1045" s="16"/>
      <c r="P1045" s="15"/>
      <c r="Q1045" s="16"/>
      <c r="R1045" s="11"/>
      <c r="S1045" s="11"/>
      <c r="T1045" s="79"/>
      <c r="U1045" s="79"/>
      <c r="V1045" s="7"/>
      <c r="W1045" s="7"/>
      <c r="X1045" s="1">
        <f t="shared" si="181"/>
        <v>3968</v>
      </c>
      <c r="Y1045" s="1">
        <f t="shared" si="182"/>
        <v>1792</v>
      </c>
      <c r="AA1045" s="39">
        <f t="shared" si="175"/>
        <v>-2133.44</v>
      </c>
      <c r="AB1045" s="40" t="e">
        <f t="shared" si="176"/>
        <v>#NUM!</v>
      </c>
      <c r="AD1045" s="1">
        <f t="shared" si="183"/>
        <v>3968</v>
      </c>
      <c r="AE1045" s="1">
        <f t="shared" si="184"/>
        <v>1792</v>
      </c>
      <c r="AG1045" s="47">
        <f t="shared" si="177"/>
        <v>-783.70005665619738</v>
      </c>
      <c r="AH1045" s="48">
        <f t="shared" si="178"/>
        <v>172.27335221873273</v>
      </c>
      <c r="AI1045" s="62">
        <f t="shared" si="179"/>
        <v>2530.3240566561985</v>
      </c>
      <c r="AJ1045" s="63">
        <f t="shared" si="180"/>
        <v>-932.40135221873243</v>
      </c>
    </row>
    <row r="1046" spans="10:36">
      <c r="J1046" s="87"/>
      <c r="K1046" s="90"/>
      <c r="L1046" s="15"/>
      <c r="M1046" s="16"/>
      <c r="N1046" s="15"/>
      <c r="O1046" s="16"/>
      <c r="P1046" s="15"/>
      <c r="Q1046" s="16"/>
      <c r="R1046" s="11"/>
      <c r="S1046" s="11"/>
      <c r="T1046" s="79"/>
      <c r="U1046" s="79"/>
      <c r="V1046" s="7"/>
      <c r="W1046" s="7"/>
      <c r="X1046" s="1">
        <f t="shared" si="181"/>
        <v>3968</v>
      </c>
      <c r="Y1046" s="1">
        <f t="shared" si="182"/>
        <v>1920</v>
      </c>
      <c r="AA1046" s="39">
        <f t="shared" si="175"/>
        <v>-2014.6559999999999</v>
      </c>
      <c r="AB1046" s="40" t="e">
        <f t="shared" si="176"/>
        <v>#NUM!</v>
      </c>
      <c r="AD1046" s="1">
        <f t="shared" si="183"/>
        <v>3968</v>
      </c>
      <c r="AE1046" s="1">
        <f t="shared" si="184"/>
        <v>1920</v>
      </c>
      <c r="AG1046" s="47">
        <f t="shared" si="177"/>
        <v>-898.03746777331571</v>
      </c>
      <c r="AH1046" s="48">
        <f t="shared" si="178"/>
        <v>289.57515592443906</v>
      </c>
      <c r="AI1046" s="62">
        <f t="shared" si="179"/>
        <v>2692.1750677733157</v>
      </c>
      <c r="AJ1046" s="63">
        <f t="shared" si="180"/>
        <v>-907.16235592443809</v>
      </c>
    </row>
    <row r="1047" spans="10:36">
      <c r="J1047" s="87"/>
      <c r="K1047" s="90"/>
      <c r="L1047" s="15"/>
      <c r="M1047" s="16"/>
      <c r="N1047" s="15"/>
      <c r="O1047" s="16"/>
      <c r="P1047" s="15"/>
      <c r="Q1047" s="16"/>
      <c r="R1047" s="11"/>
      <c r="S1047" s="11"/>
      <c r="T1047" s="79"/>
      <c r="U1047" s="79"/>
      <c r="V1047" s="7"/>
      <c r="W1047" s="7"/>
      <c r="X1047" s="1">
        <f t="shared" si="181"/>
        <v>3968</v>
      </c>
      <c r="Y1047" s="1">
        <f t="shared" si="182"/>
        <v>2048</v>
      </c>
      <c r="AA1047" s="39">
        <f t="shared" si="175"/>
        <v>-1887.68</v>
      </c>
      <c r="AB1047" s="40">
        <f t="shared" si="176"/>
        <v>2205.6649210817895</v>
      </c>
      <c r="AD1047" s="1">
        <f t="shared" si="183"/>
        <v>3968</v>
      </c>
      <c r="AE1047" s="1">
        <f t="shared" si="184"/>
        <v>2048</v>
      </c>
      <c r="AG1047" s="47">
        <f t="shared" si="177"/>
        <v>-1006.4650081120149</v>
      </c>
      <c r="AH1047" s="48">
        <f t="shared" si="178"/>
        <v>410.36833603733839</v>
      </c>
      <c r="AI1047" s="62">
        <f t="shared" si="179"/>
        <v>2851.3930081120143</v>
      </c>
      <c r="AJ1047" s="63">
        <f t="shared" si="180"/>
        <v>-875.58433603733829</v>
      </c>
    </row>
    <row r="1048" spans="10:36">
      <c r="J1048" s="87"/>
      <c r="K1048" s="90"/>
      <c r="L1048" s="15"/>
      <c r="M1048" s="16"/>
      <c r="N1048" s="15"/>
      <c r="O1048" s="16"/>
      <c r="P1048" s="15"/>
      <c r="Q1048" s="16"/>
      <c r="R1048" s="11"/>
      <c r="S1048" s="11"/>
      <c r="T1048" s="79"/>
      <c r="U1048" s="79"/>
      <c r="V1048" s="7"/>
      <c r="W1048" s="7"/>
      <c r="X1048" s="1">
        <f t="shared" si="181"/>
        <v>3968</v>
      </c>
      <c r="Y1048" s="1">
        <f t="shared" si="182"/>
        <v>2176</v>
      </c>
      <c r="AA1048" s="39">
        <f t="shared" si="175"/>
        <v>-1752.5119999999999</v>
      </c>
      <c r="AB1048" s="40">
        <f t="shared" si="176"/>
        <v>1710.1636964885815</v>
      </c>
      <c r="AD1048" s="1">
        <f t="shared" si="183"/>
        <v>3968</v>
      </c>
      <c r="AE1048" s="1">
        <f t="shared" si="184"/>
        <v>2176</v>
      </c>
      <c r="AG1048" s="47">
        <f t="shared" si="177"/>
        <v>-1109.2699848303419</v>
      </c>
      <c r="AH1048" s="48">
        <f t="shared" si="178"/>
        <v>534.74866161011369</v>
      </c>
      <c r="AI1048" s="62">
        <f t="shared" si="179"/>
        <v>3008.2651848303417</v>
      </c>
      <c r="AJ1048" s="63">
        <f t="shared" si="180"/>
        <v>-837.76306161011416</v>
      </c>
    </row>
    <row r="1049" spans="10:36">
      <c r="J1049" s="87"/>
      <c r="K1049" s="90"/>
      <c r="L1049" s="15"/>
      <c r="M1049" s="16"/>
      <c r="N1049" s="15"/>
      <c r="O1049" s="16"/>
      <c r="P1049" s="15"/>
      <c r="Q1049" s="16"/>
      <c r="R1049" s="11"/>
      <c r="S1049" s="11"/>
      <c r="T1049" s="79"/>
      <c r="U1049" s="79"/>
      <c r="V1049" s="7"/>
      <c r="W1049" s="7"/>
      <c r="X1049" s="1">
        <f t="shared" si="181"/>
        <v>3968</v>
      </c>
      <c r="Y1049" s="1">
        <f t="shared" si="182"/>
        <v>2304</v>
      </c>
      <c r="AA1049" s="39">
        <f t="shared" si="175"/>
        <v>-1609.152</v>
      </c>
      <c r="AB1049" s="40">
        <f t="shared" si="176"/>
        <v>1351.0470470944297</v>
      </c>
      <c r="AD1049" s="1">
        <f t="shared" si="183"/>
        <v>3968</v>
      </c>
      <c r="AE1049" s="1">
        <f t="shared" si="184"/>
        <v>2304</v>
      </c>
      <c r="AG1049" s="47">
        <f t="shared" si="177"/>
        <v>-1206.6153557159078</v>
      </c>
      <c r="AH1049" s="48">
        <f t="shared" si="178"/>
        <v>662.77045190530316</v>
      </c>
      <c r="AI1049" s="62">
        <f t="shared" si="179"/>
        <v>3162.9545557159081</v>
      </c>
      <c r="AJ1049" s="63">
        <f t="shared" si="180"/>
        <v>-793.75285190530258</v>
      </c>
    </row>
    <row r="1050" spans="10:36">
      <c r="J1050" s="87"/>
      <c r="K1050" s="90"/>
      <c r="L1050" s="15"/>
      <c r="M1050" s="16"/>
      <c r="N1050" s="15"/>
      <c r="O1050" s="16"/>
      <c r="P1050" s="15"/>
      <c r="Q1050" s="16"/>
      <c r="R1050" s="11"/>
      <c r="S1050" s="11"/>
      <c r="T1050" s="79"/>
      <c r="U1050" s="79"/>
      <c r="V1050" s="7"/>
      <c r="W1050" s="7"/>
      <c r="X1050" s="1">
        <f t="shared" si="181"/>
        <v>3968</v>
      </c>
      <c r="Y1050" s="1">
        <f t="shared" si="182"/>
        <v>2432</v>
      </c>
      <c r="AA1050" s="39">
        <f t="shared" si="175"/>
        <v>-1457.6</v>
      </c>
      <c r="AB1050" s="40">
        <f t="shared" si="176"/>
        <v>1053.2010273271665</v>
      </c>
      <c r="AD1050" s="1">
        <f t="shared" si="183"/>
        <v>3968</v>
      </c>
      <c r="AE1050" s="1">
        <f t="shared" si="184"/>
        <v>2432</v>
      </c>
      <c r="AG1050" s="47">
        <f t="shared" si="177"/>
        <v>-1298.5775212594936</v>
      </c>
      <c r="AH1050" s="48">
        <f t="shared" si="178"/>
        <v>794.45917375316412</v>
      </c>
      <c r="AI1050" s="62">
        <f t="shared" si="179"/>
        <v>3315.5375212594936</v>
      </c>
      <c r="AJ1050" s="63">
        <f t="shared" si="180"/>
        <v>-743.57917375316447</v>
      </c>
    </row>
    <row r="1051" spans="10:36">
      <c r="J1051" s="87"/>
      <c r="K1051" s="90"/>
      <c r="L1051" s="15"/>
      <c r="M1051" s="16"/>
      <c r="N1051" s="15"/>
      <c r="O1051" s="16"/>
      <c r="P1051" s="15"/>
      <c r="Q1051" s="16"/>
      <c r="R1051" s="11"/>
      <c r="S1051" s="11"/>
      <c r="T1051" s="79"/>
      <c r="U1051" s="79"/>
      <c r="V1051" s="7"/>
      <c r="W1051" s="7"/>
      <c r="X1051" s="1">
        <f t="shared" si="181"/>
        <v>3968</v>
      </c>
      <c r="Y1051" s="1">
        <f t="shared" si="182"/>
        <v>2560</v>
      </c>
      <c r="AA1051" s="39">
        <f t="shared" si="175"/>
        <v>-1297.856</v>
      </c>
      <c r="AB1051" s="40">
        <f t="shared" si="176"/>
        <v>793.38045797106224</v>
      </c>
      <c r="AD1051" s="1">
        <f t="shared" si="183"/>
        <v>3968</v>
      </c>
      <c r="AE1051" s="1">
        <f t="shared" si="184"/>
        <v>2560</v>
      </c>
      <c r="AG1051" s="47">
        <f t="shared" si="177"/>
        <v>-1385.1700145559116</v>
      </c>
      <c r="AH1051" s="48">
        <f t="shared" si="178"/>
        <v>929.81933818530479</v>
      </c>
      <c r="AI1051" s="62">
        <f t="shared" si="179"/>
        <v>3466.0276145559119</v>
      </c>
      <c r="AJ1051" s="63">
        <f t="shared" si="180"/>
        <v>-687.24653818530305</v>
      </c>
    </row>
    <row r="1052" spans="10:36">
      <c r="J1052" s="87"/>
      <c r="K1052" s="90"/>
      <c r="L1052" s="15"/>
      <c r="M1052" s="16"/>
      <c r="N1052" s="15"/>
      <c r="O1052" s="16"/>
      <c r="P1052" s="15"/>
      <c r="Q1052" s="16"/>
      <c r="R1052" s="11"/>
      <c r="S1052" s="11"/>
      <c r="T1052" s="79"/>
      <c r="U1052" s="79"/>
      <c r="V1052" s="7"/>
      <c r="W1052" s="7"/>
      <c r="X1052" s="1">
        <f t="shared" si="181"/>
        <v>3968</v>
      </c>
      <c r="Y1052" s="1">
        <f t="shared" si="182"/>
        <v>2688</v>
      </c>
      <c r="AA1052" s="39">
        <f t="shared" si="175"/>
        <v>-1129.92</v>
      </c>
      <c r="AB1052" s="40">
        <f t="shared" si="176"/>
        <v>561.01972258896694</v>
      </c>
      <c r="AD1052" s="1">
        <f t="shared" si="183"/>
        <v>3968</v>
      </c>
      <c r="AE1052" s="1">
        <f t="shared" si="184"/>
        <v>2688</v>
      </c>
      <c r="AG1052" s="47">
        <f t="shared" si="177"/>
        <v>-1466.3588317317267</v>
      </c>
      <c r="AH1052" s="48">
        <f t="shared" si="178"/>
        <v>1068.8396105772422</v>
      </c>
      <c r="AI1052" s="62">
        <f t="shared" si="179"/>
        <v>3614.3908317317273</v>
      </c>
      <c r="AJ1052" s="63">
        <f t="shared" si="180"/>
        <v>-624.74361057724218</v>
      </c>
    </row>
    <row r="1053" spans="10:36">
      <c r="J1053" s="87"/>
      <c r="K1053" s="90"/>
      <c r="L1053" s="15"/>
      <c r="M1053" s="16"/>
      <c r="N1053" s="15"/>
      <c r="O1053" s="16"/>
      <c r="P1053" s="15"/>
      <c r="Q1053" s="16"/>
      <c r="R1053" s="11"/>
      <c r="S1053" s="11"/>
      <c r="T1053" s="79"/>
      <c r="U1053" s="79"/>
      <c r="V1053" s="7"/>
      <c r="W1053" s="7"/>
      <c r="X1053" s="1">
        <f t="shared" si="181"/>
        <v>3968</v>
      </c>
      <c r="Y1053" s="1">
        <f t="shared" si="182"/>
        <v>2816</v>
      </c>
      <c r="AA1053" s="39">
        <f t="shared" si="175"/>
        <v>-953.79200000000003</v>
      </c>
      <c r="AB1053" s="40">
        <f t="shared" si="176"/>
        <v>350.44592039792451</v>
      </c>
      <c r="AD1053" s="1">
        <f t="shared" si="183"/>
        <v>3968</v>
      </c>
      <c r="AE1053" s="1">
        <f t="shared" si="184"/>
        <v>2816</v>
      </c>
      <c r="AG1053" s="47">
        <f t="shared" si="177"/>
        <v>-1542.0725751714299</v>
      </c>
      <c r="AH1053" s="48">
        <f t="shared" si="178"/>
        <v>1211.4961917238095</v>
      </c>
      <c r="AI1053" s="62">
        <f t="shared" si="179"/>
        <v>3760.5557751714314</v>
      </c>
      <c r="AJ1053" s="63">
        <f t="shared" si="180"/>
        <v>-556.04659172380934</v>
      </c>
    </row>
    <row r="1054" spans="10:36">
      <c r="J1054" s="87"/>
      <c r="K1054" s="90"/>
      <c r="L1054" s="15"/>
      <c r="M1054" s="16"/>
      <c r="N1054" s="15"/>
      <c r="O1054" s="16"/>
      <c r="P1054" s="15"/>
      <c r="Q1054" s="16"/>
      <c r="R1054" s="11"/>
      <c r="S1054" s="11"/>
      <c r="T1054" s="79"/>
      <c r="U1054" s="79"/>
      <c r="V1054" s="7"/>
      <c r="W1054" s="7"/>
      <c r="X1054" s="1">
        <f t="shared" si="181"/>
        <v>3968</v>
      </c>
      <c r="Y1054" s="1">
        <f t="shared" si="182"/>
        <v>2944</v>
      </c>
      <c r="AA1054" s="39">
        <f t="shared" si="175"/>
        <v>-769.47199999999998</v>
      </c>
      <c r="AB1054" s="40">
        <f t="shared" si="176"/>
        <v>158.33695853713152</v>
      </c>
      <c r="AD1054" s="1">
        <f t="shared" si="183"/>
        <v>3968</v>
      </c>
      <c r="AE1054" s="1">
        <f t="shared" si="184"/>
        <v>2944</v>
      </c>
      <c r="AG1054" s="47">
        <f t="shared" si="177"/>
        <v>-1612.2092447626064</v>
      </c>
      <c r="AH1054" s="48">
        <f t="shared" si="178"/>
        <v>1357.7550815875354</v>
      </c>
      <c r="AI1054" s="62">
        <f t="shared" si="179"/>
        <v>3904.4204447626071</v>
      </c>
      <c r="AJ1054" s="63">
        <f t="shared" si="180"/>
        <v>-481.12148158753462</v>
      </c>
    </row>
    <row r="1055" spans="10:36">
      <c r="J1055" s="87"/>
      <c r="K1055" s="90"/>
      <c r="L1055" s="15"/>
      <c r="M1055" s="16"/>
      <c r="N1055" s="15"/>
      <c r="O1055" s="16"/>
      <c r="P1055" s="15"/>
      <c r="Q1055" s="16"/>
      <c r="R1055" s="11"/>
      <c r="S1055" s="11"/>
      <c r="T1055" s="79"/>
      <c r="U1055" s="79"/>
      <c r="V1055" s="7"/>
      <c r="W1055" s="7"/>
      <c r="X1055" s="1">
        <f t="shared" si="181"/>
        <v>3968</v>
      </c>
      <c r="Y1055" s="1">
        <f t="shared" si="182"/>
        <v>3072</v>
      </c>
      <c r="AA1055" s="39">
        <f t="shared" si="175"/>
        <v>-576.96</v>
      </c>
      <c r="AB1055" s="40">
        <f t="shared" si="176"/>
        <v>-17.33345164236016</v>
      </c>
      <c r="AD1055" s="1">
        <f t="shared" si="183"/>
        <v>3968</v>
      </c>
      <c r="AE1055" s="1">
        <f t="shared" si="184"/>
        <v>3072</v>
      </c>
      <c r="AG1055" s="47">
        <f t="shared" si="177"/>
        <v>-1676.6407792962013</v>
      </c>
      <c r="AH1055" s="48">
        <f t="shared" si="178"/>
        <v>1507.5735930987344</v>
      </c>
      <c r="AI1055" s="62">
        <f t="shared" si="179"/>
        <v>4045.8567792962021</v>
      </c>
      <c r="AJ1055" s="63">
        <f t="shared" si="180"/>
        <v>-399.92559309873332</v>
      </c>
    </row>
    <row r="1056" spans="10:36">
      <c r="J1056" s="87"/>
      <c r="K1056" s="90"/>
      <c r="L1056" s="15"/>
      <c r="M1056" s="16"/>
      <c r="N1056" s="15"/>
      <c r="O1056" s="16"/>
      <c r="P1056" s="15"/>
      <c r="Q1056" s="16"/>
      <c r="R1056" s="11"/>
      <c r="S1056" s="11"/>
      <c r="T1056" s="79"/>
      <c r="U1056" s="79"/>
      <c r="V1056" s="7"/>
      <c r="W1056" s="7"/>
      <c r="X1056" s="1">
        <f t="shared" si="181"/>
        <v>3968</v>
      </c>
      <c r="Y1056" s="1">
        <f t="shared" si="182"/>
        <v>3200</v>
      </c>
      <c r="AA1056" s="39">
        <f t="shared" si="175"/>
        <v>-376.25599999999997</v>
      </c>
      <c r="AB1056" s="40">
        <f t="shared" si="176"/>
        <v>-177.80292379247476</v>
      </c>
      <c r="AD1056" s="1">
        <f t="shared" si="183"/>
        <v>3968</v>
      </c>
      <c r="AE1056" s="1">
        <f t="shared" si="184"/>
        <v>3200</v>
      </c>
      <c r="AG1056" s="47">
        <f t="shared" si="177"/>
        <v>-1735.2160295354861</v>
      </c>
      <c r="AH1056" s="48">
        <f t="shared" si="178"/>
        <v>1660.9013431784956</v>
      </c>
      <c r="AI1056" s="62">
        <f t="shared" si="179"/>
        <v>4184.7136295354876</v>
      </c>
      <c r="AJ1056" s="63">
        <f t="shared" si="180"/>
        <v>-312.40854317849471</v>
      </c>
    </row>
    <row r="1057" spans="10:36">
      <c r="J1057" s="87"/>
      <c r="K1057" s="90"/>
      <c r="L1057" s="15"/>
      <c r="M1057" s="16"/>
      <c r="N1057" s="15"/>
      <c r="O1057" s="16"/>
      <c r="P1057" s="15"/>
      <c r="Q1057" s="16"/>
      <c r="R1057" s="11"/>
      <c r="S1057" s="11"/>
      <c r="T1057" s="79"/>
      <c r="U1057" s="79"/>
      <c r="V1057" s="7"/>
      <c r="W1057" s="7"/>
      <c r="X1057" s="1">
        <f t="shared" si="181"/>
        <v>3968</v>
      </c>
      <c r="Y1057" s="1">
        <f t="shared" si="182"/>
        <v>3328</v>
      </c>
      <c r="AA1057" s="39">
        <f t="shared" si="175"/>
        <v>-167.36</v>
      </c>
      <c r="AB1057" s="40">
        <f t="shared" si="176"/>
        <v>-323.78919764776902</v>
      </c>
      <c r="AD1057" s="1">
        <f t="shared" si="183"/>
        <v>3968</v>
      </c>
      <c r="AE1057" s="1">
        <f t="shared" si="184"/>
        <v>3328</v>
      </c>
      <c r="AG1057" s="47">
        <f t="shared" si="177"/>
        <v>-1787.7625930746017</v>
      </c>
      <c r="AH1057" s="48">
        <f t="shared" si="178"/>
        <v>1817.680864358201</v>
      </c>
      <c r="AI1057" s="62">
        <f t="shared" si="179"/>
        <v>4320.8185930746022</v>
      </c>
      <c r="AJ1057" s="63">
        <f t="shared" si="180"/>
        <v>-218.51286435819929</v>
      </c>
    </row>
    <row r="1058" spans="10:36">
      <c r="J1058" s="87"/>
      <c r="K1058" s="90"/>
      <c r="L1058" s="15"/>
      <c r="M1058" s="16"/>
      <c r="N1058" s="15"/>
      <c r="O1058" s="16"/>
      <c r="P1058" s="15"/>
      <c r="Q1058" s="16"/>
      <c r="R1058" s="11"/>
      <c r="S1058" s="11"/>
      <c r="T1058" s="79"/>
      <c r="U1058" s="79"/>
      <c r="V1058" s="7"/>
      <c r="W1058" s="7"/>
      <c r="X1058" s="1">
        <f t="shared" si="181"/>
        <v>3968</v>
      </c>
      <c r="Y1058" s="1">
        <f t="shared" si="182"/>
        <v>3456</v>
      </c>
      <c r="AA1058" s="39">
        <f t="shared" si="175"/>
        <v>49.728000000000002</v>
      </c>
      <c r="AB1058" s="40">
        <f t="shared" si="176"/>
        <v>-455.64221614680491</v>
      </c>
      <c r="AD1058" s="1">
        <f t="shared" si="183"/>
        <v>3968</v>
      </c>
      <c r="AE1058" s="1">
        <f t="shared" si="184"/>
        <v>3456</v>
      </c>
      <c r="AG1058" s="47">
        <f t="shared" si="177"/>
        <v>-1834.0877849000012</v>
      </c>
      <c r="AH1058" s="48">
        <f t="shared" si="178"/>
        <v>1977.8479283000006</v>
      </c>
      <c r="AI1058" s="62">
        <f t="shared" si="179"/>
        <v>4453.9789849000026</v>
      </c>
      <c r="AJ1058" s="63">
        <f t="shared" si="180"/>
        <v>-118.17432829999962</v>
      </c>
    </row>
    <row r="1059" spans="10:36">
      <c r="J1059" s="87"/>
      <c r="K1059" s="90"/>
      <c r="L1059" s="15"/>
      <c r="M1059" s="16"/>
      <c r="N1059" s="15"/>
      <c r="O1059" s="16"/>
      <c r="P1059" s="15"/>
      <c r="Q1059" s="16"/>
      <c r="R1059" s="11"/>
      <c r="S1059" s="11"/>
      <c r="T1059" s="79"/>
      <c r="U1059" s="79"/>
      <c r="V1059" s="7"/>
      <c r="W1059" s="7"/>
      <c r="X1059" s="1">
        <f t="shared" si="181"/>
        <v>3968</v>
      </c>
      <c r="Y1059" s="1">
        <f t="shared" si="182"/>
        <v>3584</v>
      </c>
      <c r="AA1059" s="39">
        <f t="shared" si="175"/>
        <v>275.00799999999998</v>
      </c>
      <c r="AB1059" s="40">
        <f t="shared" si="176"/>
        <v>-573.43344697169368</v>
      </c>
      <c r="AD1059" s="1">
        <f t="shared" si="183"/>
        <v>3968</v>
      </c>
      <c r="AE1059" s="1">
        <f t="shared" si="184"/>
        <v>3584</v>
      </c>
      <c r="AG1059" s="47">
        <f t="shared" si="177"/>
        <v>-1873.9789165062484</v>
      </c>
      <c r="AH1059" s="48">
        <f t="shared" si="178"/>
        <v>2141.331638835416</v>
      </c>
      <c r="AI1059" s="62">
        <f t="shared" si="179"/>
        <v>4583.9821165062494</v>
      </c>
      <c r="AJ1059" s="63">
        <f t="shared" si="180"/>
        <v>-11.322038835415697</v>
      </c>
    </row>
    <row r="1060" spans="10:36">
      <c r="J1060" s="87"/>
      <c r="K1060" s="90"/>
      <c r="L1060" s="15"/>
      <c r="M1060" s="16"/>
      <c r="N1060" s="15"/>
      <c r="O1060" s="16"/>
      <c r="P1060" s="15"/>
      <c r="Q1060" s="16"/>
      <c r="R1060" s="11"/>
      <c r="S1060" s="11"/>
      <c r="T1060" s="79"/>
      <c r="U1060" s="79"/>
      <c r="V1060" s="7"/>
      <c r="W1060" s="7"/>
      <c r="X1060" s="1">
        <f t="shared" si="181"/>
        <v>3968</v>
      </c>
      <c r="Y1060" s="1">
        <f t="shared" si="182"/>
        <v>3712</v>
      </c>
      <c r="AA1060" s="39">
        <f t="shared" si="175"/>
        <v>508.48</v>
      </c>
      <c r="AB1060" s="40">
        <f t="shared" si="176"/>
        <v>-677.00857894022329</v>
      </c>
      <c r="AD1060" s="1">
        <f t="shared" si="183"/>
        <v>3968</v>
      </c>
      <c r="AE1060" s="1">
        <f t="shared" si="184"/>
        <v>3712</v>
      </c>
      <c r="AG1060" s="47">
        <f t="shared" si="177"/>
        <v>-1907.2029879196975</v>
      </c>
      <c r="AH1060" s="48">
        <f t="shared" si="178"/>
        <v>2308.0543293065648</v>
      </c>
      <c r="AI1060" s="62">
        <f t="shared" si="179"/>
        <v>4710.5949879196978</v>
      </c>
      <c r="AJ1060" s="63">
        <f t="shared" si="180"/>
        <v>102.12167069343377</v>
      </c>
    </row>
    <row r="1061" spans="10:36">
      <c r="J1061" s="87"/>
      <c r="K1061" s="90"/>
      <c r="L1061" s="15"/>
      <c r="M1061" s="16"/>
      <c r="N1061" s="15"/>
      <c r="O1061" s="16"/>
      <c r="P1061" s="15"/>
      <c r="Q1061" s="16"/>
      <c r="R1061" s="11"/>
      <c r="S1061" s="11"/>
      <c r="T1061" s="79"/>
      <c r="U1061" s="79"/>
      <c r="V1061" s="7"/>
      <c r="W1061" s="7"/>
      <c r="X1061" s="1">
        <f t="shared" si="181"/>
        <v>3968</v>
      </c>
      <c r="Y1061" s="1">
        <f t="shared" si="182"/>
        <v>3840</v>
      </c>
      <c r="AA1061" s="39">
        <f t="shared" si="175"/>
        <v>750.14400000000001</v>
      </c>
      <c r="AB1061" s="40">
        <f t="shared" si="176"/>
        <v>-766.01699136687375</v>
      </c>
      <c r="AD1061" s="1">
        <f t="shared" si="183"/>
        <v>3968</v>
      </c>
      <c r="AE1061" s="1">
        <f t="shared" si="184"/>
        <v>3840</v>
      </c>
      <c r="AG1061" s="47">
        <f t="shared" si="177"/>
        <v>-1933.5058477515254</v>
      </c>
      <c r="AH1061" s="48">
        <f t="shared" si="178"/>
        <v>2477.9312825838419</v>
      </c>
      <c r="AI1061" s="62">
        <f t="shared" si="179"/>
        <v>4833.5634477515268</v>
      </c>
      <c r="AJ1061" s="63">
        <f t="shared" si="180"/>
        <v>222.24151741615879</v>
      </c>
    </row>
    <row r="1062" spans="10:36">
      <c r="J1062" s="87"/>
      <c r="K1062" s="90"/>
      <c r="L1062" s="15"/>
      <c r="M1062" s="16"/>
      <c r="N1062" s="15"/>
      <c r="O1062" s="16"/>
      <c r="P1062" s="15"/>
      <c r="Q1062" s="16"/>
      <c r="R1062" s="11"/>
      <c r="S1062" s="11"/>
      <c r="T1062" s="79"/>
      <c r="U1062" s="79"/>
      <c r="V1062" s="7"/>
      <c r="W1062" s="7"/>
      <c r="X1062" s="1">
        <f t="shared" si="181"/>
        <v>3968</v>
      </c>
      <c r="Y1062" s="1">
        <f t="shared" si="182"/>
        <v>3968</v>
      </c>
      <c r="AA1062" s="39">
        <f t="shared" si="175"/>
        <v>1000</v>
      </c>
      <c r="AB1062" s="40">
        <f t="shared" si="176"/>
        <v>-839.92499926756363</v>
      </c>
      <c r="AD1062" s="1">
        <f t="shared" si="183"/>
        <v>3968</v>
      </c>
      <c r="AE1062" s="1">
        <f t="shared" si="184"/>
        <v>3968</v>
      </c>
      <c r="AG1062" s="47">
        <f t="shared" si="177"/>
        <v>-1952.6108381918748</v>
      </c>
      <c r="AH1062" s="48">
        <f t="shared" si="178"/>
        <v>2650.8702793972916</v>
      </c>
      <c r="AI1062" s="62">
        <f t="shared" si="179"/>
        <v>4952.6108381918757</v>
      </c>
      <c r="AJ1062" s="63">
        <f t="shared" si="180"/>
        <v>349.12972060270931</v>
      </c>
    </row>
    <row r="1063" spans="10:36">
      <c r="J1063" s="87"/>
      <c r="K1063" s="90"/>
      <c r="L1063" s="15"/>
      <c r="M1063" s="16"/>
      <c r="N1063" s="15"/>
      <c r="O1063" s="16"/>
      <c r="P1063" s="15"/>
      <c r="Q1063" s="16"/>
      <c r="R1063" s="11"/>
      <c r="S1063" s="11"/>
      <c r="T1063" s="79"/>
      <c r="U1063" s="79"/>
      <c r="V1063" s="7"/>
      <c r="W1063" s="7"/>
      <c r="X1063" s="1">
        <f t="shared" si="181"/>
        <v>3968</v>
      </c>
      <c r="Y1063" s="1">
        <f t="shared" si="182"/>
        <v>4096</v>
      </c>
      <c r="AA1063" s="39">
        <f t="shared" si="175"/>
        <v>1258.048</v>
      </c>
      <c r="AB1063" s="40">
        <f t="shared" si="176"/>
        <v>-898.01631983448715</v>
      </c>
      <c r="AD1063" s="1">
        <f t="shared" si="183"/>
        <v>3968</v>
      </c>
      <c r="AE1063" s="1">
        <f t="shared" si="184"/>
        <v>4096</v>
      </c>
      <c r="AG1063" s="47">
        <f t="shared" si="177"/>
        <v>-1964.2169091853666</v>
      </c>
      <c r="AH1063" s="48">
        <f t="shared" si="178"/>
        <v>2826.7709697284549</v>
      </c>
      <c r="AI1063" s="62">
        <f t="shared" si="179"/>
        <v>5067.4361091853661</v>
      </c>
      <c r="AJ1063" s="63">
        <f t="shared" si="180"/>
        <v>482.88663027154416</v>
      </c>
    </row>
    <row r="1064" spans="10:36">
      <c r="J1064" s="87"/>
      <c r="K1064" s="90"/>
      <c r="L1064" s="15"/>
      <c r="M1064" s="16"/>
      <c r="N1064" s="15"/>
      <c r="O1064" s="16"/>
      <c r="P1064" s="15"/>
      <c r="Q1064" s="16"/>
      <c r="R1064" s="11"/>
      <c r="S1064" s="11"/>
      <c r="T1064" s="79"/>
      <c r="U1064" s="79"/>
      <c r="V1064" s="7"/>
      <c r="W1064" s="7"/>
      <c r="X1064" s="1">
        <f t="shared" si="181"/>
        <v>4096</v>
      </c>
      <c r="Y1064" s="1">
        <f t="shared" si="182"/>
        <v>0</v>
      </c>
      <c r="AA1064" s="39">
        <f t="shared" si="175"/>
        <v>-3194.3040000000001</v>
      </c>
      <c r="AB1064" s="40" t="e">
        <f t="shared" si="176"/>
        <v>#NUM!</v>
      </c>
      <c r="AD1064" s="1">
        <f t="shared" si="183"/>
        <v>4096</v>
      </c>
      <c r="AE1064" s="1">
        <f t="shared" si="184"/>
        <v>0</v>
      </c>
      <c r="AG1064" s="47" t="e">
        <f t="shared" si="177"/>
        <v>#NUM!</v>
      </c>
      <c r="AH1064" s="48" t="e">
        <f t="shared" si="178"/>
        <v>#NUM!</v>
      </c>
      <c r="AI1064" s="62" t="e">
        <f t="shared" si="179"/>
        <v>#NUM!</v>
      </c>
      <c r="AJ1064" s="63" t="e">
        <f t="shared" si="180"/>
        <v>#NUM!</v>
      </c>
    </row>
    <row r="1065" spans="10:36">
      <c r="J1065" s="87"/>
      <c r="K1065" s="90"/>
      <c r="L1065" s="15"/>
      <c r="M1065" s="16"/>
      <c r="N1065" s="15"/>
      <c r="O1065" s="16"/>
      <c r="P1065" s="15"/>
      <c r="Q1065" s="16"/>
      <c r="R1065" s="11"/>
      <c r="S1065" s="11"/>
      <c r="T1065" s="79"/>
      <c r="U1065" s="79"/>
      <c r="V1065" s="7"/>
      <c r="W1065" s="7"/>
      <c r="X1065" s="1">
        <f t="shared" si="181"/>
        <v>4096</v>
      </c>
      <c r="Y1065" s="1">
        <f t="shared" si="182"/>
        <v>128</v>
      </c>
      <c r="AA1065" s="39">
        <f t="shared" si="175"/>
        <v>-3190.2080000000001</v>
      </c>
      <c r="AB1065" s="40" t="e">
        <f t="shared" si="176"/>
        <v>#NUM!</v>
      </c>
      <c r="AD1065" s="1">
        <f t="shared" si="183"/>
        <v>4096</v>
      </c>
      <c r="AE1065" s="1">
        <f t="shared" si="184"/>
        <v>128</v>
      </c>
      <c r="AG1065" s="47" t="e">
        <f t="shared" si="177"/>
        <v>#NUM!</v>
      </c>
      <c r="AH1065" s="48" t="e">
        <f t="shared" si="178"/>
        <v>#NUM!</v>
      </c>
      <c r="AI1065" s="62" t="e">
        <f t="shared" si="179"/>
        <v>#NUM!</v>
      </c>
      <c r="AJ1065" s="63" t="e">
        <f t="shared" si="180"/>
        <v>#NUM!</v>
      </c>
    </row>
    <row r="1066" spans="10:36">
      <c r="J1066" s="87"/>
      <c r="K1066" s="90"/>
      <c r="L1066" s="15"/>
      <c r="M1066" s="16"/>
      <c r="N1066" s="15"/>
      <c r="O1066" s="16"/>
      <c r="P1066" s="15"/>
      <c r="Q1066" s="16"/>
      <c r="R1066" s="11"/>
      <c r="S1066" s="11"/>
      <c r="T1066" s="79"/>
      <c r="U1066" s="79"/>
      <c r="V1066" s="7"/>
      <c r="W1066" s="7"/>
      <c r="X1066" s="1">
        <f t="shared" si="181"/>
        <v>4096</v>
      </c>
      <c r="Y1066" s="1">
        <f t="shared" si="182"/>
        <v>256</v>
      </c>
      <c r="AA1066" s="39">
        <f t="shared" si="175"/>
        <v>-3177.92</v>
      </c>
      <c r="AB1066" s="40" t="e">
        <f t="shared" si="176"/>
        <v>#NUM!</v>
      </c>
      <c r="AD1066" s="1">
        <f t="shared" si="183"/>
        <v>4096</v>
      </c>
      <c r="AE1066" s="1">
        <f t="shared" si="184"/>
        <v>256</v>
      </c>
      <c r="AG1066" s="47" t="e">
        <f t="shared" si="177"/>
        <v>#NUM!</v>
      </c>
      <c r="AH1066" s="48" t="e">
        <f t="shared" si="178"/>
        <v>#NUM!</v>
      </c>
      <c r="AI1066" s="62" t="e">
        <f t="shared" si="179"/>
        <v>#NUM!</v>
      </c>
      <c r="AJ1066" s="63" t="e">
        <f t="shared" si="180"/>
        <v>#NUM!</v>
      </c>
    </row>
    <row r="1067" spans="10:36">
      <c r="J1067" s="87"/>
      <c r="K1067" s="90"/>
      <c r="L1067" s="15"/>
      <c r="M1067" s="16"/>
      <c r="N1067" s="15"/>
      <c r="O1067" s="16"/>
      <c r="P1067" s="15"/>
      <c r="Q1067" s="16"/>
      <c r="R1067" s="11"/>
      <c r="S1067" s="11"/>
      <c r="T1067" s="79"/>
      <c r="U1067" s="79"/>
      <c r="V1067" s="7"/>
      <c r="W1067" s="7"/>
      <c r="X1067" s="1">
        <f t="shared" si="181"/>
        <v>4096</v>
      </c>
      <c r="Y1067" s="1">
        <f t="shared" si="182"/>
        <v>384</v>
      </c>
      <c r="AA1067" s="39">
        <f t="shared" si="175"/>
        <v>-3157.44</v>
      </c>
      <c r="AB1067" s="40" t="e">
        <f t="shared" si="176"/>
        <v>#NUM!</v>
      </c>
      <c r="AD1067" s="1">
        <f t="shared" si="183"/>
        <v>4096</v>
      </c>
      <c r="AE1067" s="1">
        <f t="shared" si="184"/>
        <v>384</v>
      </c>
      <c r="AG1067" s="47" t="e">
        <f t="shared" si="177"/>
        <v>#NUM!</v>
      </c>
      <c r="AH1067" s="48" t="e">
        <f t="shared" si="178"/>
        <v>#NUM!</v>
      </c>
      <c r="AI1067" s="62" t="e">
        <f t="shared" si="179"/>
        <v>#NUM!</v>
      </c>
      <c r="AJ1067" s="63" t="e">
        <f t="shared" si="180"/>
        <v>#NUM!</v>
      </c>
    </row>
    <row r="1068" spans="10:36">
      <c r="J1068" s="87"/>
      <c r="K1068" s="90"/>
      <c r="L1068" s="15"/>
      <c r="M1068" s="16"/>
      <c r="N1068" s="15"/>
      <c r="O1068" s="16"/>
      <c r="P1068" s="15"/>
      <c r="Q1068" s="16"/>
      <c r="R1068" s="11"/>
      <c r="S1068" s="11"/>
      <c r="T1068" s="79"/>
      <c r="U1068" s="79"/>
      <c r="V1068" s="7"/>
      <c r="W1068" s="7"/>
      <c r="X1068" s="1">
        <f t="shared" si="181"/>
        <v>4096</v>
      </c>
      <c r="Y1068" s="1">
        <f t="shared" si="182"/>
        <v>512</v>
      </c>
      <c r="AA1068" s="39">
        <f t="shared" si="175"/>
        <v>-3128.768</v>
      </c>
      <c r="AB1068" s="40" t="e">
        <f t="shared" si="176"/>
        <v>#NUM!</v>
      </c>
      <c r="AD1068" s="1">
        <f t="shared" si="183"/>
        <v>4096</v>
      </c>
      <c r="AE1068" s="1">
        <f t="shared" si="184"/>
        <v>512</v>
      </c>
      <c r="AG1068" s="47" t="e">
        <f t="shared" si="177"/>
        <v>#NUM!</v>
      </c>
      <c r="AH1068" s="48" t="e">
        <f t="shared" si="178"/>
        <v>#NUM!</v>
      </c>
      <c r="AI1068" s="62" t="e">
        <f t="shared" si="179"/>
        <v>#NUM!</v>
      </c>
      <c r="AJ1068" s="63" t="e">
        <f t="shared" si="180"/>
        <v>#NUM!</v>
      </c>
    </row>
    <row r="1069" spans="10:36">
      <c r="J1069" s="87"/>
      <c r="K1069" s="90"/>
      <c r="L1069" s="15"/>
      <c r="M1069" s="16"/>
      <c r="N1069" s="15"/>
      <c r="O1069" s="16"/>
      <c r="P1069" s="15"/>
      <c r="Q1069" s="16"/>
      <c r="R1069" s="11"/>
      <c r="S1069" s="11"/>
      <c r="T1069" s="79"/>
      <c r="U1069" s="79"/>
      <c r="V1069" s="7"/>
      <c r="W1069" s="7"/>
      <c r="X1069" s="1">
        <f t="shared" si="181"/>
        <v>4096</v>
      </c>
      <c r="Y1069" s="1">
        <f t="shared" si="182"/>
        <v>640</v>
      </c>
      <c r="AA1069" s="39">
        <f t="shared" si="175"/>
        <v>-3091.904</v>
      </c>
      <c r="AB1069" s="40" t="e">
        <f t="shared" si="176"/>
        <v>#NUM!</v>
      </c>
      <c r="AD1069" s="1">
        <f t="shared" si="183"/>
        <v>4096</v>
      </c>
      <c r="AE1069" s="1">
        <f t="shared" si="184"/>
        <v>640</v>
      </c>
      <c r="AG1069" s="47" t="e">
        <f t="shared" si="177"/>
        <v>#NUM!</v>
      </c>
      <c r="AH1069" s="48" t="e">
        <f t="shared" si="178"/>
        <v>#NUM!</v>
      </c>
      <c r="AI1069" s="62" t="e">
        <f t="shared" si="179"/>
        <v>#NUM!</v>
      </c>
      <c r="AJ1069" s="63" t="e">
        <f t="shared" si="180"/>
        <v>#NUM!</v>
      </c>
    </row>
    <row r="1070" spans="10:36">
      <c r="J1070" s="87"/>
      <c r="K1070" s="90"/>
      <c r="L1070" s="15"/>
      <c r="M1070" s="16"/>
      <c r="N1070" s="15"/>
      <c r="O1070" s="16"/>
      <c r="P1070" s="15"/>
      <c r="Q1070" s="16"/>
      <c r="R1070" s="11"/>
      <c r="S1070" s="11"/>
      <c r="T1070" s="79"/>
      <c r="U1070" s="79"/>
      <c r="V1070" s="7"/>
      <c r="W1070" s="7"/>
      <c r="X1070" s="1">
        <f t="shared" si="181"/>
        <v>4096</v>
      </c>
      <c r="Y1070" s="1">
        <f t="shared" si="182"/>
        <v>768</v>
      </c>
      <c r="AA1070" s="39">
        <f t="shared" si="175"/>
        <v>-3046.848</v>
      </c>
      <c r="AB1070" s="40" t="e">
        <f t="shared" si="176"/>
        <v>#NUM!</v>
      </c>
      <c r="AD1070" s="1">
        <f t="shared" si="183"/>
        <v>4096</v>
      </c>
      <c r="AE1070" s="1">
        <f t="shared" si="184"/>
        <v>768</v>
      </c>
      <c r="AG1070" s="47" t="e">
        <f t="shared" si="177"/>
        <v>#NUM!</v>
      </c>
      <c r="AH1070" s="48" t="e">
        <f t="shared" si="178"/>
        <v>#NUM!</v>
      </c>
      <c r="AI1070" s="62" t="e">
        <f t="shared" si="179"/>
        <v>#NUM!</v>
      </c>
      <c r="AJ1070" s="63" t="e">
        <f t="shared" si="180"/>
        <v>#NUM!</v>
      </c>
    </row>
    <row r="1071" spans="10:36">
      <c r="J1071" s="87"/>
      <c r="K1071" s="90"/>
      <c r="L1071" s="15"/>
      <c r="M1071" s="16"/>
      <c r="N1071" s="15"/>
      <c r="O1071" s="16"/>
      <c r="P1071" s="15"/>
      <c r="Q1071" s="16"/>
      <c r="R1071" s="11"/>
      <c r="S1071" s="11"/>
      <c r="T1071" s="79"/>
      <c r="U1071" s="79"/>
      <c r="V1071" s="7"/>
      <c r="W1071" s="7"/>
      <c r="X1071" s="1">
        <f t="shared" si="181"/>
        <v>4096</v>
      </c>
      <c r="Y1071" s="1">
        <f t="shared" si="182"/>
        <v>896</v>
      </c>
      <c r="AA1071" s="39">
        <f t="shared" si="175"/>
        <v>-2993.6</v>
      </c>
      <c r="AB1071" s="40" t="e">
        <f t="shared" si="176"/>
        <v>#NUM!</v>
      </c>
      <c r="AD1071" s="1">
        <f t="shared" si="183"/>
        <v>4096</v>
      </c>
      <c r="AE1071" s="1">
        <f t="shared" si="184"/>
        <v>896</v>
      </c>
      <c r="AG1071" s="47" t="e">
        <f t="shared" si="177"/>
        <v>#NUM!</v>
      </c>
      <c r="AH1071" s="48" t="e">
        <f t="shared" si="178"/>
        <v>#NUM!</v>
      </c>
      <c r="AI1071" s="62" t="e">
        <f t="shared" si="179"/>
        <v>#NUM!</v>
      </c>
      <c r="AJ1071" s="63" t="e">
        <f t="shared" si="180"/>
        <v>#NUM!</v>
      </c>
    </row>
    <row r="1072" spans="10:36">
      <c r="J1072" s="87"/>
      <c r="K1072" s="90"/>
      <c r="L1072" s="15"/>
      <c r="M1072" s="16"/>
      <c r="N1072" s="15"/>
      <c r="O1072" s="16"/>
      <c r="P1072" s="15"/>
      <c r="Q1072" s="16"/>
      <c r="R1072" s="11"/>
      <c r="S1072" s="11"/>
      <c r="T1072" s="79"/>
      <c r="U1072" s="79"/>
      <c r="V1072" s="7"/>
      <c r="W1072" s="7"/>
      <c r="X1072" s="1">
        <f t="shared" si="181"/>
        <v>4096</v>
      </c>
      <c r="Y1072" s="1">
        <f t="shared" si="182"/>
        <v>1024</v>
      </c>
      <c r="AA1072" s="39">
        <f t="shared" si="175"/>
        <v>-2932.16</v>
      </c>
      <c r="AB1072" s="40" t="e">
        <f t="shared" si="176"/>
        <v>#NUM!</v>
      </c>
      <c r="AD1072" s="1">
        <f t="shared" si="183"/>
        <v>4096</v>
      </c>
      <c r="AE1072" s="1">
        <f t="shared" si="184"/>
        <v>1024</v>
      </c>
      <c r="AG1072" s="47">
        <f t="shared" si="177"/>
        <v>260.43580694371212</v>
      </c>
      <c r="AH1072" s="48">
        <f t="shared" si="178"/>
        <v>-708.25193564790379</v>
      </c>
      <c r="AI1072" s="62">
        <f t="shared" si="179"/>
        <v>1166.7001930562888</v>
      </c>
      <c r="AJ1072" s="63">
        <f t="shared" si="180"/>
        <v>-1010.3400643520959</v>
      </c>
    </row>
    <row r="1073" spans="10:36">
      <c r="J1073" s="87"/>
      <c r="K1073" s="90"/>
      <c r="L1073" s="15"/>
      <c r="M1073" s="16"/>
      <c r="N1073" s="15"/>
      <c r="O1073" s="16"/>
      <c r="P1073" s="15"/>
      <c r="Q1073" s="16"/>
      <c r="R1073" s="11"/>
      <c r="S1073" s="11"/>
      <c r="T1073" s="79"/>
      <c r="U1073" s="79"/>
      <c r="V1073" s="7"/>
      <c r="W1073" s="7"/>
      <c r="X1073" s="1">
        <f t="shared" si="181"/>
        <v>4096</v>
      </c>
      <c r="Y1073" s="1">
        <f t="shared" si="182"/>
        <v>1152</v>
      </c>
      <c r="AA1073" s="39">
        <f t="shared" si="175"/>
        <v>-2862.5279999999998</v>
      </c>
      <c r="AB1073" s="40" t="e">
        <f t="shared" si="176"/>
        <v>#NUM!</v>
      </c>
      <c r="AD1073" s="1">
        <f t="shared" si="183"/>
        <v>4096</v>
      </c>
      <c r="AE1073" s="1">
        <f t="shared" si="184"/>
        <v>1152</v>
      </c>
      <c r="AG1073" s="47">
        <f t="shared" si="177"/>
        <v>2.194543583524819</v>
      </c>
      <c r="AH1073" s="48">
        <f t="shared" si="178"/>
        <v>-575.75018119450851</v>
      </c>
      <c r="AI1073" s="62">
        <f t="shared" si="179"/>
        <v>1452.7942564164789</v>
      </c>
      <c r="AJ1073" s="63">
        <f t="shared" si="180"/>
        <v>-1059.2834188054921</v>
      </c>
    </row>
    <row r="1074" spans="10:36">
      <c r="J1074" s="87"/>
      <c r="K1074" s="90"/>
      <c r="L1074" s="15"/>
      <c r="M1074" s="16"/>
      <c r="N1074" s="15"/>
      <c r="O1074" s="16"/>
      <c r="P1074" s="15"/>
      <c r="Q1074" s="16"/>
      <c r="R1074" s="11"/>
      <c r="S1074" s="11"/>
      <c r="T1074" s="79"/>
      <c r="U1074" s="79"/>
      <c r="V1074" s="7"/>
      <c r="W1074" s="7"/>
      <c r="X1074" s="1">
        <f t="shared" si="181"/>
        <v>4096</v>
      </c>
      <c r="Y1074" s="1">
        <f t="shared" si="182"/>
        <v>1280</v>
      </c>
      <c r="AA1074" s="39">
        <f t="shared" si="175"/>
        <v>-2784.7040000000002</v>
      </c>
      <c r="AB1074" s="40" t="e">
        <f t="shared" si="176"/>
        <v>#NUM!</v>
      </c>
      <c r="AD1074" s="1">
        <f t="shared" si="183"/>
        <v>4096</v>
      </c>
      <c r="AE1074" s="1">
        <f t="shared" si="184"/>
        <v>1280</v>
      </c>
      <c r="AG1074" s="47">
        <f t="shared" si="177"/>
        <v>-195.2333064489444</v>
      </c>
      <c r="AH1074" s="48">
        <f t="shared" si="178"/>
        <v>-458.05823118368471</v>
      </c>
      <c r="AI1074" s="62">
        <f t="shared" si="179"/>
        <v>1681.3517064489458</v>
      </c>
      <c r="AJ1074" s="63">
        <f t="shared" si="180"/>
        <v>-1083.5865688163144</v>
      </c>
    </row>
    <row r="1075" spans="10:36">
      <c r="J1075" s="87"/>
      <c r="K1075" s="90"/>
      <c r="L1075" s="15"/>
      <c r="M1075" s="16"/>
      <c r="N1075" s="15"/>
      <c r="O1075" s="16"/>
      <c r="P1075" s="15"/>
      <c r="Q1075" s="16"/>
      <c r="R1075" s="11"/>
      <c r="S1075" s="11"/>
      <c r="T1075" s="79"/>
      <c r="U1075" s="79"/>
      <c r="V1075" s="7"/>
      <c r="W1075" s="7"/>
      <c r="X1075" s="1">
        <f t="shared" si="181"/>
        <v>4096</v>
      </c>
      <c r="Y1075" s="1">
        <f t="shared" si="182"/>
        <v>1408</v>
      </c>
      <c r="AA1075" s="39">
        <f t="shared" si="175"/>
        <v>-2698.6880000000001</v>
      </c>
      <c r="AB1075" s="40" t="e">
        <f t="shared" si="176"/>
        <v>#NUM!</v>
      </c>
      <c r="AD1075" s="1">
        <f t="shared" si="183"/>
        <v>4096</v>
      </c>
      <c r="AE1075" s="1">
        <f t="shared" si="184"/>
        <v>1408</v>
      </c>
      <c r="AG1075" s="47">
        <f t="shared" si="177"/>
        <v>-365.32657840915317</v>
      </c>
      <c r="AH1075" s="48">
        <f t="shared" si="178"/>
        <v>-344.01647386361537</v>
      </c>
      <c r="AI1075" s="62">
        <f t="shared" si="179"/>
        <v>1885.8513784091515</v>
      </c>
      <c r="AJ1075" s="63">
        <f t="shared" si="180"/>
        <v>-1094.4091261363842</v>
      </c>
    </row>
    <row r="1076" spans="10:36">
      <c r="J1076" s="87"/>
      <c r="K1076" s="90"/>
      <c r="L1076" s="15"/>
      <c r="M1076" s="16"/>
      <c r="N1076" s="15"/>
      <c r="O1076" s="16"/>
      <c r="P1076" s="15"/>
      <c r="Q1076" s="16"/>
      <c r="R1076" s="11"/>
      <c r="S1076" s="11"/>
      <c r="T1076" s="79"/>
      <c r="U1076" s="79"/>
      <c r="V1076" s="7"/>
      <c r="W1076" s="7"/>
      <c r="X1076" s="1">
        <f t="shared" si="181"/>
        <v>4096</v>
      </c>
      <c r="Y1076" s="1">
        <f t="shared" si="182"/>
        <v>1536</v>
      </c>
      <c r="AA1076" s="39">
        <f t="shared" si="175"/>
        <v>-2604.48</v>
      </c>
      <c r="AB1076" s="40" t="e">
        <f t="shared" si="176"/>
        <v>#NUM!</v>
      </c>
      <c r="AD1076" s="1">
        <f t="shared" si="183"/>
        <v>4096</v>
      </c>
      <c r="AE1076" s="1">
        <f t="shared" si="184"/>
        <v>1536</v>
      </c>
      <c r="AG1076" s="47">
        <f t="shared" si="177"/>
        <v>-518.66755719178809</v>
      </c>
      <c r="AH1076" s="48">
        <f t="shared" si="178"/>
        <v>-230.09748093607095</v>
      </c>
      <c r="AI1076" s="62">
        <f t="shared" si="179"/>
        <v>2076.87555719179</v>
      </c>
      <c r="AJ1076" s="63">
        <f t="shared" si="180"/>
        <v>-1095.2785190639297</v>
      </c>
    </row>
    <row r="1077" spans="10:36">
      <c r="J1077" s="87"/>
      <c r="K1077" s="90"/>
      <c r="L1077" s="15"/>
      <c r="M1077" s="16"/>
      <c r="N1077" s="15"/>
      <c r="O1077" s="16"/>
      <c r="P1077" s="15"/>
      <c r="Q1077" s="16"/>
      <c r="R1077" s="11"/>
      <c r="S1077" s="11"/>
      <c r="T1077" s="79"/>
      <c r="U1077" s="79"/>
      <c r="V1077" s="7"/>
      <c r="W1077" s="7"/>
      <c r="X1077" s="1">
        <f t="shared" si="181"/>
        <v>4096</v>
      </c>
      <c r="Y1077" s="1">
        <f t="shared" si="182"/>
        <v>1664</v>
      </c>
      <c r="AA1077" s="39">
        <f t="shared" si="175"/>
        <v>-2502.08</v>
      </c>
      <c r="AB1077" s="40" t="e">
        <f t="shared" si="176"/>
        <v>#NUM!</v>
      </c>
      <c r="AD1077" s="1">
        <f t="shared" si="183"/>
        <v>4096</v>
      </c>
      <c r="AE1077" s="1">
        <f t="shared" si="184"/>
        <v>1664</v>
      </c>
      <c r="AG1077" s="47">
        <f t="shared" si="177"/>
        <v>-660.0417200035904</v>
      </c>
      <c r="AH1077" s="48">
        <f t="shared" si="178"/>
        <v>-114.70609333213633</v>
      </c>
      <c r="AI1077" s="62">
        <f t="shared" si="179"/>
        <v>2259.2097200035923</v>
      </c>
      <c r="AJ1077" s="63">
        <f t="shared" si="180"/>
        <v>-1087.7899066678633</v>
      </c>
    </row>
    <row r="1078" spans="10:36">
      <c r="J1078" s="87"/>
      <c r="K1078" s="90"/>
      <c r="L1078" s="15"/>
      <c r="M1078" s="16"/>
      <c r="N1078" s="15"/>
      <c r="O1078" s="16"/>
      <c r="P1078" s="15"/>
      <c r="Q1078" s="16"/>
      <c r="R1078" s="11"/>
      <c r="S1078" s="11"/>
      <c r="T1078" s="79"/>
      <c r="U1078" s="79"/>
      <c r="V1078" s="7"/>
      <c r="W1078" s="7"/>
      <c r="X1078" s="1">
        <f t="shared" si="181"/>
        <v>4096</v>
      </c>
      <c r="Y1078" s="1">
        <f t="shared" si="182"/>
        <v>1792</v>
      </c>
      <c r="AA1078" s="39">
        <f t="shared" si="175"/>
        <v>-2391.4879999999998</v>
      </c>
      <c r="AB1078" s="40" t="e">
        <f t="shared" si="176"/>
        <v>#NUM!</v>
      </c>
      <c r="AD1078" s="1">
        <f t="shared" si="183"/>
        <v>4096</v>
      </c>
      <c r="AE1078" s="1">
        <f t="shared" si="184"/>
        <v>1792</v>
      </c>
      <c r="AG1078" s="47">
        <f t="shared" si="177"/>
        <v>-791.99747683836677</v>
      </c>
      <c r="AH1078" s="48">
        <f t="shared" si="178"/>
        <v>3.0071589461222175</v>
      </c>
      <c r="AI1078" s="62">
        <f t="shared" si="179"/>
        <v>2435.4022768383679</v>
      </c>
      <c r="AJ1078" s="63">
        <f t="shared" si="180"/>
        <v>-1072.7927589461219</v>
      </c>
    </row>
    <row r="1079" spans="10:36">
      <c r="J1079" s="87"/>
      <c r="K1079" s="90"/>
      <c r="L1079" s="15"/>
      <c r="M1079" s="16"/>
      <c r="N1079" s="15"/>
      <c r="O1079" s="16"/>
      <c r="P1079" s="15"/>
      <c r="Q1079" s="16"/>
      <c r="R1079" s="11"/>
      <c r="S1079" s="11"/>
      <c r="T1079" s="79"/>
      <c r="U1079" s="79"/>
      <c r="V1079" s="7"/>
      <c r="W1079" s="7"/>
      <c r="X1079" s="1">
        <f t="shared" si="181"/>
        <v>4096</v>
      </c>
      <c r="Y1079" s="1">
        <f t="shared" si="182"/>
        <v>1920</v>
      </c>
      <c r="AA1079" s="39">
        <f t="shared" si="175"/>
        <v>-2272.7040000000002</v>
      </c>
      <c r="AB1079" s="40" t="e">
        <f t="shared" si="176"/>
        <v>#NUM!</v>
      </c>
      <c r="AD1079" s="1">
        <f t="shared" si="183"/>
        <v>4096</v>
      </c>
      <c r="AE1079" s="1">
        <f t="shared" si="184"/>
        <v>1920</v>
      </c>
      <c r="AG1079" s="47">
        <f t="shared" si="177"/>
        <v>-916.02150390175984</v>
      </c>
      <c r="AH1079" s="48">
        <f t="shared" si="178"/>
        <v>123.53783463391983</v>
      </c>
      <c r="AI1079" s="62">
        <f t="shared" si="179"/>
        <v>2606.9399039017599</v>
      </c>
      <c r="AJ1079" s="63">
        <f t="shared" si="180"/>
        <v>-1050.7826346339202</v>
      </c>
    </row>
    <row r="1080" spans="10:36">
      <c r="J1080" s="87"/>
      <c r="K1080" s="90"/>
      <c r="L1080" s="15"/>
      <c r="M1080" s="16"/>
      <c r="N1080" s="15"/>
      <c r="O1080" s="16"/>
      <c r="P1080" s="15"/>
      <c r="Q1080" s="16"/>
      <c r="R1080" s="11"/>
      <c r="S1080" s="11"/>
      <c r="T1080" s="79"/>
      <c r="U1080" s="79"/>
      <c r="V1080" s="7"/>
      <c r="W1080" s="7"/>
      <c r="X1080" s="1">
        <f t="shared" si="181"/>
        <v>4096</v>
      </c>
      <c r="Y1080" s="1">
        <f t="shared" si="182"/>
        <v>2048</v>
      </c>
      <c r="AA1080" s="39">
        <f t="shared" si="175"/>
        <v>-2145.7280000000001</v>
      </c>
      <c r="AB1080" s="40" t="e">
        <f t="shared" si="176"/>
        <v>#NUM!</v>
      </c>
      <c r="AD1080" s="1">
        <f t="shared" si="183"/>
        <v>4096</v>
      </c>
      <c r="AE1080" s="1">
        <f t="shared" si="184"/>
        <v>2048</v>
      </c>
      <c r="AG1080" s="47">
        <f t="shared" si="177"/>
        <v>-1033.0275096797359</v>
      </c>
      <c r="AH1080" s="48">
        <f t="shared" si="178"/>
        <v>247.19050322657858</v>
      </c>
      <c r="AI1080" s="62">
        <f t="shared" si="179"/>
        <v>2774.7363096797362</v>
      </c>
      <c r="AJ1080" s="63">
        <f t="shared" si="180"/>
        <v>-1022.0641032265789</v>
      </c>
    </row>
    <row r="1081" spans="10:36">
      <c r="J1081" s="87"/>
      <c r="K1081" s="90"/>
      <c r="L1081" s="15"/>
      <c r="M1081" s="16"/>
      <c r="N1081" s="15"/>
      <c r="O1081" s="16"/>
      <c r="P1081" s="15"/>
      <c r="Q1081" s="16"/>
      <c r="R1081" s="11"/>
      <c r="S1081" s="11"/>
      <c r="T1081" s="79"/>
      <c r="U1081" s="79"/>
      <c r="V1081" s="7"/>
      <c r="W1081" s="7"/>
      <c r="X1081" s="1">
        <f t="shared" si="181"/>
        <v>4096</v>
      </c>
      <c r="Y1081" s="1">
        <f t="shared" si="182"/>
        <v>2176</v>
      </c>
      <c r="AA1081" s="39">
        <f t="shared" si="175"/>
        <v>-2010.56</v>
      </c>
      <c r="AB1081" s="40">
        <f t="shared" si="176"/>
        <v>2167.7593578777828</v>
      </c>
      <c r="AD1081" s="1">
        <f t="shared" si="183"/>
        <v>4096</v>
      </c>
      <c r="AE1081" s="1">
        <f t="shared" si="184"/>
        <v>2176</v>
      </c>
      <c r="AG1081" s="47">
        <f t="shared" si="177"/>
        <v>-1143.5910361656915</v>
      </c>
      <c r="AH1081" s="48">
        <f t="shared" si="178"/>
        <v>374.15701205523055</v>
      </c>
      <c r="AI1081" s="62">
        <f t="shared" si="179"/>
        <v>2939.3670361656932</v>
      </c>
      <c r="AJ1081" s="63">
        <f t="shared" si="180"/>
        <v>-986.82901205523012</v>
      </c>
    </row>
    <row r="1082" spans="10:36">
      <c r="J1082" s="87"/>
      <c r="K1082" s="90"/>
      <c r="L1082" s="15"/>
      <c r="M1082" s="16"/>
      <c r="N1082" s="15"/>
      <c r="O1082" s="16"/>
      <c r="P1082" s="15"/>
      <c r="Q1082" s="16"/>
      <c r="R1082" s="11"/>
      <c r="S1082" s="11"/>
      <c r="T1082" s="79"/>
      <c r="U1082" s="79"/>
      <c r="V1082" s="7"/>
      <c r="W1082" s="7"/>
      <c r="X1082" s="1">
        <f t="shared" si="181"/>
        <v>4096</v>
      </c>
      <c r="Y1082" s="1">
        <f t="shared" si="182"/>
        <v>2304</v>
      </c>
      <c r="AA1082" s="39">
        <f t="shared" si="175"/>
        <v>-1867.2</v>
      </c>
      <c r="AB1082" s="40">
        <f t="shared" si="176"/>
        <v>1650.1925470645824</v>
      </c>
      <c r="AD1082" s="1">
        <f t="shared" si="183"/>
        <v>4096</v>
      </c>
      <c r="AE1082" s="1">
        <f t="shared" si="184"/>
        <v>2304</v>
      </c>
      <c r="AG1082" s="47">
        <f t="shared" si="177"/>
        <v>-1248.074106602764</v>
      </c>
      <c r="AH1082" s="48">
        <f t="shared" si="178"/>
        <v>504.55803553425494</v>
      </c>
      <c r="AI1082" s="62">
        <f t="shared" si="179"/>
        <v>3101.194106602763</v>
      </c>
      <c r="AJ1082" s="63">
        <f t="shared" si="180"/>
        <v>-945.19803553425481</v>
      </c>
    </row>
    <row r="1083" spans="10:36">
      <c r="J1083" s="87"/>
      <c r="K1083" s="90"/>
      <c r="L1083" s="15"/>
      <c r="M1083" s="16"/>
      <c r="N1083" s="15"/>
      <c r="O1083" s="16"/>
      <c r="P1083" s="15"/>
      <c r="Q1083" s="16"/>
      <c r="R1083" s="11"/>
      <c r="S1083" s="11"/>
      <c r="T1083" s="79"/>
      <c r="U1083" s="79"/>
      <c r="V1083" s="7"/>
      <c r="W1083" s="7"/>
      <c r="X1083" s="1">
        <f t="shared" si="181"/>
        <v>4096</v>
      </c>
      <c r="Y1083" s="1">
        <f t="shared" si="182"/>
        <v>2432</v>
      </c>
      <c r="AA1083" s="39">
        <f t="shared" si="175"/>
        <v>-1715.6479999999999</v>
      </c>
      <c r="AB1083" s="40">
        <f t="shared" si="176"/>
        <v>1276.2900649772885</v>
      </c>
      <c r="AD1083" s="1">
        <f t="shared" si="183"/>
        <v>4096</v>
      </c>
      <c r="AE1083" s="1">
        <f t="shared" si="184"/>
        <v>2432</v>
      </c>
      <c r="AG1083" s="47">
        <f t="shared" si="177"/>
        <v>-1346.6964296002529</v>
      </c>
      <c r="AH1083" s="48">
        <f t="shared" si="178"/>
        <v>638.46680986675119</v>
      </c>
      <c r="AI1083" s="62">
        <f t="shared" si="179"/>
        <v>3260.437229600253</v>
      </c>
      <c r="AJ1083" s="63">
        <f t="shared" si="180"/>
        <v>-897.24440986675108</v>
      </c>
    </row>
    <row r="1084" spans="10:36">
      <c r="J1084" s="87"/>
      <c r="K1084" s="90"/>
      <c r="L1084" s="15"/>
      <c r="M1084" s="16"/>
      <c r="N1084" s="15"/>
      <c r="O1084" s="16"/>
      <c r="P1084" s="15"/>
      <c r="Q1084" s="16"/>
      <c r="R1084" s="11"/>
      <c r="S1084" s="11"/>
      <c r="T1084" s="79"/>
      <c r="U1084" s="79"/>
      <c r="V1084" s="7"/>
      <c r="W1084" s="7"/>
      <c r="X1084" s="1">
        <f t="shared" si="181"/>
        <v>4096</v>
      </c>
      <c r="Y1084" s="1">
        <f t="shared" si="182"/>
        <v>2560</v>
      </c>
      <c r="AA1084" s="39">
        <f t="shared" si="175"/>
        <v>-1555.904</v>
      </c>
      <c r="AB1084" s="40">
        <f t="shared" si="176"/>
        <v>967.08024192197877</v>
      </c>
      <c r="AD1084" s="1">
        <f t="shared" si="183"/>
        <v>4096</v>
      </c>
      <c r="AE1084" s="1">
        <f t="shared" si="184"/>
        <v>2560</v>
      </c>
      <c r="AG1084" s="47">
        <f t="shared" si="177"/>
        <v>-1439.5784007652123</v>
      </c>
      <c r="AH1084" s="48">
        <f t="shared" si="178"/>
        <v>775.92346692173714</v>
      </c>
      <c r="AI1084" s="62">
        <f t="shared" si="179"/>
        <v>3417.2168007652135</v>
      </c>
      <c r="AJ1084" s="63">
        <f t="shared" si="180"/>
        <v>-843.00826692173723</v>
      </c>
    </row>
    <row r="1085" spans="10:36">
      <c r="J1085" s="87"/>
      <c r="K1085" s="90"/>
      <c r="L1085" s="15"/>
      <c r="M1085" s="16"/>
      <c r="N1085" s="15"/>
      <c r="O1085" s="16"/>
      <c r="P1085" s="15"/>
      <c r="Q1085" s="16"/>
      <c r="R1085" s="11"/>
      <c r="S1085" s="11"/>
      <c r="T1085" s="79"/>
      <c r="U1085" s="79"/>
      <c r="V1085" s="7"/>
      <c r="W1085" s="7"/>
      <c r="X1085" s="1">
        <f t="shared" si="181"/>
        <v>4096</v>
      </c>
      <c r="Y1085" s="1">
        <f t="shared" si="182"/>
        <v>2688</v>
      </c>
      <c r="AA1085" s="39">
        <f t="shared" si="175"/>
        <v>-1387.9680000000001</v>
      </c>
      <c r="AB1085" s="40">
        <f t="shared" si="176"/>
        <v>698.06845649658817</v>
      </c>
      <c r="AD1085" s="1">
        <f t="shared" si="183"/>
        <v>4096</v>
      </c>
      <c r="AE1085" s="1">
        <f t="shared" si="184"/>
        <v>2688</v>
      </c>
      <c r="AG1085" s="47">
        <f t="shared" si="177"/>
        <v>-1526.7682074271493</v>
      </c>
      <c r="AH1085" s="48">
        <f t="shared" si="178"/>
        <v>916.94406914238289</v>
      </c>
      <c r="AI1085" s="62">
        <f t="shared" si="179"/>
        <v>3571.5810074271517</v>
      </c>
      <c r="AJ1085" s="63">
        <f t="shared" si="180"/>
        <v>-782.50566914238198</v>
      </c>
    </row>
    <row r="1086" spans="10:36">
      <c r="J1086" s="87"/>
      <c r="K1086" s="90"/>
      <c r="L1086" s="15"/>
      <c r="M1086" s="16"/>
      <c r="N1086" s="15"/>
      <c r="O1086" s="16"/>
      <c r="P1086" s="15"/>
      <c r="Q1086" s="16"/>
      <c r="R1086" s="11"/>
      <c r="S1086" s="11"/>
      <c r="T1086" s="79"/>
      <c r="U1086" s="79"/>
      <c r="V1086" s="7"/>
      <c r="W1086" s="7"/>
      <c r="X1086" s="1">
        <f t="shared" si="181"/>
        <v>4096</v>
      </c>
      <c r="Y1086" s="1">
        <f t="shared" si="182"/>
        <v>2816</v>
      </c>
      <c r="AA1086" s="39">
        <f t="shared" si="175"/>
        <v>-1211.8399999999999</v>
      </c>
      <c r="AB1086" s="40">
        <f t="shared" si="176"/>
        <v>458.09130486557387</v>
      </c>
      <c r="AD1086" s="1">
        <f t="shared" si="183"/>
        <v>4096</v>
      </c>
      <c r="AE1086" s="1">
        <f t="shared" si="184"/>
        <v>2816</v>
      </c>
      <c r="AG1086" s="47">
        <f t="shared" si="177"/>
        <v>-1608.2594781333464</v>
      </c>
      <c r="AH1086" s="48">
        <f t="shared" si="178"/>
        <v>1061.526492711115</v>
      </c>
      <c r="AI1086" s="62">
        <f t="shared" si="179"/>
        <v>3723.523478133347</v>
      </c>
      <c r="AJ1086" s="63">
        <f t="shared" si="180"/>
        <v>-715.73449271111531</v>
      </c>
    </row>
    <row r="1087" spans="10:36">
      <c r="J1087" s="87"/>
      <c r="K1087" s="90"/>
      <c r="L1087" s="15"/>
      <c r="M1087" s="16"/>
      <c r="N1087" s="15"/>
      <c r="O1087" s="16"/>
      <c r="P1087" s="15"/>
      <c r="Q1087" s="16"/>
      <c r="R1087" s="11"/>
      <c r="S1087" s="11"/>
      <c r="T1087" s="79"/>
      <c r="U1087" s="79"/>
      <c r="V1087" s="7"/>
      <c r="W1087" s="7"/>
      <c r="X1087" s="1">
        <f t="shared" si="181"/>
        <v>4096</v>
      </c>
      <c r="Y1087" s="1">
        <f t="shared" si="182"/>
        <v>2944</v>
      </c>
      <c r="AA1087" s="39">
        <f t="shared" si="175"/>
        <v>-1027.52</v>
      </c>
      <c r="AB1087" s="40">
        <f t="shared" si="176"/>
        <v>241.13453579193174</v>
      </c>
      <c r="AD1087" s="1">
        <f t="shared" si="183"/>
        <v>4096</v>
      </c>
      <c r="AE1087" s="1">
        <f t="shared" si="184"/>
        <v>2944</v>
      </c>
      <c r="AG1087" s="47">
        <f t="shared" si="177"/>
        <v>-1684.0030469417115</v>
      </c>
      <c r="AH1087" s="48">
        <f t="shared" si="178"/>
        <v>1209.6543489805701</v>
      </c>
      <c r="AI1087" s="62">
        <f t="shared" si="179"/>
        <v>3872.9950469417117</v>
      </c>
      <c r="AJ1087" s="63">
        <f t="shared" si="180"/>
        <v>-642.67834898057072</v>
      </c>
    </row>
    <row r="1088" spans="10:36">
      <c r="J1088" s="87"/>
      <c r="K1088" s="90"/>
      <c r="L1088" s="15"/>
      <c r="M1088" s="16"/>
      <c r="N1088" s="15"/>
      <c r="O1088" s="16"/>
      <c r="P1088" s="15"/>
      <c r="Q1088" s="16"/>
      <c r="R1088" s="11"/>
      <c r="S1088" s="11"/>
      <c r="T1088" s="79"/>
      <c r="U1088" s="79"/>
      <c r="V1088" s="7"/>
      <c r="W1088" s="7"/>
      <c r="X1088" s="1">
        <f t="shared" si="181"/>
        <v>4096</v>
      </c>
      <c r="Y1088" s="1">
        <f t="shared" si="182"/>
        <v>3072</v>
      </c>
      <c r="AA1088" s="39">
        <f t="shared" si="175"/>
        <v>-835.00800000000004</v>
      </c>
      <c r="AB1088" s="40">
        <f t="shared" si="176"/>
        <v>43.660093978366604</v>
      </c>
      <c r="AD1088" s="1">
        <f t="shared" si="183"/>
        <v>4096</v>
      </c>
      <c r="AE1088" s="1">
        <f t="shared" si="184"/>
        <v>3072</v>
      </c>
      <c r="AG1088" s="47">
        <f t="shared" si="177"/>
        <v>-1753.9149049637913</v>
      </c>
      <c r="AH1088" s="48">
        <f t="shared" si="178"/>
        <v>1361.2996349879306</v>
      </c>
      <c r="AI1088" s="62">
        <f t="shared" si="179"/>
        <v>4019.9117049637925</v>
      </c>
      <c r="AJ1088" s="63">
        <f t="shared" si="180"/>
        <v>-563.30923498792981</v>
      </c>
    </row>
    <row r="1089" spans="10:36">
      <c r="J1089" s="87"/>
      <c r="K1089" s="90"/>
      <c r="L1089" s="15"/>
      <c r="M1089" s="16"/>
      <c r="N1089" s="15"/>
      <c r="O1089" s="16"/>
      <c r="P1089" s="15"/>
      <c r="Q1089" s="16"/>
      <c r="R1089" s="11"/>
      <c r="S1089" s="11"/>
      <c r="T1089" s="79"/>
      <c r="U1089" s="79"/>
      <c r="V1089" s="7"/>
      <c r="W1089" s="7"/>
      <c r="X1089" s="1">
        <f t="shared" si="181"/>
        <v>4096</v>
      </c>
      <c r="Y1089" s="1">
        <f t="shared" si="182"/>
        <v>3200</v>
      </c>
      <c r="AA1089" s="39">
        <f t="shared" si="175"/>
        <v>-634.30399999999997</v>
      </c>
      <c r="AB1089" s="40">
        <f t="shared" si="176"/>
        <v>-136.50417432912081</v>
      </c>
      <c r="AD1089" s="1">
        <f t="shared" si="183"/>
        <v>4096</v>
      </c>
      <c r="AE1089" s="1">
        <f t="shared" si="184"/>
        <v>3200</v>
      </c>
      <c r="AG1089" s="47">
        <f t="shared" si="177"/>
        <v>-1817.8815884282985</v>
      </c>
      <c r="AH1089" s="48">
        <f t="shared" si="178"/>
        <v>1516.4245294760992</v>
      </c>
      <c r="AI1089" s="62">
        <f t="shared" si="179"/>
        <v>4164.1599884282996</v>
      </c>
      <c r="AJ1089" s="63">
        <f t="shared" si="180"/>
        <v>-477.58932947609856</v>
      </c>
    </row>
    <row r="1090" spans="10:36">
      <c r="J1090" s="87"/>
      <c r="K1090" s="90"/>
      <c r="L1090" s="15"/>
      <c r="M1090" s="16"/>
      <c r="N1090" s="15"/>
      <c r="O1090" s="16"/>
      <c r="P1090" s="15"/>
      <c r="Q1090" s="16"/>
      <c r="R1090" s="11"/>
      <c r="S1090" s="11"/>
      <c r="T1090" s="79"/>
      <c r="U1090" s="79"/>
      <c r="V1090" s="7"/>
      <c r="W1090" s="7"/>
      <c r="X1090" s="1">
        <f t="shared" si="181"/>
        <v>4096</v>
      </c>
      <c r="Y1090" s="1">
        <f t="shared" si="182"/>
        <v>3328</v>
      </c>
      <c r="AA1090" s="39">
        <f t="shared" si="175"/>
        <v>-425.40800000000002</v>
      </c>
      <c r="AB1090" s="40">
        <f t="shared" si="176"/>
        <v>-300.69871898905694</v>
      </c>
      <c r="AD1090" s="1">
        <f t="shared" si="183"/>
        <v>4096</v>
      </c>
      <c r="AE1090" s="1">
        <f t="shared" si="184"/>
        <v>3328</v>
      </c>
      <c r="AG1090" s="47">
        <f t="shared" si="177"/>
        <v>-1875.7637790784247</v>
      </c>
      <c r="AH1090" s="48">
        <f t="shared" si="178"/>
        <v>1674.9825930261416</v>
      </c>
      <c r="AI1090" s="62">
        <f t="shared" si="179"/>
        <v>4305.6005790784257</v>
      </c>
      <c r="AJ1090" s="63">
        <f t="shared" si="180"/>
        <v>-385.47219302614076</v>
      </c>
    </row>
    <row r="1091" spans="10:36">
      <c r="J1091" s="87"/>
      <c r="K1091" s="90"/>
      <c r="L1091" s="15"/>
      <c r="M1091" s="16"/>
      <c r="N1091" s="15"/>
      <c r="O1091" s="16"/>
      <c r="P1091" s="15"/>
      <c r="Q1091" s="16"/>
      <c r="R1091" s="11"/>
      <c r="S1091" s="11"/>
      <c r="T1091" s="79"/>
      <c r="U1091" s="79"/>
      <c r="V1091" s="7"/>
      <c r="W1091" s="7"/>
      <c r="X1091" s="1">
        <f t="shared" si="181"/>
        <v>4096</v>
      </c>
      <c r="Y1091" s="1">
        <f t="shared" si="182"/>
        <v>3456</v>
      </c>
      <c r="AA1091" s="39">
        <f t="shared" si="175"/>
        <v>-208.32</v>
      </c>
      <c r="AB1091" s="40">
        <f t="shared" si="176"/>
        <v>-449.71575315996142</v>
      </c>
      <c r="AD1091" s="1">
        <f t="shared" si="183"/>
        <v>4096</v>
      </c>
      <c r="AE1091" s="1">
        <f t="shared" si="184"/>
        <v>3456</v>
      </c>
      <c r="AG1091" s="47">
        <f t="shared" si="177"/>
        <v>-1927.3986091499837</v>
      </c>
      <c r="AH1091" s="48">
        <f t="shared" si="178"/>
        <v>1836.9195363833276</v>
      </c>
      <c r="AI1091" s="62">
        <f t="shared" si="179"/>
        <v>4444.0706091499842</v>
      </c>
      <c r="AJ1091" s="63">
        <f t="shared" si="180"/>
        <v>-286.90353638332726</v>
      </c>
    </row>
    <row r="1092" spans="10:36">
      <c r="J1092" s="87"/>
      <c r="K1092" s="90"/>
      <c r="L1092" s="15"/>
      <c r="M1092" s="16"/>
      <c r="N1092" s="15"/>
      <c r="O1092" s="16"/>
      <c r="P1092" s="15"/>
      <c r="Q1092" s="16"/>
      <c r="R1092" s="11"/>
      <c r="S1092" s="11"/>
      <c r="T1092" s="79"/>
      <c r="U1092" s="79"/>
      <c r="V1092" s="7"/>
      <c r="W1092" s="7"/>
      <c r="X1092" s="1">
        <f t="shared" si="181"/>
        <v>4096</v>
      </c>
      <c r="Y1092" s="1">
        <f t="shared" si="182"/>
        <v>3584</v>
      </c>
      <c r="AA1092" s="39">
        <f t="shared" si="175"/>
        <v>16.96</v>
      </c>
      <c r="AB1092" s="40">
        <f t="shared" si="176"/>
        <v>-583.95987120391737</v>
      </c>
      <c r="AD1092" s="1">
        <f t="shared" si="183"/>
        <v>4096</v>
      </c>
      <c r="AE1092" s="1">
        <f t="shared" si="184"/>
        <v>3584</v>
      </c>
      <c r="AG1092" s="47">
        <f t="shared" si="177"/>
        <v>-1972.6009867177677</v>
      </c>
      <c r="AH1092" s="48">
        <f t="shared" si="178"/>
        <v>2002.1736622392557</v>
      </c>
      <c r="AI1092" s="62">
        <f t="shared" si="179"/>
        <v>4579.3849867177678</v>
      </c>
      <c r="AJ1092" s="63">
        <f t="shared" si="180"/>
        <v>-181.82166223925606</v>
      </c>
    </row>
    <row r="1093" spans="10:36">
      <c r="J1093" s="87"/>
      <c r="K1093" s="90"/>
      <c r="L1093" s="15"/>
      <c r="M1093" s="16"/>
      <c r="N1093" s="15"/>
      <c r="O1093" s="16"/>
      <c r="P1093" s="15"/>
      <c r="Q1093" s="16"/>
      <c r="R1093" s="11"/>
      <c r="S1093" s="11"/>
      <c r="T1093" s="79"/>
      <c r="U1093" s="79"/>
      <c r="V1093" s="7"/>
      <c r="W1093" s="7"/>
      <c r="X1093" s="1">
        <f t="shared" si="181"/>
        <v>4096</v>
      </c>
      <c r="Y1093" s="1">
        <f t="shared" si="182"/>
        <v>3712</v>
      </c>
      <c r="AA1093" s="39">
        <f t="shared" si="175"/>
        <v>250.43199999999999</v>
      </c>
      <c r="AB1093" s="40">
        <f t="shared" si="176"/>
        <v>-703.54260315390457</v>
      </c>
      <c r="AD1093" s="1">
        <f t="shared" si="183"/>
        <v>4096</v>
      </c>
      <c r="AE1093" s="1">
        <f t="shared" si="184"/>
        <v>3712</v>
      </c>
      <c r="AG1093" s="47">
        <f t="shared" si="177"/>
        <v>-2011.1641429996375</v>
      </c>
      <c r="AH1093" s="48">
        <f t="shared" si="178"/>
        <v>2170.6760476665454</v>
      </c>
      <c r="AI1093" s="62">
        <f t="shared" si="179"/>
        <v>4711.3369429996383</v>
      </c>
      <c r="AJ1093" s="63">
        <f t="shared" si="180"/>
        <v>-70.157647666545017</v>
      </c>
    </row>
    <row r="1094" spans="10:36">
      <c r="J1094" s="87"/>
      <c r="K1094" s="90"/>
      <c r="L1094" s="15"/>
      <c r="M1094" s="16"/>
      <c r="N1094" s="15"/>
      <c r="O1094" s="16"/>
      <c r="P1094" s="15"/>
      <c r="Q1094" s="16"/>
      <c r="R1094" s="11"/>
      <c r="S1094" s="11"/>
      <c r="T1094" s="79"/>
      <c r="U1094" s="79"/>
      <c r="V1094" s="7"/>
      <c r="W1094" s="7"/>
      <c r="X1094" s="1">
        <f t="shared" si="181"/>
        <v>4096</v>
      </c>
      <c r="Y1094" s="1">
        <f t="shared" si="182"/>
        <v>3840</v>
      </c>
      <c r="AA1094" s="39">
        <f t="shared" si="175"/>
        <v>492.096</v>
      </c>
      <c r="AB1094" s="40">
        <f t="shared" si="176"/>
        <v>-808.33842072681318</v>
      </c>
      <c r="AD1094" s="1">
        <f t="shared" si="183"/>
        <v>4096</v>
      </c>
      <c r="AE1094" s="1">
        <f t="shared" si="184"/>
        <v>3840</v>
      </c>
      <c r="AG1094" s="47">
        <f t="shared" si="177"/>
        <v>-2042.8595259450867</v>
      </c>
      <c r="AH1094" s="48">
        <f t="shared" si="178"/>
        <v>2342.3505086483619</v>
      </c>
      <c r="AI1094" s="62">
        <f t="shared" si="179"/>
        <v>4839.6979259450873</v>
      </c>
      <c r="AJ1094" s="63">
        <f t="shared" si="180"/>
        <v>48.16469135163743</v>
      </c>
    </row>
    <row r="1095" spans="10:36">
      <c r="J1095" s="87"/>
      <c r="K1095" s="90"/>
      <c r="L1095" s="15"/>
      <c r="M1095" s="16"/>
      <c r="N1095" s="15"/>
      <c r="O1095" s="16"/>
      <c r="P1095" s="15"/>
      <c r="Q1095" s="16"/>
      <c r="R1095" s="11"/>
      <c r="S1095" s="11"/>
      <c r="T1095" s="79"/>
      <c r="U1095" s="79"/>
      <c r="V1095" s="7"/>
      <c r="W1095" s="7"/>
      <c r="X1095" s="1">
        <f t="shared" si="181"/>
        <v>4096</v>
      </c>
      <c r="Y1095" s="1">
        <f t="shared" si="182"/>
        <v>3968</v>
      </c>
      <c r="AA1095" s="39">
        <f t="shared" si="175"/>
        <v>741.952</v>
      </c>
      <c r="AB1095" s="40">
        <f t="shared" si="176"/>
        <v>-898.01631983448715</v>
      </c>
      <c r="AD1095" s="1">
        <f t="shared" si="183"/>
        <v>4096</v>
      </c>
      <c r="AE1095" s="1">
        <f t="shared" si="184"/>
        <v>3968</v>
      </c>
      <c r="AG1095" s="47">
        <f t="shared" si="177"/>
        <v>-2067.4361091853666</v>
      </c>
      <c r="AH1095" s="48">
        <f t="shared" si="178"/>
        <v>2517.1133697284549</v>
      </c>
      <c r="AI1095" s="62">
        <f t="shared" si="179"/>
        <v>4964.2169091853666</v>
      </c>
      <c r="AJ1095" s="63">
        <f t="shared" si="180"/>
        <v>173.22903027154462</v>
      </c>
    </row>
    <row r="1096" spans="10:36">
      <c r="J1096" s="87"/>
      <c r="K1096" s="90"/>
      <c r="L1096" s="15"/>
      <c r="M1096" s="16"/>
      <c r="N1096" s="15"/>
      <c r="O1096" s="16"/>
      <c r="P1096" s="15"/>
      <c r="Q1096" s="16"/>
      <c r="R1096" s="11"/>
      <c r="S1096" s="11"/>
      <c r="T1096" s="79"/>
      <c r="U1096" s="79"/>
      <c r="V1096" s="7"/>
      <c r="W1096" s="7"/>
      <c r="X1096" s="1">
        <f t="shared" si="181"/>
        <v>4096</v>
      </c>
      <c r="Y1096" s="1">
        <f t="shared" si="182"/>
        <v>4096</v>
      </c>
      <c r="AA1096" s="39">
        <f t="shared" ref="AA1096:AA1159" si="185">(Y1096*Y1096-X1096*X1096+$B$9*$B$9)/(2*$B$9)</f>
        <v>1000</v>
      </c>
      <c r="AB1096" s="40">
        <f t="shared" ref="AB1096:AB1159" si="186">3000-SQRT(Y1096*Y1096-AA1096*AA1096)</f>
        <v>-972.05438029239485</v>
      </c>
      <c r="AD1096" s="1">
        <f t="shared" si="183"/>
        <v>4096</v>
      </c>
      <c r="AE1096" s="1">
        <f t="shared" si="184"/>
        <v>4096</v>
      </c>
      <c r="AG1096" s="47">
        <f t="shared" ref="AG1096:AG1159" si="187">2000-AD1096*SIN(ACOS(($B$12*$B$12+AD1096*AD1096-AE1096*AE1096)/(2*$B$12*AD1096))+$B$15)</f>
        <v>-2084.6191429494988</v>
      </c>
      <c r="AH1096" s="48">
        <f t="shared" ref="AH1096:AH1159" si="188">3000-AD1096*COS(ACOS(($B$12*$B$12+AD1096*AD1096-AE1096*AE1096)/(2*$B$12*AD1096))+$B$15)</f>
        <v>2694.8730476498331</v>
      </c>
      <c r="AI1096" s="62">
        <f t="shared" si="179"/>
        <v>5084.6191429494993</v>
      </c>
      <c r="AJ1096" s="63">
        <f t="shared" si="180"/>
        <v>305.12695235016736</v>
      </c>
    </row>
    <row r="1097" spans="10:36">
      <c r="J1097" s="87"/>
      <c r="K1097" s="90"/>
      <c r="L1097" s="15"/>
      <c r="M1097" s="16"/>
      <c r="N1097" s="15"/>
      <c r="O1097" s="16"/>
      <c r="P1097" s="15"/>
      <c r="Q1097" s="16"/>
      <c r="R1097" s="11"/>
      <c r="S1097" s="11"/>
      <c r="T1097" s="79"/>
      <c r="U1097" s="79"/>
      <c r="V1097" s="7"/>
      <c r="W1097" s="7"/>
      <c r="X1097" s="1">
        <f t="shared" si="181"/>
        <v>4224</v>
      </c>
      <c r="Y1097" s="1">
        <f t="shared" si="182"/>
        <v>0</v>
      </c>
      <c r="AA1097" s="39">
        <f t="shared" si="185"/>
        <v>-3460.5439999999999</v>
      </c>
      <c r="AB1097" s="40" t="e">
        <f t="shared" si="186"/>
        <v>#NUM!</v>
      </c>
      <c r="AD1097" s="1">
        <f t="shared" si="183"/>
        <v>4224</v>
      </c>
      <c r="AE1097" s="1">
        <f t="shared" si="184"/>
        <v>0</v>
      </c>
      <c r="AG1097" s="47" t="e">
        <f t="shared" si="187"/>
        <v>#NUM!</v>
      </c>
      <c r="AH1097" s="48" t="e">
        <f t="shared" si="188"/>
        <v>#NUM!</v>
      </c>
    </row>
    <row r="1098" spans="10:36">
      <c r="J1098" s="87"/>
      <c r="K1098" s="90"/>
      <c r="L1098" s="15"/>
      <c r="M1098" s="16"/>
      <c r="N1098" s="15"/>
      <c r="O1098" s="16"/>
      <c r="P1098" s="15"/>
      <c r="Q1098" s="16"/>
      <c r="R1098" s="11"/>
      <c r="S1098" s="11"/>
      <c r="T1098" s="79"/>
      <c r="U1098" s="79"/>
      <c r="V1098" s="7"/>
      <c r="W1098" s="7"/>
      <c r="X1098" s="1">
        <f t="shared" ref="X1098:X1161" si="189">IF(Y1097&gt;=4000,IF(X1097&gt;=5000,0,X1097+$B$18),X1097)</f>
        <v>4224</v>
      </c>
      <c r="Y1098" s="1">
        <f t="shared" ref="Y1098:Y1161" si="190">IF(Y1097&gt;=4000,0,Y1097+$B$18)</f>
        <v>128</v>
      </c>
      <c r="AA1098" s="39">
        <f t="shared" si="185"/>
        <v>-3456.4479999999999</v>
      </c>
      <c r="AB1098" s="40" t="e">
        <f t="shared" si="186"/>
        <v>#NUM!</v>
      </c>
      <c r="AD1098" s="1">
        <f t="shared" ref="AD1098:AD1161" si="191">IF(AE1097&gt;=4000,IF(AD1097&gt;=5000,0,AD1097+$B$18),AD1097)</f>
        <v>4224</v>
      </c>
      <c r="AE1098" s="1">
        <f t="shared" ref="AE1098:AE1161" si="192">IF(AE1097&gt;=4000,0,AE1097+$B$18)</f>
        <v>128</v>
      </c>
      <c r="AG1098" s="47" t="e">
        <f t="shared" si="187"/>
        <v>#NUM!</v>
      </c>
      <c r="AH1098" s="48" t="e">
        <f t="shared" si="188"/>
        <v>#NUM!</v>
      </c>
    </row>
    <row r="1099" spans="10:36">
      <c r="J1099" s="87"/>
      <c r="K1099" s="90"/>
      <c r="L1099" s="15"/>
      <c r="M1099" s="16"/>
      <c r="N1099" s="15"/>
      <c r="O1099" s="16"/>
      <c r="P1099" s="15"/>
      <c r="Q1099" s="16"/>
      <c r="R1099" s="11"/>
      <c r="S1099" s="11"/>
      <c r="T1099" s="79"/>
      <c r="U1099" s="79"/>
      <c r="V1099" s="7"/>
      <c r="W1099" s="7"/>
      <c r="X1099" s="1">
        <f t="shared" si="189"/>
        <v>4224</v>
      </c>
      <c r="Y1099" s="1">
        <f t="shared" si="190"/>
        <v>256</v>
      </c>
      <c r="AA1099" s="39">
        <f t="shared" si="185"/>
        <v>-3444.16</v>
      </c>
      <c r="AB1099" s="40" t="e">
        <f t="shared" si="186"/>
        <v>#NUM!</v>
      </c>
      <c r="AD1099" s="1">
        <f t="shared" si="191"/>
        <v>4224</v>
      </c>
      <c r="AE1099" s="1">
        <f t="shared" si="192"/>
        <v>256</v>
      </c>
      <c r="AG1099" s="47" t="e">
        <f t="shared" si="187"/>
        <v>#NUM!</v>
      </c>
      <c r="AH1099" s="48" t="e">
        <f t="shared" si="188"/>
        <v>#NUM!</v>
      </c>
    </row>
    <row r="1100" spans="10:36">
      <c r="J1100" s="87"/>
      <c r="K1100" s="90"/>
      <c r="L1100" s="15"/>
      <c r="M1100" s="16"/>
      <c r="N1100" s="15"/>
      <c r="O1100" s="16"/>
      <c r="P1100" s="15"/>
      <c r="Q1100" s="16"/>
      <c r="R1100" s="11"/>
      <c r="S1100" s="11"/>
      <c r="T1100" s="79"/>
      <c r="U1100" s="79"/>
      <c r="V1100" s="7"/>
      <c r="W1100" s="7"/>
      <c r="X1100" s="1">
        <f t="shared" si="189"/>
        <v>4224</v>
      </c>
      <c r="Y1100" s="1">
        <f t="shared" si="190"/>
        <v>384</v>
      </c>
      <c r="AA1100" s="39">
        <f t="shared" si="185"/>
        <v>-3423.68</v>
      </c>
      <c r="AB1100" s="40" t="e">
        <f t="shared" si="186"/>
        <v>#NUM!</v>
      </c>
      <c r="AD1100" s="1">
        <f t="shared" si="191"/>
        <v>4224</v>
      </c>
      <c r="AE1100" s="1">
        <f t="shared" si="192"/>
        <v>384</v>
      </c>
      <c r="AG1100" s="47" t="e">
        <f t="shared" si="187"/>
        <v>#NUM!</v>
      </c>
      <c r="AH1100" s="48" t="e">
        <f t="shared" si="188"/>
        <v>#NUM!</v>
      </c>
    </row>
    <row r="1101" spans="10:36">
      <c r="J1101" s="87"/>
      <c r="K1101" s="90"/>
      <c r="L1101" s="15"/>
      <c r="M1101" s="16"/>
      <c r="N1101" s="15"/>
      <c r="O1101" s="16"/>
      <c r="P1101" s="15"/>
      <c r="Q1101" s="16"/>
      <c r="R1101" s="11"/>
      <c r="S1101" s="11"/>
      <c r="T1101" s="79"/>
      <c r="U1101" s="79"/>
      <c r="V1101" s="7"/>
      <c r="W1101" s="7"/>
      <c r="X1101" s="1">
        <f t="shared" si="189"/>
        <v>4224</v>
      </c>
      <c r="Y1101" s="1">
        <f t="shared" si="190"/>
        <v>512</v>
      </c>
      <c r="AA1101" s="39">
        <f t="shared" si="185"/>
        <v>-3395.0079999999998</v>
      </c>
      <c r="AB1101" s="40" t="e">
        <f t="shared" si="186"/>
        <v>#NUM!</v>
      </c>
      <c r="AD1101" s="1">
        <f t="shared" si="191"/>
        <v>4224</v>
      </c>
      <c r="AE1101" s="1">
        <f t="shared" si="192"/>
        <v>512</v>
      </c>
      <c r="AG1101" s="47" t="e">
        <f t="shared" si="187"/>
        <v>#NUM!</v>
      </c>
      <c r="AH1101" s="48" t="e">
        <f t="shared" si="188"/>
        <v>#NUM!</v>
      </c>
    </row>
    <row r="1102" spans="10:36">
      <c r="J1102" s="87"/>
      <c r="K1102" s="90"/>
      <c r="L1102" s="15"/>
      <c r="M1102" s="16"/>
      <c r="N1102" s="15"/>
      <c r="O1102" s="16"/>
      <c r="P1102" s="15"/>
      <c r="Q1102" s="16"/>
      <c r="R1102" s="11"/>
      <c r="S1102" s="11"/>
      <c r="T1102" s="79"/>
      <c r="U1102" s="79"/>
      <c r="V1102" s="7"/>
      <c r="W1102" s="7"/>
      <c r="X1102" s="1">
        <f t="shared" si="189"/>
        <v>4224</v>
      </c>
      <c r="Y1102" s="1">
        <f t="shared" si="190"/>
        <v>640</v>
      </c>
      <c r="AA1102" s="39">
        <f t="shared" si="185"/>
        <v>-3358.1439999999998</v>
      </c>
      <c r="AB1102" s="40" t="e">
        <f t="shared" si="186"/>
        <v>#NUM!</v>
      </c>
      <c r="AD1102" s="1">
        <f t="shared" si="191"/>
        <v>4224</v>
      </c>
      <c r="AE1102" s="1">
        <f t="shared" si="192"/>
        <v>640</v>
      </c>
      <c r="AG1102" s="47" t="e">
        <f t="shared" si="187"/>
        <v>#NUM!</v>
      </c>
      <c r="AH1102" s="48" t="e">
        <f t="shared" si="188"/>
        <v>#NUM!</v>
      </c>
    </row>
    <row r="1103" spans="10:36">
      <c r="J1103" s="87"/>
      <c r="K1103" s="90"/>
      <c r="L1103" s="15"/>
      <c r="M1103" s="16"/>
      <c r="N1103" s="15"/>
      <c r="O1103" s="16"/>
      <c r="P1103" s="15"/>
      <c r="Q1103" s="16"/>
      <c r="R1103" s="11"/>
      <c r="S1103" s="11"/>
      <c r="T1103" s="79"/>
      <c r="U1103" s="79"/>
      <c r="V1103" s="7"/>
      <c r="W1103" s="7"/>
      <c r="X1103" s="1">
        <f t="shared" si="189"/>
        <v>4224</v>
      </c>
      <c r="Y1103" s="1">
        <f t="shared" si="190"/>
        <v>768</v>
      </c>
      <c r="AA1103" s="39">
        <f t="shared" si="185"/>
        <v>-3313.0880000000002</v>
      </c>
      <c r="AB1103" s="40" t="e">
        <f t="shared" si="186"/>
        <v>#NUM!</v>
      </c>
      <c r="AD1103" s="1">
        <f t="shared" si="191"/>
        <v>4224</v>
      </c>
      <c r="AE1103" s="1">
        <f t="shared" si="192"/>
        <v>768</v>
      </c>
      <c r="AG1103" s="47" t="e">
        <f t="shared" si="187"/>
        <v>#NUM!</v>
      </c>
      <c r="AH1103" s="48" t="e">
        <f t="shared" si="188"/>
        <v>#NUM!</v>
      </c>
    </row>
    <row r="1104" spans="10:36">
      <c r="J1104" s="87"/>
      <c r="K1104" s="90"/>
      <c r="L1104" s="15"/>
      <c r="M1104" s="16"/>
      <c r="N1104" s="15"/>
      <c r="O1104" s="16"/>
      <c r="P1104" s="15"/>
      <c r="Q1104" s="16"/>
      <c r="R1104" s="11"/>
      <c r="S1104" s="11"/>
      <c r="T1104" s="79"/>
      <c r="U1104" s="79"/>
      <c r="V1104" s="7"/>
      <c r="W1104" s="7"/>
      <c r="X1104" s="1">
        <f t="shared" si="189"/>
        <v>4224</v>
      </c>
      <c r="Y1104" s="1">
        <f t="shared" si="190"/>
        <v>896</v>
      </c>
      <c r="AA1104" s="39">
        <f t="shared" si="185"/>
        <v>-3259.84</v>
      </c>
      <c r="AB1104" s="40" t="e">
        <f t="shared" si="186"/>
        <v>#NUM!</v>
      </c>
      <c r="AD1104" s="1">
        <f t="shared" si="191"/>
        <v>4224</v>
      </c>
      <c r="AE1104" s="1">
        <f t="shared" si="192"/>
        <v>896</v>
      </c>
      <c r="AG1104" s="47" t="e">
        <f t="shared" si="187"/>
        <v>#NUM!</v>
      </c>
      <c r="AH1104" s="48" t="e">
        <f t="shared" si="188"/>
        <v>#NUM!</v>
      </c>
    </row>
    <row r="1105" spans="10:34">
      <c r="J1105" s="87"/>
      <c r="K1105" s="90"/>
      <c r="L1105" s="15"/>
      <c r="M1105" s="16"/>
      <c r="N1105" s="15"/>
      <c r="O1105" s="16"/>
      <c r="P1105" s="15"/>
      <c r="Q1105" s="16"/>
      <c r="R1105" s="11"/>
      <c r="S1105" s="11"/>
      <c r="T1105" s="79"/>
      <c r="U1105" s="79"/>
      <c r="V1105" s="7"/>
      <c r="W1105" s="7"/>
      <c r="X1105" s="1">
        <f t="shared" si="189"/>
        <v>4224</v>
      </c>
      <c r="Y1105" s="1">
        <f t="shared" si="190"/>
        <v>1024</v>
      </c>
      <c r="AA1105" s="39">
        <f t="shared" si="185"/>
        <v>-3198.4</v>
      </c>
      <c r="AB1105" s="40" t="e">
        <f t="shared" si="186"/>
        <v>#NUM!</v>
      </c>
      <c r="AD1105" s="1">
        <f t="shared" si="191"/>
        <v>4224</v>
      </c>
      <c r="AE1105" s="1">
        <f t="shared" si="192"/>
        <v>1024</v>
      </c>
      <c r="AG1105" s="47" t="e">
        <f t="shared" si="187"/>
        <v>#NUM!</v>
      </c>
      <c r="AH1105" s="48" t="e">
        <f t="shared" si="188"/>
        <v>#NUM!</v>
      </c>
    </row>
    <row r="1106" spans="10:34">
      <c r="J1106" s="87"/>
      <c r="K1106" s="90"/>
      <c r="L1106" s="15"/>
      <c r="M1106" s="16"/>
      <c r="N1106" s="15"/>
      <c r="O1106" s="16"/>
      <c r="P1106" s="15"/>
      <c r="Q1106" s="16"/>
      <c r="R1106" s="11"/>
      <c r="S1106" s="11"/>
      <c r="T1106" s="79"/>
      <c r="U1106" s="79"/>
      <c r="V1106" s="7"/>
      <c r="W1106" s="7"/>
      <c r="X1106" s="1">
        <f t="shared" si="189"/>
        <v>4224</v>
      </c>
      <c r="Y1106" s="1">
        <f t="shared" si="190"/>
        <v>1152</v>
      </c>
      <c r="AA1106" s="39">
        <f t="shared" si="185"/>
        <v>-3128.768</v>
      </c>
      <c r="AB1106" s="40" t="e">
        <f t="shared" si="186"/>
        <v>#NUM!</v>
      </c>
      <c r="AD1106" s="1">
        <f t="shared" si="191"/>
        <v>4224</v>
      </c>
      <c r="AE1106" s="1">
        <f t="shared" si="192"/>
        <v>1152</v>
      </c>
      <c r="AG1106" s="47">
        <f t="shared" si="187"/>
        <v>185.00726748568627</v>
      </c>
      <c r="AH1106" s="48">
        <f t="shared" si="188"/>
        <v>-814.18108916189567</v>
      </c>
    </row>
    <row r="1107" spans="10:34">
      <c r="J1107" s="87"/>
      <c r="K1107" s="90"/>
      <c r="L1107" s="15"/>
      <c r="M1107" s="16"/>
      <c r="N1107" s="15"/>
      <c r="O1107" s="16"/>
      <c r="P1107" s="15"/>
      <c r="Q1107" s="16"/>
      <c r="R1107" s="11"/>
      <c r="S1107" s="11"/>
      <c r="T1107" s="79"/>
      <c r="U1107" s="79"/>
      <c r="V1107" s="7"/>
      <c r="W1107" s="7"/>
      <c r="X1107" s="1">
        <f t="shared" si="189"/>
        <v>4224</v>
      </c>
      <c r="Y1107" s="1">
        <f t="shared" si="190"/>
        <v>1280</v>
      </c>
      <c r="AA1107" s="39">
        <f t="shared" si="185"/>
        <v>-3050.944</v>
      </c>
      <c r="AB1107" s="40" t="e">
        <f t="shared" si="186"/>
        <v>#NUM!</v>
      </c>
      <c r="AD1107" s="1">
        <f t="shared" si="191"/>
        <v>4224</v>
      </c>
      <c r="AE1107" s="1">
        <f t="shared" si="192"/>
        <v>1280</v>
      </c>
      <c r="AG1107" s="47">
        <f t="shared" si="187"/>
        <v>-90.320952388964088</v>
      </c>
      <c r="AH1107" s="48">
        <f t="shared" si="188"/>
        <v>-670.52234920367891</v>
      </c>
    </row>
    <row r="1108" spans="10:34">
      <c r="J1108" s="87"/>
      <c r="K1108" s="90"/>
      <c r="L1108" s="15"/>
      <c r="M1108" s="16"/>
      <c r="N1108" s="15"/>
      <c r="O1108" s="16"/>
      <c r="P1108" s="15"/>
      <c r="Q1108" s="16"/>
      <c r="R1108" s="11"/>
      <c r="S1108" s="11"/>
      <c r="T1108" s="79"/>
      <c r="U1108" s="79"/>
      <c r="V1108" s="7"/>
      <c r="W1108" s="7"/>
      <c r="X1108" s="1">
        <f t="shared" si="189"/>
        <v>4224</v>
      </c>
      <c r="Y1108" s="1">
        <f t="shared" si="190"/>
        <v>1408</v>
      </c>
      <c r="AA1108" s="39">
        <f t="shared" si="185"/>
        <v>-2964.9279999999999</v>
      </c>
      <c r="AB1108" s="40" t="e">
        <f t="shared" si="186"/>
        <v>#NUM!</v>
      </c>
      <c r="AD1108" s="1">
        <f t="shared" si="191"/>
        <v>4224</v>
      </c>
      <c r="AE1108" s="1">
        <f t="shared" si="192"/>
        <v>1408</v>
      </c>
      <c r="AG1108" s="47">
        <f t="shared" si="187"/>
        <v>-298.79499731827855</v>
      </c>
      <c r="AH1108" s="48">
        <f t="shared" si="188"/>
        <v>-543.68700089390768</v>
      </c>
    </row>
    <row r="1109" spans="10:34">
      <c r="J1109" s="87"/>
      <c r="K1109" s="90"/>
      <c r="L1109" s="15"/>
      <c r="M1109" s="16"/>
      <c r="N1109" s="15"/>
      <c r="O1109" s="16"/>
      <c r="P1109" s="15"/>
      <c r="Q1109" s="16"/>
      <c r="R1109" s="11"/>
      <c r="S1109" s="11"/>
      <c r="T1109" s="79"/>
      <c r="U1109" s="79"/>
      <c r="V1109" s="7"/>
      <c r="W1109" s="7"/>
      <c r="X1109" s="1">
        <f t="shared" si="189"/>
        <v>4224</v>
      </c>
      <c r="Y1109" s="1">
        <f t="shared" si="190"/>
        <v>1536</v>
      </c>
      <c r="AA1109" s="39">
        <f t="shared" si="185"/>
        <v>-2870.72</v>
      </c>
      <c r="AB1109" s="40" t="e">
        <f t="shared" si="186"/>
        <v>#NUM!</v>
      </c>
      <c r="AD1109" s="1">
        <f t="shared" si="191"/>
        <v>4224</v>
      </c>
      <c r="AE1109" s="1">
        <f t="shared" si="192"/>
        <v>1536</v>
      </c>
      <c r="AG1109" s="47">
        <f t="shared" si="187"/>
        <v>-477.04549446078818</v>
      </c>
      <c r="AH1109" s="48">
        <f t="shared" si="188"/>
        <v>-421.46483517973775</v>
      </c>
    </row>
    <row r="1110" spans="10:34">
      <c r="J1110" s="87"/>
      <c r="K1110" s="90"/>
      <c r="L1110" s="15"/>
      <c r="M1110" s="16"/>
      <c r="N1110" s="15"/>
      <c r="O1110" s="16"/>
      <c r="P1110" s="15"/>
      <c r="Q1110" s="16"/>
      <c r="R1110" s="11"/>
      <c r="S1110" s="11"/>
      <c r="T1110" s="79"/>
      <c r="U1110" s="79"/>
      <c r="V1110" s="7"/>
      <c r="W1110" s="7"/>
      <c r="X1110" s="1">
        <f t="shared" si="189"/>
        <v>4224</v>
      </c>
      <c r="Y1110" s="1">
        <f t="shared" si="190"/>
        <v>1664</v>
      </c>
      <c r="AA1110" s="39">
        <f t="shared" si="185"/>
        <v>-2768.32</v>
      </c>
      <c r="AB1110" s="40" t="e">
        <f t="shared" si="186"/>
        <v>#NUM!</v>
      </c>
      <c r="AD1110" s="1">
        <f t="shared" si="191"/>
        <v>4224</v>
      </c>
      <c r="AE1110" s="1">
        <f t="shared" si="192"/>
        <v>1664</v>
      </c>
      <c r="AG1110" s="47">
        <f t="shared" si="187"/>
        <v>-636.73940500726076</v>
      </c>
      <c r="AH1110" s="48">
        <f t="shared" si="188"/>
        <v>-299.96686499758016</v>
      </c>
    </row>
    <row r="1111" spans="10:34">
      <c r="J1111" s="87"/>
      <c r="K1111" s="90"/>
      <c r="L1111" s="15"/>
      <c r="M1111" s="16"/>
      <c r="N1111" s="15"/>
      <c r="O1111" s="16"/>
      <c r="P1111" s="15"/>
      <c r="Q1111" s="16"/>
      <c r="R1111" s="11"/>
      <c r="S1111" s="11"/>
      <c r="T1111" s="79"/>
      <c r="U1111" s="79"/>
      <c r="V1111" s="7"/>
      <c r="W1111" s="7"/>
      <c r="X1111" s="1">
        <f t="shared" si="189"/>
        <v>4224</v>
      </c>
      <c r="Y1111" s="1">
        <f t="shared" si="190"/>
        <v>1792</v>
      </c>
      <c r="AA1111" s="39">
        <f t="shared" si="185"/>
        <v>-2657.7280000000001</v>
      </c>
      <c r="AB1111" s="40" t="e">
        <f t="shared" si="186"/>
        <v>#NUM!</v>
      </c>
      <c r="AD1111" s="1">
        <f t="shared" si="191"/>
        <v>4224</v>
      </c>
      <c r="AE1111" s="1">
        <f t="shared" si="192"/>
        <v>1792</v>
      </c>
      <c r="AG1111" s="47">
        <f t="shared" si="187"/>
        <v>-783.19546903803803</v>
      </c>
      <c r="AH1111" s="48">
        <f t="shared" si="188"/>
        <v>-177.4201769873207</v>
      </c>
    </row>
    <row r="1112" spans="10:34">
      <c r="J1112" s="87"/>
      <c r="K1112" s="90"/>
      <c r="L1112" s="15"/>
      <c r="M1112" s="16"/>
      <c r="N1112" s="15"/>
      <c r="O1112" s="16"/>
      <c r="P1112" s="15"/>
      <c r="Q1112" s="16"/>
      <c r="R1112" s="11"/>
      <c r="S1112" s="11"/>
      <c r="T1112" s="79"/>
      <c r="U1112" s="79"/>
      <c r="V1112" s="7"/>
      <c r="W1112" s="7"/>
      <c r="X1112" s="1">
        <f t="shared" si="189"/>
        <v>4224</v>
      </c>
      <c r="Y1112" s="1">
        <f t="shared" si="190"/>
        <v>1920</v>
      </c>
      <c r="AA1112" s="39">
        <f t="shared" si="185"/>
        <v>-2538.944</v>
      </c>
      <c r="AB1112" s="40" t="e">
        <f t="shared" si="186"/>
        <v>#NUM!</v>
      </c>
      <c r="AD1112" s="1">
        <f t="shared" si="191"/>
        <v>4224</v>
      </c>
      <c r="AE1112" s="1">
        <f t="shared" si="192"/>
        <v>1920</v>
      </c>
      <c r="AG1112" s="47">
        <f t="shared" si="187"/>
        <v>-919.27187948137089</v>
      </c>
      <c r="AH1112" s="48">
        <f t="shared" si="188"/>
        <v>-52.87204017287695</v>
      </c>
    </row>
    <row r="1113" spans="10:34">
      <c r="J1113" s="87"/>
      <c r="K1113" s="90"/>
      <c r="L1113" s="15"/>
      <c r="M1113" s="16"/>
      <c r="N1113" s="15"/>
      <c r="O1113" s="16"/>
      <c r="P1113" s="15"/>
      <c r="Q1113" s="16"/>
      <c r="R1113" s="11"/>
      <c r="S1113" s="11"/>
      <c r="T1113" s="79"/>
      <c r="U1113" s="79"/>
      <c r="V1113" s="7"/>
      <c r="W1113" s="7"/>
      <c r="X1113" s="1">
        <f t="shared" si="189"/>
        <v>4224</v>
      </c>
      <c r="Y1113" s="1">
        <f t="shared" si="190"/>
        <v>2048</v>
      </c>
      <c r="AA1113" s="39">
        <f t="shared" si="185"/>
        <v>-2411.9679999999998</v>
      </c>
      <c r="AB1113" s="40" t="e">
        <f t="shared" si="186"/>
        <v>#NUM!</v>
      </c>
      <c r="AD1113" s="1">
        <f t="shared" si="191"/>
        <v>4224</v>
      </c>
      <c r="AE1113" s="1">
        <f t="shared" si="192"/>
        <v>2048</v>
      </c>
      <c r="AG1113" s="47">
        <f t="shared" si="187"/>
        <v>-1046.6539820580851</v>
      </c>
      <c r="AH1113" s="48">
        <f t="shared" si="188"/>
        <v>74.239327352694545</v>
      </c>
    </row>
    <row r="1114" spans="10:34">
      <c r="J1114" s="87"/>
      <c r="K1114" s="90"/>
      <c r="L1114" s="15"/>
      <c r="M1114" s="16"/>
      <c r="N1114" s="15"/>
      <c r="O1114" s="16"/>
      <c r="P1114" s="15"/>
      <c r="Q1114" s="16"/>
      <c r="R1114" s="11"/>
      <c r="S1114" s="11"/>
      <c r="T1114" s="79"/>
      <c r="U1114" s="79"/>
      <c r="V1114" s="7"/>
      <c r="W1114" s="7"/>
      <c r="X1114" s="1">
        <f t="shared" si="189"/>
        <v>4224</v>
      </c>
      <c r="Y1114" s="1">
        <f t="shared" si="190"/>
        <v>2176</v>
      </c>
      <c r="AA1114" s="39">
        <f t="shared" si="185"/>
        <v>-2276.8000000000002</v>
      </c>
      <c r="AB1114" s="40" t="e">
        <f t="shared" si="186"/>
        <v>#NUM!</v>
      </c>
      <c r="AD1114" s="1">
        <f t="shared" si="191"/>
        <v>4224</v>
      </c>
      <c r="AE1114" s="1">
        <f t="shared" si="192"/>
        <v>2176</v>
      </c>
      <c r="AG1114" s="47">
        <f t="shared" si="187"/>
        <v>-1166.3915347104821</v>
      </c>
      <c r="AH1114" s="48">
        <f t="shared" si="188"/>
        <v>204.26384490349346</v>
      </c>
    </row>
    <row r="1115" spans="10:34">
      <c r="J1115" s="87"/>
      <c r="K1115" s="90"/>
      <c r="L1115" s="15"/>
      <c r="M1115" s="16"/>
      <c r="N1115" s="15"/>
      <c r="O1115" s="16"/>
      <c r="P1115" s="15"/>
      <c r="Q1115" s="16"/>
      <c r="R1115" s="11"/>
      <c r="S1115" s="11"/>
      <c r="T1115" s="79"/>
      <c r="U1115" s="79"/>
      <c r="V1115" s="7"/>
      <c r="W1115" s="7"/>
      <c r="X1115" s="1">
        <f t="shared" si="189"/>
        <v>4224</v>
      </c>
      <c r="Y1115" s="1">
        <f t="shared" si="190"/>
        <v>2304</v>
      </c>
      <c r="AA1115" s="39">
        <f t="shared" si="185"/>
        <v>-2133.44</v>
      </c>
      <c r="AB1115" s="40">
        <f t="shared" si="186"/>
        <v>2130.028870364079</v>
      </c>
      <c r="AD1115" s="1">
        <f t="shared" si="191"/>
        <v>4224</v>
      </c>
      <c r="AE1115" s="1">
        <f t="shared" si="192"/>
        <v>2304</v>
      </c>
      <c r="AG1115" s="47">
        <f t="shared" si="187"/>
        <v>-1279.1576875691417</v>
      </c>
      <c r="AH1115" s="48">
        <f t="shared" si="188"/>
        <v>337.42589585638007</v>
      </c>
    </row>
    <row r="1116" spans="10:34">
      <c r="J1116" s="87"/>
      <c r="K1116" s="90"/>
      <c r="L1116" s="15"/>
      <c r="M1116" s="16"/>
      <c r="N1116" s="15"/>
      <c r="O1116" s="16"/>
      <c r="P1116" s="15"/>
      <c r="Q1116" s="16"/>
      <c r="R1116" s="11"/>
      <c r="S1116" s="11"/>
      <c r="T1116" s="79"/>
      <c r="U1116" s="79"/>
      <c r="V1116" s="7"/>
      <c r="W1116" s="7"/>
      <c r="X1116" s="1">
        <f t="shared" si="189"/>
        <v>4224</v>
      </c>
      <c r="Y1116" s="1">
        <f t="shared" si="190"/>
        <v>2432</v>
      </c>
      <c r="AA1116" s="39">
        <f t="shared" si="185"/>
        <v>-1981.8879999999999</v>
      </c>
      <c r="AB1116" s="40">
        <f t="shared" si="186"/>
        <v>1590.480948885046</v>
      </c>
      <c r="AD1116" s="1">
        <f t="shared" si="191"/>
        <v>4224</v>
      </c>
      <c r="AE1116" s="1">
        <f t="shared" si="192"/>
        <v>2432</v>
      </c>
      <c r="AG1116" s="47">
        <f t="shared" si="187"/>
        <v>-1385.3869542762468</v>
      </c>
      <c r="AH1116" s="48">
        <f t="shared" si="188"/>
        <v>473.87031809208247</v>
      </c>
    </row>
    <row r="1117" spans="10:34">
      <c r="J1117" s="87"/>
      <c r="K1117" s="90"/>
      <c r="L1117" s="15"/>
      <c r="M1117" s="16"/>
      <c r="N1117" s="15"/>
      <c r="O1117" s="16"/>
      <c r="P1117" s="15"/>
      <c r="Q1117" s="16"/>
      <c r="R1117" s="11"/>
      <c r="S1117" s="11"/>
      <c r="T1117" s="79"/>
      <c r="U1117" s="79"/>
      <c r="V1117" s="7"/>
      <c r="W1117" s="7"/>
      <c r="X1117" s="1">
        <f t="shared" si="189"/>
        <v>4224</v>
      </c>
      <c r="Y1117" s="1">
        <f t="shared" si="190"/>
        <v>2560</v>
      </c>
      <c r="AA1117" s="39">
        <f t="shared" si="185"/>
        <v>-1822.144</v>
      </c>
      <c r="AB1117" s="40">
        <f t="shared" si="186"/>
        <v>1201.836702837031</v>
      </c>
      <c r="AD1117" s="1">
        <f t="shared" si="191"/>
        <v>4224</v>
      </c>
      <c r="AE1117" s="1">
        <f t="shared" si="192"/>
        <v>2560</v>
      </c>
      <c r="AG1117" s="47">
        <f t="shared" si="187"/>
        <v>-1485.3543187995847</v>
      </c>
      <c r="AH1117" s="48">
        <f t="shared" si="188"/>
        <v>613.68877293319474</v>
      </c>
    </row>
    <row r="1118" spans="10:34">
      <c r="J1118" s="87"/>
      <c r="K1118" s="90"/>
      <c r="L1118" s="15"/>
      <c r="M1118" s="16"/>
      <c r="N1118" s="15"/>
      <c r="O1118" s="16"/>
      <c r="P1118" s="15"/>
      <c r="Q1118" s="16"/>
      <c r="R1118" s="11"/>
      <c r="S1118" s="11"/>
      <c r="T1118" s="79"/>
      <c r="U1118" s="79"/>
      <c r="V1118" s="7"/>
      <c r="W1118" s="7"/>
      <c r="X1118" s="1">
        <f t="shared" si="189"/>
        <v>4224</v>
      </c>
      <c r="Y1118" s="1">
        <f t="shared" si="190"/>
        <v>2688</v>
      </c>
      <c r="AA1118" s="39">
        <f t="shared" si="185"/>
        <v>-1654.2080000000001</v>
      </c>
      <c r="AB1118" s="40">
        <f t="shared" si="186"/>
        <v>881.28815250020398</v>
      </c>
      <c r="AD1118" s="1">
        <f t="shared" si="191"/>
        <v>4224</v>
      </c>
      <c r="AE1118" s="1">
        <f t="shared" si="192"/>
        <v>2688</v>
      </c>
      <c r="AG1118" s="47">
        <f t="shared" si="187"/>
        <v>-1579.2231965009946</v>
      </c>
      <c r="AH1118" s="48">
        <f t="shared" si="188"/>
        <v>756.93573216699815</v>
      </c>
    </row>
    <row r="1119" spans="10:34">
      <c r="J1119" s="87"/>
      <c r="K1119" s="90"/>
      <c r="L1119" s="15"/>
      <c r="M1119" s="16"/>
      <c r="N1119" s="15"/>
      <c r="O1119" s="16"/>
      <c r="P1119" s="15"/>
      <c r="Q1119" s="16"/>
      <c r="R1119" s="11"/>
      <c r="S1119" s="11"/>
      <c r="T1119" s="79"/>
      <c r="U1119" s="79"/>
      <c r="V1119" s="7"/>
      <c r="W1119" s="7"/>
      <c r="X1119" s="1">
        <f t="shared" si="189"/>
        <v>4224</v>
      </c>
      <c r="Y1119" s="1">
        <f t="shared" si="190"/>
        <v>2816</v>
      </c>
      <c r="AA1119" s="39">
        <f t="shared" si="185"/>
        <v>-1478.08</v>
      </c>
      <c r="AB1119" s="40">
        <f t="shared" si="186"/>
        <v>603.09876849295279</v>
      </c>
      <c r="AD1119" s="1">
        <f t="shared" si="191"/>
        <v>4224</v>
      </c>
      <c r="AE1119" s="1">
        <f t="shared" si="192"/>
        <v>2816</v>
      </c>
      <c r="AG1119" s="47">
        <f t="shared" si="187"/>
        <v>-1667.0757928653161</v>
      </c>
      <c r="AH1119" s="48">
        <f t="shared" si="188"/>
        <v>903.63859762177162</v>
      </c>
    </row>
    <row r="1120" spans="10:34">
      <c r="J1120" s="87"/>
      <c r="K1120" s="90"/>
      <c r="L1120" s="15"/>
      <c r="M1120" s="16"/>
      <c r="N1120" s="15"/>
      <c r="O1120" s="16"/>
      <c r="P1120" s="15"/>
      <c r="Q1120" s="16"/>
      <c r="R1120" s="11"/>
      <c r="S1120" s="11"/>
      <c r="T1120" s="79"/>
      <c r="U1120" s="79"/>
      <c r="V1120" s="7"/>
      <c r="W1120" s="7"/>
      <c r="X1120" s="1">
        <f t="shared" si="189"/>
        <v>4224</v>
      </c>
      <c r="Y1120" s="1">
        <f t="shared" si="190"/>
        <v>2944</v>
      </c>
      <c r="AA1120" s="39">
        <f t="shared" si="185"/>
        <v>-1293.76</v>
      </c>
      <c r="AB1120" s="40">
        <f t="shared" si="186"/>
        <v>355.51119072135225</v>
      </c>
      <c r="AD1120" s="1">
        <f t="shared" si="191"/>
        <v>4224</v>
      </c>
      <c r="AE1120" s="1">
        <f t="shared" si="192"/>
        <v>2944</v>
      </c>
      <c r="AG1120" s="47">
        <f t="shared" si="187"/>
        <v>-1748.9329658988067</v>
      </c>
      <c r="AH1120" s="48">
        <f t="shared" si="188"/>
        <v>1053.8043219662686</v>
      </c>
    </row>
    <row r="1121" spans="10:34">
      <c r="J1121" s="87"/>
      <c r="K1121" s="90"/>
      <c r="L1121" s="15"/>
      <c r="M1121" s="16"/>
      <c r="N1121" s="15"/>
      <c r="O1121" s="16"/>
      <c r="P1121" s="15"/>
      <c r="Q1121" s="16"/>
      <c r="R1121" s="11"/>
      <c r="S1121" s="11"/>
      <c r="T1121" s="79"/>
      <c r="U1121" s="79"/>
      <c r="V1121" s="7"/>
      <c r="W1121" s="7"/>
      <c r="X1121" s="1">
        <f t="shared" si="189"/>
        <v>4224</v>
      </c>
      <c r="Y1121" s="1">
        <f t="shared" si="190"/>
        <v>3072</v>
      </c>
      <c r="AA1121" s="39">
        <f t="shared" si="185"/>
        <v>-1101.248</v>
      </c>
      <c r="AB1121" s="40">
        <f t="shared" si="186"/>
        <v>132.17210375238847</v>
      </c>
      <c r="AD1121" s="1">
        <f t="shared" si="191"/>
        <v>4224</v>
      </c>
      <c r="AE1121" s="1">
        <f t="shared" si="192"/>
        <v>3072</v>
      </c>
      <c r="AG1121" s="47">
        <f t="shared" si="187"/>
        <v>-1824.7675399168047</v>
      </c>
      <c r="AH1121" s="48">
        <f t="shared" si="188"/>
        <v>1207.4238466389352</v>
      </c>
    </row>
    <row r="1122" spans="10:34">
      <c r="J1122" s="87"/>
      <c r="K1122" s="90"/>
      <c r="L1122" s="15"/>
      <c r="M1122" s="16"/>
      <c r="N1122" s="15"/>
      <c r="O1122" s="16"/>
      <c r="P1122" s="15"/>
      <c r="Q1122" s="16"/>
      <c r="R1122" s="11"/>
      <c r="S1122" s="11"/>
      <c r="T1122" s="79"/>
      <c r="U1122" s="79"/>
      <c r="V1122" s="7"/>
      <c r="W1122" s="7"/>
      <c r="X1122" s="1">
        <f t="shared" si="189"/>
        <v>4224</v>
      </c>
      <c r="Y1122" s="1">
        <f t="shared" si="190"/>
        <v>3200</v>
      </c>
      <c r="AA1122" s="39">
        <f t="shared" si="185"/>
        <v>-900.54399999999998</v>
      </c>
      <c r="AB1122" s="40">
        <f t="shared" si="186"/>
        <v>-70.67101853389704</v>
      </c>
      <c r="AD1122" s="1">
        <f t="shared" si="191"/>
        <v>4224</v>
      </c>
      <c r="AE1122" s="1">
        <f t="shared" si="192"/>
        <v>3200</v>
      </c>
      <c r="AG1122" s="47">
        <f t="shared" si="187"/>
        <v>-1894.5133683124618</v>
      </c>
      <c r="AH1122" s="48">
        <f t="shared" si="188"/>
        <v>1364.4751227708205</v>
      </c>
    </row>
    <row r="1123" spans="10:34">
      <c r="J1123" s="87"/>
      <c r="K1123" s="90"/>
      <c r="L1123" s="15"/>
      <c r="M1123" s="16"/>
      <c r="N1123" s="15"/>
      <c r="O1123" s="16"/>
      <c r="P1123" s="15"/>
      <c r="Q1123" s="16"/>
      <c r="R1123" s="11"/>
      <c r="S1123" s="11"/>
      <c r="T1123" s="79"/>
      <c r="U1123" s="79"/>
      <c r="V1123" s="7"/>
      <c r="W1123" s="7"/>
      <c r="X1123" s="1">
        <f t="shared" si="189"/>
        <v>4224</v>
      </c>
      <c r="Y1123" s="1">
        <f t="shared" si="190"/>
        <v>3328</v>
      </c>
      <c r="AA1123" s="39">
        <f t="shared" si="185"/>
        <v>-691.64800000000002</v>
      </c>
      <c r="AB1123" s="40">
        <f t="shared" si="186"/>
        <v>-255.33516616891529</v>
      </c>
      <c r="AD1123" s="1">
        <f t="shared" si="191"/>
        <v>4224</v>
      </c>
      <c r="AE1123" s="1">
        <f t="shared" si="192"/>
        <v>3328</v>
      </c>
      <c r="AG1123" s="47">
        <f t="shared" si="187"/>
        <v>-1958.071534178941</v>
      </c>
      <c r="AH1123" s="48">
        <f t="shared" si="188"/>
        <v>1524.9251780596467</v>
      </c>
    </row>
    <row r="1124" spans="10:34">
      <c r="J1124" s="87"/>
      <c r="K1124" s="90"/>
      <c r="L1124" s="15"/>
      <c r="M1124" s="16"/>
      <c r="N1124" s="15"/>
      <c r="O1124" s="16"/>
      <c r="P1124" s="15"/>
      <c r="Q1124" s="16"/>
      <c r="R1124" s="11"/>
      <c r="S1124" s="11"/>
      <c r="T1124" s="79"/>
      <c r="U1124" s="79"/>
      <c r="V1124" s="7"/>
      <c r="W1124" s="7"/>
      <c r="X1124" s="1">
        <f t="shared" si="189"/>
        <v>4224</v>
      </c>
      <c r="Y1124" s="1">
        <f t="shared" si="190"/>
        <v>3456</v>
      </c>
      <c r="AA1124" s="39">
        <f t="shared" si="185"/>
        <v>-474.56</v>
      </c>
      <c r="AB1124" s="40">
        <f t="shared" si="186"/>
        <v>-423.26288888247655</v>
      </c>
      <c r="AD1124" s="1">
        <f t="shared" si="191"/>
        <v>4224</v>
      </c>
      <c r="AE1124" s="1">
        <f t="shared" si="192"/>
        <v>3456</v>
      </c>
      <c r="AG1124" s="47">
        <f t="shared" si="187"/>
        <v>-2015.3145540767414</v>
      </c>
      <c r="AH1124" s="48">
        <f t="shared" si="188"/>
        <v>1688.7315180255803</v>
      </c>
    </row>
    <row r="1125" spans="10:34">
      <c r="J1125" s="87"/>
      <c r="K1125" s="90"/>
      <c r="L1125" s="15"/>
      <c r="M1125" s="16"/>
      <c r="N1125" s="15"/>
      <c r="O1125" s="16"/>
      <c r="P1125" s="15"/>
      <c r="Q1125" s="16"/>
      <c r="R1125" s="11"/>
      <c r="S1125" s="11"/>
      <c r="T1125" s="79"/>
      <c r="U1125" s="79"/>
      <c r="V1125" s="7"/>
      <c r="W1125" s="7"/>
      <c r="X1125" s="1">
        <f t="shared" si="189"/>
        <v>4224</v>
      </c>
      <c r="Y1125" s="1">
        <f t="shared" si="190"/>
        <v>3584</v>
      </c>
      <c r="AA1125" s="39">
        <f t="shared" si="185"/>
        <v>-249.28</v>
      </c>
      <c r="AB1125" s="40">
        <f t="shared" si="186"/>
        <v>-575.32033272544686</v>
      </c>
      <c r="AD1125" s="1">
        <f t="shared" si="191"/>
        <v>4224</v>
      </c>
      <c r="AE1125" s="1">
        <f t="shared" si="192"/>
        <v>3584</v>
      </c>
      <c r="AG1125" s="47">
        <f t="shared" si="187"/>
        <v>-2066.0891361615695</v>
      </c>
      <c r="AH1125" s="48">
        <f t="shared" si="188"/>
        <v>1855.8430453871899</v>
      </c>
    </row>
    <row r="1126" spans="10:34">
      <c r="J1126" s="87"/>
      <c r="K1126" s="90"/>
      <c r="L1126" s="15"/>
      <c r="M1126" s="16"/>
      <c r="N1126" s="15"/>
      <c r="O1126" s="16"/>
      <c r="P1126" s="15"/>
      <c r="Q1126" s="16"/>
      <c r="R1126" s="11"/>
      <c r="S1126" s="11"/>
      <c r="T1126" s="79"/>
      <c r="U1126" s="79"/>
      <c r="V1126" s="7"/>
      <c r="W1126" s="7"/>
      <c r="X1126" s="1">
        <f t="shared" si="189"/>
        <v>4224</v>
      </c>
      <c r="Y1126" s="1">
        <f t="shared" si="190"/>
        <v>3712</v>
      </c>
      <c r="AA1126" s="39">
        <f t="shared" si="185"/>
        <v>-15.808</v>
      </c>
      <c r="AB1126" s="40">
        <f t="shared" si="186"/>
        <v>-711.96633970945368</v>
      </c>
      <c r="AD1126" s="1">
        <f t="shared" si="191"/>
        <v>4224</v>
      </c>
      <c r="AE1126" s="1">
        <f t="shared" si="192"/>
        <v>3712</v>
      </c>
      <c r="AG1126" s="47">
        <f t="shared" si="187"/>
        <v>-2110.2178482249919</v>
      </c>
      <c r="AH1126" s="48">
        <f t="shared" si="188"/>
        <v>2026.200616074997</v>
      </c>
    </row>
    <row r="1127" spans="10:34">
      <c r="J1127" s="87"/>
      <c r="K1127" s="90"/>
      <c r="L1127" s="15"/>
      <c r="M1127" s="16"/>
      <c r="N1127" s="15"/>
      <c r="O1127" s="16"/>
      <c r="P1127" s="15"/>
      <c r="Q1127" s="16"/>
      <c r="R1127" s="11"/>
      <c r="S1127" s="11"/>
      <c r="T1127" s="79"/>
      <c r="U1127" s="79"/>
      <c r="V1127" s="7"/>
      <c r="W1127" s="7"/>
      <c r="X1127" s="1">
        <f t="shared" si="189"/>
        <v>4224</v>
      </c>
      <c r="Y1127" s="1">
        <f t="shared" si="190"/>
        <v>3840</v>
      </c>
      <c r="AA1127" s="39">
        <f t="shared" si="185"/>
        <v>225.85599999999999</v>
      </c>
      <c r="AB1127" s="40">
        <f t="shared" si="186"/>
        <v>-833.35219713294782</v>
      </c>
      <c r="AD1127" s="1">
        <f t="shared" si="191"/>
        <v>4224</v>
      </c>
      <c r="AE1127" s="1">
        <f t="shared" si="192"/>
        <v>3840</v>
      </c>
      <c r="AG1127" s="47">
        <f t="shared" si="187"/>
        <v>-2147.4999245427962</v>
      </c>
      <c r="AH1127" s="48">
        <f t="shared" si="188"/>
        <v>2199.7373081809314</v>
      </c>
    </row>
    <row r="1128" spans="10:34">
      <c r="J1128" s="87"/>
      <c r="K1128" s="90"/>
      <c r="L1128" s="15"/>
      <c r="M1128" s="16"/>
      <c r="N1128" s="15"/>
      <c r="O1128" s="16"/>
      <c r="P1128" s="15"/>
      <c r="Q1128" s="16"/>
      <c r="R1128" s="11"/>
      <c r="S1128" s="11"/>
      <c r="T1128" s="79"/>
      <c r="U1128" s="79"/>
      <c r="V1128" s="7"/>
      <c r="W1128" s="7"/>
      <c r="X1128" s="1">
        <f t="shared" si="189"/>
        <v>4224</v>
      </c>
      <c r="Y1128" s="1">
        <f t="shared" si="190"/>
        <v>3968</v>
      </c>
      <c r="AA1128" s="39">
        <f t="shared" si="185"/>
        <v>475.71199999999999</v>
      </c>
      <c r="AB1128" s="40">
        <f t="shared" si="186"/>
        <v>-939.38092764028079</v>
      </c>
      <c r="AD1128" s="1">
        <f t="shared" si="191"/>
        <v>4224</v>
      </c>
      <c r="AE1128" s="1">
        <f t="shared" si="192"/>
        <v>3968</v>
      </c>
      <c r="AG1128" s="47">
        <f t="shared" si="187"/>
        <v>-2177.7113548436209</v>
      </c>
      <c r="AH1128" s="48">
        <f t="shared" si="188"/>
        <v>2376.3784516145402</v>
      </c>
    </row>
    <row r="1129" spans="10:34">
      <c r="J1129" s="87"/>
      <c r="K1129" s="90"/>
      <c r="L1129" s="15"/>
      <c r="M1129" s="16"/>
      <c r="N1129" s="15"/>
      <c r="O1129" s="16"/>
      <c r="P1129" s="15"/>
      <c r="Q1129" s="16"/>
      <c r="R1129" s="11"/>
      <c r="S1129" s="11"/>
      <c r="T1129" s="79"/>
      <c r="U1129" s="79"/>
      <c r="V1129" s="7"/>
      <c r="W1129" s="7"/>
      <c r="X1129" s="1">
        <f t="shared" si="189"/>
        <v>4224</v>
      </c>
      <c r="Y1129" s="1">
        <f t="shared" si="190"/>
        <v>4096</v>
      </c>
      <c r="AA1129" s="39">
        <f t="shared" si="185"/>
        <v>733.76</v>
      </c>
      <c r="AB1129" s="40">
        <f t="shared" si="186"/>
        <v>-1029.7409671590553</v>
      </c>
      <c r="AD1129" s="1">
        <f t="shared" si="191"/>
        <v>4224</v>
      </c>
      <c r="AE1129" s="1">
        <f t="shared" si="192"/>
        <v>4096</v>
      </c>
      <c r="AG1129" s="47">
        <f t="shared" si="187"/>
        <v>-2200.6043377416254</v>
      </c>
      <c r="AH1129" s="48">
        <f t="shared" si="188"/>
        <v>2556.0414459138742</v>
      </c>
    </row>
    <row r="1130" spans="10:34">
      <c r="J1130" s="87"/>
      <c r="K1130" s="90"/>
      <c r="L1130" s="15"/>
      <c r="M1130" s="16"/>
      <c r="N1130" s="15"/>
      <c r="O1130" s="16"/>
      <c r="P1130" s="15"/>
      <c r="Q1130" s="16"/>
      <c r="R1130" s="11"/>
      <c r="S1130" s="11"/>
      <c r="T1130" s="79"/>
      <c r="U1130" s="79"/>
      <c r="V1130" s="7"/>
      <c r="W1130" s="7"/>
      <c r="X1130" s="1">
        <f t="shared" si="189"/>
        <v>4352</v>
      </c>
      <c r="Y1130" s="1">
        <f t="shared" si="190"/>
        <v>0</v>
      </c>
      <c r="AA1130" s="39">
        <f t="shared" si="185"/>
        <v>-3734.9760000000001</v>
      </c>
      <c r="AB1130" s="40" t="e">
        <f t="shared" si="186"/>
        <v>#NUM!</v>
      </c>
      <c r="AD1130" s="1">
        <f t="shared" si="191"/>
        <v>4352</v>
      </c>
      <c r="AE1130" s="1">
        <f t="shared" si="192"/>
        <v>0</v>
      </c>
      <c r="AG1130" s="47" t="e">
        <f t="shared" si="187"/>
        <v>#NUM!</v>
      </c>
      <c r="AH1130" s="48" t="e">
        <f t="shared" si="188"/>
        <v>#NUM!</v>
      </c>
    </row>
    <row r="1131" spans="10:34">
      <c r="J1131" s="87"/>
      <c r="K1131" s="90"/>
      <c r="L1131" s="15"/>
      <c r="M1131" s="16"/>
      <c r="N1131" s="15"/>
      <c r="O1131" s="16"/>
      <c r="P1131" s="15"/>
      <c r="Q1131" s="16"/>
      <c r="R1131" s="11"/>
      <c r="S1131" s="11"/>
      <c r="T1131" s="79"/>
      <c r="U1131" s="79"/>
      <c r="V1131" s="7"/>
      <c r="W1131" s="7"/>
      <c r="X1131" s="1">
        <f t="shared" si="189"/>
        <v>4352</v>
      </c>
      <c r="Y1131" s="1">
        <f t="shared" si="190"/>
        <v>128</v>
      </c>
      <c r="AA1131" s="39">
        <f t="shared" si="185"/>
        <v>-3730.88</v>
      </c>
      <c r="AB1131" s="40" t="e">
        <f t="shared" si="186"/>
        <v>#NUM!</v>
      </c>
      <c r="AD1131" s="1">
        <f t="shared" si="191"/>
        <v>4352</v>
      </c>
      <c r="AE1131" s="1">
        <f t="shared" si="192"/>
        <v>128</v>
      </c>
      <c r="AG1131" s="47" t="e">
        <f t="shared" si="187"/>
        <v>#NUM!</v>
      </c>
      <c r="AH1131" s="48" t="e">
        <f t="shared" si="188"/>
        <v>#NUM!</v>
      </c>
    </row>
    <row r="1132" spans="10:34">
      <c r="J1132" s="87"/>
      <c r="K1132" s="90"/>
      <c r="L1132" s="15"/>
      <c r="M1132" s="16"/>
      <c r="N1132" s="15"/>
      <c r="O1132" s="16"/>
      <c r="P1132" s="15"/>
      <c r="Q1132" s="16"/>
      <c r="R1132" s="11"/>
      <c r="S1132" s="11"/>
      <c r="T1132" s="79"/>
      <c r="U1132" s="79"/>
      <c r="V1132" s="7"/>
      <c r="W1132" s="7"/>
      <c r="X1132" s="1">
        <f t="shared" si="189"/>
        <v>4352</v>
      </c>
      <c r="Y1132" s="1">
        <f t="shared" si="190"/>
        <v>256</v>
      </c>
      <c r="AA1132" s="39">
        <f t="shared" si="185"/>
        <v>-3718.5920000000001</v>
      </c>
      <c r="AB1132" s="40" t="e">
        <f t="shared" si="186"/>
        <v>#NUM!</v>
      </c>
      <c r="AD1132" s="1">
        <f t="shared" si="191"/>
        <v>4352</v>
      </c>
      <c r="AE1132" s="1">
        <f t="shared" si="192"/>
        <v>256</v>
      </c>
      <c r="AG1132" s="47" t="e">
        <f t="shared" si="187"/>
        <v>#NUM!</v>
      </c>
      <c r="AH1132" s="48" t="e">
        <f t="shared" si="188"/>
        <v>#NUM!</v>
      </c>
    </row>
    <row r="1133" spans="10:34">
      <c r="J1133" s="87"/>
      <c r="K1133" s="90"/>
      <c r="L1133" s="15"/>
      <c r="M1133" s="16"/>
      <c r="N1133" s="15"/>
      <c r="O1133" s="16"/>
      <c r="P1133" s="15"/>
      <c r="Q1133" s="16"/>
      <c r="R1133" s="11"/>
      <c r="S1133" s="11"/>
      <c r="T1133" s="79"/>
      <c r="U1133" s="79"/>
      <c r="V1133" s="7"/>
      <c r="W1133" s="7"/>
      <c r="X1133" s="1">
        <f t="shared" si="189"/>
        <v>4352</v>
      </c>
      <c r="Y1133" s="1">
        <f t="shared" si="190"/>
        <v>384</v>
      </c>
      <c r="AA1133" s="39">
        <f t="shared" si="185"/>
        <v>-3698.1120000000001</v>
      </c>
      <c r="AB1133" s="40" t="e">
        <f t="shared" si="186"/>
        <v>#NUM!</v>
      </c>
      <c r="AD1133" s="1">
        <f t="shared" si="191"/>
        <v>4352</v>
      </c>
      <c r="AE1133" s="1">
        <f t="shared" si="192"/>
        <v>384</v>
      </c>
      <c r="AG1133" s="47" t="e">
        <f t="shared" si="187"/>
        <v>#NUM!</v>
      </c>
      <c r="AH1133" s="48" t="e">
        <f t="shared" si="188"/>
        <v>#NUM!</v>
      </c>
    </row>
    <row r="1134" spans="10:34">
      <c r="J1134" s="87"/>
      <c r="K1134" s="90"/>
      <c r="L1134" s="15"/>
      <c r="M1134" s="16"/>
      <c r="N1134" s="15"/>
      <c r="O1134" s="16"/>
      <c r="P1134" s="15"/>
      <c r="Q1134" s="16"/>
      <c r="R1134" s="11"/>
      <c r="S1134" s="11"/>
      <c r="T1134" s="79"/>
      <c r="U1134" s="79"/>
      <c r="V1134" s="7"/>
      <c r="W1134" s="7"/>
      <c r="X1134" s="1">
        <f t="shared" si="189"/>
        <v>4352</v>
      </c>
      <c r="Y1134" s="1">
        <f t="shared" si="190"/>
        <v>512</v>
      </c>
      <c r="AA1134" s="39">
        <f t="shared" si="185"/>
        <v>-3669.44</v>
      </c>
      <c r="AB1134" s="40" t="e">
        <f t="shared" si="186"/>
        <v>#NUM!</v>
      </c>
      <c r="AD1134" s="1">
        <f t="shared" si="191"/>
        <v>4352</v>
      </c>
      <c r="AE1134" s="1">
        <f t="shared" si="192"/>
        <v>512</v>
      </c>
      <c r="AG1134" s="47" t="e">
        <f t="shared" si="187"/>
        <v>#NUM!</v>
      </c>
      <c r="AH1134" s="48" t="e">
        <f t="shared" si="188"/>
        <v>#NUM!</v>
      </c>
    </row>
    <row r="1135" spans="10:34">
      <c r="J1135" s="87"/>
      <c r="K1135" s="90"/>
      <c r="L1135" s="15"/>
      <c r="M1135" s="16"/>
      <c r="N1135" s="15"/>
      <c r="O1135" s="16"/>
      <c r="P1135" s="15"/>
      <c r="Q1135" s="16"/>
      <c r="R1135" s="11"/>
      <c r="S1135" s="11"/>
      <c r="T1135" s="79"/>
      <c r="U1135" s="79"/>
      <c r="V1135" s="7"/>
      <c r="W1135" s="7"/>
      <c r="X1135" s="1">
        <f t="shared" si="189"/>
        <v>4352</v>
      </c>
      <c r="Y1135" s="1">
        <f t="shared" si="190"/>
        <v>640</v>
      </c>
      <c r="AA1135" s="39">
        <f t="shared" si="185"/>
        <v>-3632.576</v>
      </c>
      <c r="AB1135" s="40" t="e">
        <f t="shared" si="186"/>
        <v>#NUM!</v>
      </c>
      <c r="AD1135" s="1">
        <f t="shared" si="191"/>
        <v>4352</v>
      </c>
      <c r="AE1135" s="1">
        <f t="shared" si="192"/>
        <v>640</v>
      </c>
      <c r="AG1135" s="47" t="e">
        <f t="shared" si="187"/>
        <v>#NUM!</v>
      </c>
      <c r="AH1135" s="48" t="e">
        <f t="shared" si="188"/>
        <v>#NUM!</v>
      </c>
    </row>
    <row r="1136" spans="10:34">
      <c r="J1136" s="87"/>
      <c r="K1136" s="90"/>
      <c r="L1136" s="15"/>
      <c r="M1136" s="16"/>
      <c r="N1136" s="15"/>
      <c r="O1136" s="16"/>
      <c r="P1136" s="15"/>
      <c r="Q1136" s="16"/>
      <c r="R1136" s="11"/>
      <c r="S1136" s="11"/>
      <c r="T1136" s="79"/>
      <c r="U1136" s="79"/>
      <c r="V1136" s="7"/>
      <c r="W1136" s="7"/>
      <c r="X1136" s="1">
        <f t="shared" si="189"/>
        <v>4352</v>
      </c>
      <c r="Y1136" s="1">
        <f t="shared" si="190"/>
        <v>768</v>
      </c>
      <c r="AA1136" s="39">
        <f t="shared" si="185"/>
        <v>-3587.52</v>
      </c>
      <c r="AB1136" s="40" t="e">
        <f t="shared" si="186"/>
        <v>#NUM!</v>
      </c>
      <c r="AD1136" s="1">
        <f t="shared" si="191"/>
        <v>4352</v>
      </c>
      <c r="AE1136" s="1">
        <f t="shared" si="192"/>
        <v>768</v>
      </c>
      <c r="AG1136" s="47" t="e">
        <f t="shared" si="187"/>
        <v>#NUM!</v>
      </c>
      <c r="AH1136" s="48" t="e">
        <f t="shared" si="188"/>
        <v>#NUM!</v>
      </c>
    </row>
    <row r="1137" spans="10:34">
      <c r="J1137" s="87"/>
      <c r="K1137" s="90"/>
      <c r="L1137" s="15"/>
      <c r="M1137" s="16"/>
      <c r="N1137" s="15"/>
      <c r="O1137" s="16"/>
      <c r="P1137" s="15"/>
      <c r="Q1137" s="16"/>
      <c r="R1137" s="11"/>
      <c r="S1137" s="11"/>
      <c r="T1137" s="79"/>
      <c r="U1137" s="79"/>
      <c r="V1137" s="7"/>
      <c r="W1137" s="7"/>
      <c r="X1137" s="1">
        <f t="shared" si="189"/>
        <v>4352</v>
      </c>
      <c r="Y1137" s="1">
        <f t="shared" si="190"/>
        <v>896</v>
      </c>
      <c r="AA1137" s="39">
        <f t="shared" si="185"/>
        <v>-3534.2719999999999</v>
      </c>
      <c r="AB1137" s="40" t="e">
        <f t="shared" si="186"/>
        <v>#NUM!</v>
      </c>
      <c r="AD1137" s="1">
        <f t="shared" si="191"/>
        <v>4352</v>
      </c>
      <c r="AE1137" s="1">
        <f t="shared" si="192"/>
        <v>896</v>
      </c>
      <c r="AG1137" s="47" t="e">
        <f t="shared" si="187"/>
        <v>#NUM!</v>
      </c>
      <c r="AH1137" s="48" t="e">
        <f t="shared" si="188"/>
        <v>#NUM!</v>
      </c>
    </row>
    <row r="1138" spans="10:34">
      <c r="J1138" s="87"/>
      <c r="K1138" s="90"/>
      <c r="L1138" s="15"/>
      <c r="M1138" s="16"/>
      <c r="N1138" s="15"/>
      <c r="O1138" s="16"/>
      <c r="P1138" s="15"/>
      <c r="Q1138" s="16"/>
      <c r="R1138" s="11"/>
      <c r="S1138" s="11"/>
      <c r="T1138" s="79"/>
      <c r="U1138" s="79"/>
      <c r="V1138" s="7"/>
      <c r="W1138" s="7"/>
      <c r="X1138" s="1">
        <f t="shared" si="189"/>
        <v>4352</v>
      </c>
      <c r="Y1138" s="1">
        <f t="shared" si="190"/>
        <v>1024</v>
      </c>
      <c r="AA1138" s="39">
        <f t="shared" si="185"/>
        <v>-3472.8319999999999</v>
      </c>
      <c r="AB1138" s="40" t="e">
        <f t="shared" si="186"/>
        <v>#NUM!</v>
      </c>
      <c r="AD1138" s="1">
        <f t="shared" si="191"/>
        <v>4352</v>
      </c>
      <c r="AE1138" s="1">
        <f t="shared" si="192"/>
        <v>1024</v>
      </c>
      <c r="AG1138" s="47" t="e">
        <f t="shared" si="187"/>
        <v>#NUM!</v>
      </c>
      <c r="AH1138" s="48" t="e">
        <f t="shared" si="188"/>
        <v>#NUM!</v>
      </c>
    </row>
    <row r="1139" spans="10:34">
      <c r="J1139" s="87"/>
      <c r="K1139" s="90"/>
      <c r="L1139" s="15"/>
      <c r="M1139" s="16"/>
      <c r="N1139" s="15"/>
      <c r="O1139" s="16"/>
      <c r="P1139" s="15"/>
      <c r="Q1139" s="16"/>
      <c r="R1139" s="11"/>
      <c r="S1139" s="11"/>
      <c r="T1139" s="79"/>
      <c r="U1139" s="79"/>
      <c r="V1139" s="7"/>
      <c r="W1139" s="7"/>
      <c r="X1139" s="1">
        <f t="shared" si="189"/>
        <v>4352</v>
      </c>
      <c r="Y1139" s="1">
        <f t="shared" si="190"/>
        <v>1152</v>
      </c>
      <c r="AA1139" s="39">
        <f t="shared" si="185"/>
        <v>-3403.2</v>
      </c>
      <c r="AB1139" s="40" t="e">
        <f t="shared" si="186"/>
        <v>#NUM!</v>
      </c>
      <c r="AD1139" s="1">
        <f t="shared" si="191"/>
        <v>4352</v>
      </c>
      <c r="AE1139" s="1">
        <f t="shared" si="192"/>
        <v>1152</v>
      </c>
      <c r="AG1139" s="47" t="e">
        <f t="shared" si="187"/>
        <v>#NUM!</v>
      </c>
      <c r="AH1139" s="48" t="e">
        <f t="shared" si="188"/>
        <v>#NUM!</v>
      </c>
    </row>
    <row r="1140" spans="10:34">
      <c r="J1140" s="87"/>
      <c r="K1140" s="90"/>
      <c r="L1140" s="15"/>
      <c r="M1140" s="16"/>
      <c r="N1140" s="15"/>
      <c r="O1140" s="16"/>
      <c r="P1140" s="15"/>
      <c r="Q1140" s="16"/>
      <c r="R1140" s="11"/>
      <c r="S1140" s="11"/>
      <c r="T1140" s="79"/>
      <c r="U1140" s="79"/>
      <c r="V1140" s="7"/>
      <c r="W1140" s="7"/>
      <c r="X1140" s="1">
        <f t="shared" si="189"/>
        <v>4352</v>
      </c>
      <c r="Y1140" s="1">
        <f t="shared" si="190"/>
        <v>1280</v>
      </c>
      <c r="AA1140" s="39">
        <f t="shared" si="185"/>
        <v>-3325.3760000000002</v>
      </c>
      <c r="AB1140" s="40" t="e">
        <f t="shared" si="186"/>
        <v>#NUM!</v>
      </c>
      <c r="AD1140" s="1">
        <f t="shared" si="191"/>
        <v>4352</v>
      </c>
      <c r="AE1140" s="1">
        <f t="shared" si="192"/>
        <v>1280</v>
      </c>
      <c r="AG1140" s="47">
        <f t="shared" si="187"/>
        <v>110.48139494599218</v>
      </c>
      <c r="AH1140" s="48">
        <f t="shared" si="188"/>
        <v>-920.41113164866374</v>
      </c>
    </row>
    <row r="1141" spans="10:34">
      <c r="J1141" s="87"/>
      <c r="K1141" s="90"/>
      <c r="L1141" s="15"/>
      <c r="M1141" s="16"/>
      <c r="N1141" s="15"/>
      <c r="O1141" s="16"/>
      <c r="P1141" s="15"/>
      <c r="Q1141" s="16"/>
      <c r="R1141" s="11"/>
      <c r="S1141" s="11"/>
      <c r="T1141" s="79"/>
      <c r="U1141" s="79"/>
      <c r="V1141" s="7"/>
      <c r="W1141" s="7"/>
      <c r="X1141" s="1">
        <f t="shared" si="189"/>
        <v>4352</v>
      </c>
      <c r="Y1141" s="1">
        <f t="shared" si="190"/>
        <v>1408</v>
      </c>
      <c r="AA1141" s="39">
        <f t="shared" si="185"/>
        <v>-3239.36</v>
      </c>
      <c r="AB1141" s="40" t="e">
        <f t="shared" si="186"/>
        <v>#NUM!</v>
      </c>
      <c r="AD1141" s="1">
        <f t="shared" si="191"/>
        <v>4352</v>
      </c>
      <c r="AE1141" s="1">
        <f t="shared" si="192"/>
        <v>1408</v>
      </c>
      <c r="AG1141" s="47">
        <f t="shared" si="187"/>
        <v>-181.58852529142086</v>
      </c>
      <c r="AH1141" s="48">
        <f t="shared" si="188"/>
        <v>-765.71049156952631</v>
      </c>
    </row>
    <row r="1142" spans="10:34">
      <c r="J1142" s="87"/>
      <c r="K1142" s="90"/>
      <c r="L1142" s="15"/>
      <c r="M1142" s="16"/>
      <c r="N1142" s="15"/>
      <c r="O1142" s="16"/>
      <c r="P1142" s="15"/>
      <c r="Q1142" s="16"/>
      <c r="R1142" s="11"/>
      <c r="S1142" s="11"/>
      <c r="T1142" s="79"/>
      <c r="U1142" s="79"/>
      <c r="V1142" s="7"/>
      <c r="W1142" s="7"/>
      <c r="X1142" s="1">
        <f t="shared" si="189"/>
        <v>4352</v>
      </c>
      <c r="Y1142" s="1">
        <f t="shared" si="190"/>
        <v>1536</v>
      </c>
      <c r="AA1142" s="39">
        <f t="shared" si="185"/>
        <v>-3145.152</v>
      </c>
      <c r="AB1142" s="40" t="e">
        <f t="shared" si="186"/>
        <v>#NUM!</v>
      </c>
      <c r="AD1142" s="1">
        <f t="shared" si="191"/>
        <v>4352</v>
      </c>
      <c r="AE1142" s="1">
        <f t="shared" si="192"/>
        <v>1536</v>
      </c>
      <c r="AG1142" s="47">
        <f t="shared" si="187"/>
        <v>-400.95267464614199</v>
      </c>
      <c r="AH1142" s="48">
        <f t="shared" si="188"/>
        <v>-629.78377511795316</v>
      </c>
    </row>
    <row r="1143" spans="10:34">
      <c r="J1143" s="87"/>
      <c r="K1143" s="90"/>
      <c r="L1143" s="15"/>
      <c r="M1143" s="16"/>
      <c r="N1143" s="15"/>
      <c r="O1143" s="16"/>
      <c r="P1143" s="15"/>
      <c r="Q1143" s="16"/>
      <c r="R1143" s="11"/>
      <c r="S1143" s="11"/>
      <c r="T1143" s="79"/>
      <c r="U1143" s="79"/>
      <c r="V1143" s="7"/>
      <c r="W1143" s="7"/>
      <c r="X1143" s="1">
        <f t="shared" si="189"/>
        <v>4352</v>
      </c>
      <c r="Y1143" s="1">
        <f t="shared" si="190"/>
        <v>1664</v>
      </c>
      <c r="AA1143" s="39">
        <f t="shared" si="185"/>
        <v>-3042.752</v>
      </c>
      <c r="AB1143" s="40" t="e">
        <f t="shared" si="186"/>
        <v>#NUM!</v>
      </c>
      <c r="AD1143" s="1">
        <f t="shared" si="191"/>
        <v>4352</v>
      </c>
      <c r="AE1143" s="1">
        <f t="shared" si="192"/>
        <v>1664</v>
      </c>
      <c r="AG1143" s="47">
        <f t="shared" si="187"/>
        <v>-587.29050492302986</v>
      </c>
      <c r="AH1143" s="48">
        <f t="shared" si="188"/>
        <v>-499.40449835899017</v>
      </c>
    </row>
    <row r="1144" spans="10:34">
      <c r="J1144" s="87"/>
      <c r="K1144" s="90"/>
      <c r="L1144" s="15"/>
      <c r="M1144" s="16"/>
      <c r="N1144" s="15"/>
      <c r="O1144" s="16"/>
      <c r="P1144" s="15"/>
      <c r="Q1144" s="16"/>
      <c r="R1144" s="11"/>
      <c r="S1144" s="11"/>
      <c r="T1144" s="79"/>
      <c r="U1144" s="79"/>
      <c r="V1144" s="7"/>
      <c r="W1144" s="7"/>
      <c r="X1144" s="1">
        <f t="shared" si="189"/>
        <v>4352</v>
      </c>
      <c r="Y1144" s="1">
        <f t="shared" si="190"/>
        <v>1792</v>
      </c>
      <c r="AA1144" s="39">
        <f t="shared" si="185"/>
        <v>-2932.16</v>
      </c>
      <c r="AB1144" s="40" t="e">
        <f t="shared" si="186"/>
        <v>#NUM!</v>
      </c>
      <c r="AD1144" s="1">
        <f t="shared" si="191"/>
        <v>4352</v>
      </c>
      <c r="AE1144" s="1">
        <f t="shared" si="192"/>
        <v>1792</v>
      </c>
      <c r="AG1144" s="47">
        <f t="shared" si="187"/>
        <v>-753.31576648731152</v>
      </c>
      <c r="AH1144" s="48">
        <f t="shared" si="188"/>
        <v>-370.33474450422909</v>
      </c>
    </row>
    <row r="1145" spans="10:34">
      <c r="J1145" s="87"/>
      <c r="K1145" s="90"/>
      <c r="L1145" s="15"/>
      <c r="M1145" s="16"/>
      <c r="N1145" s="15"/>
      <c r="O1145" s="16"/>
      <c r="P1145" s="15"/>
      <c r="Q1145" s="16"/>
      <c r="R1145" s="11"/>
      <c r="S1145" s="11"/>
      <c r="T1145" s="79"/>
      <c r="U1145" s="79"/>
      <c r="V1145" s="7"/>
      <c r="W1145" s="7"/>
      <c r="X1145" s="1">
        <f t="shared" si="189"/>
        <v>4352</v>
      </c>
      <c r="Y1145" s="1">
        <f t="shared" si="190"/>
        <v>1920</v>
      </c>
      <c r="AA1145" s="39">
        <f t="shared" si="185"/>
        <v>-2813.3760000000002</v>
      </c>
      <c r="AB1145" s="40" t="e">
        <f t="shared" si="186"/>
        <v>#NUM!</v>
      </c>
      <c r="AD1145" s="1">
        <f t="shared" si="191"/>
        <v>4352</v>
      </c>
      <c r="AE1145" s="1">
        <f t="shared" si="192"/>
        <v>1920</v>
      </c>
      <c r="AG1145" s="47">
        <f t="shared" si="187"/>
        <v>-904.86144210064595</v>
      </c>
      <c r="AH1145" s="48">
        <f t="shared" si="188"/>
        <v>-240.63018596645179</v>
      </c>
    </row>
    <row r="1146" spans="10:34">
      <c r="J1146" s="87"/>
      <c r="K1146" s="90"/>
      <c r="L1146" s="15"/>
      <c r="M1146" s="16"/>
      <c r="N1146" s="15"/>
      <c r="O1146" s="16"/>
      <c r="P1146" s="15"/>
      <c r="Q1146" s="16"/>
      <c r="R1146" s="11"/>
      <c r="S1146" s="11"/>
      <c r="T1146" s="79"/>
      <c r="U1146" s="79"/>
      <c r="V1146" s="7"/>
      <c r="W1146" s="7"/>
      <c r="X1146" s="1">
        <f t="shared" si="189"/>
        <v>4352</v>
      </c>
      <c r="Y1146" s="1">
        <f t="shared" si="190"/>
        <v>2048</v>
      </c>
      <c r="AA1146" s="39">
        <f t="shared" si="185"/>
        <v>-2686.4</v>
      </c>
      <c r="AB1146" s="40" t="e">
        <f t="shared" si="186"/>
        <v>#NUM!</v>
      </c>
      <c r="AD1146" s="1">
        <f t="shared" si="191"/>
        <v>4352</v>
      </c>
      <c r="AE1146" s="1">
        <f t="shared" si="192"/>
        <v>2048</v>
      </c>
      <c r="AG1146" s="47">
        <f t="shared" si="187"/>
        <v>-1045.0845841296014</v>
      </c>
      <c r="AH1146" s="48">
        <f t="shared" si="188"/>
        <v>-109.238471956799</v>
      </c>
    </row>
    <row r="1147" spans="10:34">
      <c r="J1147" s="87"/>
      <c r="K1147" s="90"/>
      <c r="L1147" s="15"/>
      <c r="M1147" s="16"/>
      <c r="N1147" s="15"/>
      <c r="O1147" s="16"/>
      <c r="P1147" s="15"/>
      <c r="Q1147" s="16"/>
      <c r="R1147" s="11"/>
      <c r="S1147" s="11"/>
      <c r="T1147" s="79"/>
      <c r="U1147" s="79"/>
      <c r="V1147" s="7"/>
      <c r="W1147" s="7"/>
      <c r="X1147" s="1">
        <f t="shared" si="189"/>
        <v>4352</v>
      </c>
      <c r="Y1147" s="1">
        <f t="shared" si="190"/>
        <v>2176</v>
      </c>
      <c r="AA1147" s="39">
        <f t="shared" si="185"/>
        <v>-2551.232</v>
      </c>
      <c r="AB1147" s="40" t="e">
        <f t="shared" si="186"/>
        <v>#NUM!</v>
      </c>
      <c r="AD1147" s="1">
        <f t="shared" si="191"/>
        <v>4352</v>
      </c>
      <c r="AE1147" s="1">
        <f t="shared" si="192"/>
        <v>2176</v>
      </c>
      <c r="AG1147" s="47">
        <f t="shared" si="187"/>
        <v>-1175.8624514157796</v>
      </c>
      <c r="AH1147" s="48">
        <f t="shared" si="188"/>
        <v>24.466150471926994</v>
      </c>
    </row>
    <row r="1148" spans="10:34">
      <c r="J1148" s="87"/>
      <c r="K1148" s="90"/>
      <c r="L1148" s="15"/>
      <c r="M1148" s="16"/>
      <c r="N1148" s="15"/>
      <c r="O1148" s="16"/>
      <c r="P1148" s="15"/>
      <c r="Q1148" s="16"/>
      <c r="R1148" s="11"/>
      <c r="S1148" s="11"/>
      <c r="T1148" s="79"/>
      <c r="U1148" s="79"/>
      <c r="V1148" s="7"/>
      <c r="W1148" s="7"/>
      <c r="X1148" s="1">
        <f t="shared" si="189"/>
        <v>4352</v>
      </c>
      <c r="Y1148" s="1">
        <f t="shared" si="190"/>
        <v>2304</v>
      </c>
      <c r="AA1148" s="39">
        <f t="shared" si="185"/>
        <v>-2407.8719999999998</v>
      </c>
      <c r="AB1148" s="40" t="e">
        <f t="shared" si="186"/>
        <v>#NUM!</v>
      </c>
      <c r="AD1148" s="1">
        <f t="shared" si="191"/>
        <v>4352</v>
      </c>
      <c r="AE1148" s="1">
        <f t="shared" si="192"/>
        <v>2304</v>
      </c>
      <c r="AG1148" s="47">
        <f t="shared" si="187"/>
        <v>-1298.3764775173472</v>
      </c>
      <c r="AH1148" s="48">
        <f t="shared" si="188"/>
        <v>160.87749250578236</v>
      </c>
    </row>
    <row r="1149" spans="10:34">
      <c r="J1149" s="87"/>
      <c r="K1149" s="90"/>
      <c r="L1149" s="15"/>
      <c r="M1149" s="16"/>
      <c r="N1149" s="15"/>
      <c r="O1149" s="16"/>
      <c r="P1149" s="15"/>
      <c r="Q1149" s="16"/>
      <c r="R1149" s="11"/>
      <c r="S1149" s="11"/>
      <c r="T1149" s="79"/>
      <c r="U1149" s="79"/>
      <c r="V1149" s="7"/>
      <c r="W1149" s="7"/>
      <c r="X1149" s="1">
        <f t="shared" si="189"/>
        <v>4352</v>
      </c>
      <c r="Y1149" s="1">
        <f t="shared" si="190"/>
        <v>2432</v>
      </c>
      <c r="AA1149" s="39">
        <f t="shared" si="185"/>
        <v>-2256.3200000000002</v>
      </c>
      <c r="AB1149" s="40">
        <f t="shared" si="186"/>
        <v>2092.4516224464951</v>
      </c>
      <c r="AD1149" s="1">
        <f t="shared" si="191"/>
        <v>4352</v>
      </c>
      <c r="AE1149" s="1">
        <f t="shared" si="192"/>
        <v>2432</v>
      </c>
      <c r="AG1149" s="47">
        <f t="shared" si="187"/>
        <v>-1413.394504797634</v>
      </c>
      <c r="AH1149" s="48">
        <f t="shared" si="188"/>
        <v>300.25150159921077</v>
      </c>
    </row>
    <row r="1150" spans="10:34">
      <c r="J1150" s="87"/>
      <c r="K1150" s="90"/>
      <c r="L1150" s="15"/>
      <c r="M1150" s="16"/>
      <c r="N1150" s="15"/>
      <c r="O1150" s="16"/>
      <c r="P1150" s="15"/>
      <c r="Q1150" s="16"/>
      <c r="R1150" s="11"/>
      <c r="S1150" s="11"/>
      <c r="T1150" s="79"/>
      <c r="U1150" s="79"/>
      <c r="V1150" s="7"/>
      <c r="W1150" s="7"/>
      <c r="X1150" s="1">
        <f t="shared" si="189"/>
        <v>4352</v>
      </c>
      <c r="Y1150" s="1">
        <f t="shared" si="190"/>
        <v>2560</v>
      </c>
      <c r="AA1150" s="39">
        <f t="shared" si="185"/>
        <v>-2096.576</v>
      </c>
      <c r="AB1150" s="40">
        <f t="shared" si="186"/>
        <v>1530.9972511176161</v>
      </c>
      <c r="AD1150" s="1">
        <f t="shared" si="191"/>
        <v>4352</v>
      </c>
      <c r="AE1150" s="1">
        <f t="shared" si="192"/>
        <v>2560</v>
      </c>
      <c r="AG1150" s="47">
        <f t="shared" si="187"/>
        <v>-1521.4215563965358</v>
      </c>
      <c r="AH1150" s="48">
        <f t="shared" si="188"/>
        <v>442.75651879884572</v>
      </c>
    </row>
    <row r="1151" spans="10:34">
      <c r="J1151" s="87"/>
      <c r="K1151" s="90"/>
      <c r="L1151" s="15"/>
      <c r="M1151" s="16"/>
      <c r="N1151" s="15"/>
      <c r="O1151" s="16"/>
      <c r="P1151" s="15"/>
      <c r="Q1151" s="16"/>
      <c r="R1151" s="11"/>
      <c r="S1151" s="11"/>
      <c r="T1151" s="79"/>
      <c r="U1151" s="79"/>
      <c r="V1151" s="7"/>
      <c r="W1151" s="7"/>
      <c r="X1151" s="1">
        <f t="shared" si="189"/>
        <v>4352</v>
      </c>
      <c r="Y1151" s="1">
        <f t="shared" si="190"/>
        <v>2688</v>
      </c>
      <c r="AA1151" s="39">
        <f t="shared" si="185"/>
        <v>-1928.64</v>
      </c>
      <c r="AB1151" s="40">
        <f t="shared" si="186"/>
        <v>1127.6507402730654</v>
      </c>
      <c r="AD1151" s="1">
        <f t="shared" si="191"/>
        <v>4352</v>
      </c>
      <c r="AE1151" s="1">
        <f t="shared" si="192"/>
        <v>2688</v>
      </c>
      <c r="AG1151" s="47">
        <f t="shared" si="187"/>
        <v>-1622.7865310835855</v>
      </c>
      <c r="AH1151" s="48">
        <f t="shared" si="188"/>
        <v>588.50217702786176</v>
      </c>
    </row>
    <row r="1152" spans="10:34">
      <c r="J1152" s="87"/>
      <c r="K1152" s="90"/>
      <c r="L1152" s="15"/>
      <c r="M1152" s="16"/>
      <c r="N1152" s="15"/>
      <c r="O1152" s="16"/>
      <c r="P1152" s="15"/>
      <c r="Q1152" s="16"/>
      <c r="R1152" s="11"/>
      <c r="S1152" s="11"/>
      <c r="T1152" s="79"/>
      <c r="U1152" s="79"/>
      <c r="V1152" s="7"/>
      <c r="W1152" s="7"/>
      <c r="X1152" s="1">
        <f t="shared" si="189"/>
        <v>4352</v>
      </c>
      <c r="Y1152" s="1">
        <f t="shared" si="190"/>
        <v>2816</v>
      </c>
      <c r="AA1152" s="39">
        <f t="shared" si="185"/>
        <v>-1752.5119999999999</v>
      </c>
      <c r="AB1152" s="40">
        <f t="shared" si="186"/>
        <v>795.78637835258814</v>
      </c>
      <c r="AD1152" s="1">
        <f t="shared" si="191"/>
        <v>4352</v>
      </c>
      <c r="AE1152" s="1">
        <f t="shared" si="192"/>
        <v>2816</v>
      </c>
      <c r="AG1152" s="47">
        <f t="shared" si="187"/>
        <v>-1717.6949255496952</v>
      </c>
      <c r="AH1152" s="48">
        <f t="shared" si="188"/>
        <v>737.55697518323177</v>
      </c>
    </row>
    <row r="1153" spans="10:34">
      <c r="J1153" s="87"/>
      <c r="K1153" s="90"/>
      <c r="L1153" s="15"/>
      <c r="M1153" s="16"/>
      <c r="N1153" s="15"/>
      <c r="O1153" s="16"/>
      <c r="P1153" s="15"/>
      <c r="Q1153" s="16"/>
      <c r="R1153" s="11"/>
      <c r="S1153" s="11"/>
      <c r="T1153" s="79"/>
      <c r="U1153" s="79"/>
      <c r="V1153" s="7"/>
      <c r="W1153" s="7"/>
      <c r="X1153" s="1">
        <f t="shared" si="189"/>
        <v>4352</v>
      </c>
      <c r="Y1153" s="1">
        <f t="shared" si="190"/>
        <v>2944</v>
      </c>
      <c r="AA1153" s="39">
        <f t="shared" si="185"/>
        <v>-1568.192</v>
      </c>
      <c r="AB1153" s="40">
        <f t="shared" si="186"/>
        <v>508.43225034196576</v>
      </c>
      <c r="AD1153" s="1">
        <f t="shared" si="191"/>
        <v>4352</v>
      </c>
      <c r="AE1153" s="1">
        <f t="shared" si="192"/>
        <v>2944</v>
      </c>
      <c r="AG1153" s="47">
        <f t="shared" si="187"/>
        <v>-1806.262317825127</v>
      </c>
      <c r="AH1153" s="48">
        <f t="shared" si="188"/>
        <v>889.95943927504231</v>
      </c>
    </row>
    <row r="1154" spans="10:34">
      <c r="J1154" s="87"/>
      <c r="K1154" s="90"/>
      <c r="L1154" s="15"/>
      <c r="M1154" s="16"/>
      <c r="N1154" s="15"/>
      <c r="O1154" s="16"/>
      <c r="P1154" s="15"/>
      <c r="Q1154" s="16"/>
      <c r="R1154" s="11"/>
      <c r="S1154" s="11"/>
      <c r="T1154" s="79"/>
      <c r="U1154" s="79"/>
      <c r="V1154" s="7"/>
      <c r="W1154" s="7"/>
      <c r="X1154" s="1">
        <f t="shared" si="189"/>
        <v>4352</v>
      </c>
      <c r="Y1154" s="1">
        <f t="shared" si="190"/>
        <v>3072</v>
      </c>
      <c r="AA1154" s="39">
        <f t="shared" si="185"/>
        <v>-1375.68</v>
      </c>
      <c r="AB1154" s="40">
        <f t="shared" si="186"/>
        <v>253.24035678401606</v>
      </c>
      <c r="AD1154" s="1">
        <f t="shared" si="191"/>
        <v>4352</v>
      </c>
      <c r="AE1154" s="1">
        <f t="shared" si="192"/>
        <v>3072</v>
      </c>
      <c r="AG1154" s="47">
        <f t="shared" si="187"/>
        <v>-1888.5363558618583</v>
      </c>
      <c r="AH1154" s="48">
        <f t="shared" si="188"/>
        <v>1045.7254519539526</v>
      </c>
    </row>
    <row r="1155" spans="10:34">
      <c r="J1155" s="87"/>
      <c r="K1155" s="90"/>
      <c r="L1155" s="15"/>
      <c r="M1155" s="16"/>
      <c r="N1155" s="15"/>
      <c r="O1155" s="16"/>
      <c r="P1155" s="15"/>
      <c r="Q1155" s="16"/>
      <c r="R1155" s="11"/>
      <c r="S1155" s="11"/>
      <c r="T1155" s="79"/>
      <c r="U1155" s="79"/>
      <c r="V1155" s="7"/>
      <c r="W1155" s="7"/>
      <c r="X1155" s="1">
        <f t="shared" si="189"/>
        <v>4352</v>
      </c>
      <c r="Y1155" s="1">
        <f t="shared" si="190"/>
        <v>3200</v>
      </c>
      <c r="AA1155" s="39">
        <f t="shared" si="185"/>
        <v>-1174.9760000000001</v>
      </c>
      <c r="AB1155" s="40">
        <f t="shared" si="186"/>
        <v>23.52030085471597</v>
      </c>
      <c r="AD1155" s="1">
        <f t="shared" si="191"/>
        <v>4352</v>
      </c>
      <c r="AE1155" s="1">
        <f t="shared" si="192"/>
        <v>3200</v>
      </c>
      <c r="AG1155" s="47">
        <f t="shared" si="187"/>
        <v>-1964.5115613673788</v>
      </c>
      <c r="AH1155" s="48">
        <f t="shared" si="188"/>
        <v>1204.8531871224595</v>
      </c>
    </row>
    <row r="1156" spans="10:34">
      <c r="J1156" s="87"/>
      <c r="K1156" s="90"/>
      <c r="L1156" s="15"/>
      <c r="M1156" s="16"/>
      <c r="N1156" s="15"/>
      <c r="O1156" s="16"/>
      <c r="P1156" s="15"/>
      <c r="Q1156" s="16"/>
      <c r="R1156" s="11"/>
      <c r="S1156" s="11"/>
      <c r="T1156" s="79"/>
      <c r="U1156" s="79"/>
      <c r="V1156" s="7"/>
      <c r="W1156" s="7"/>
      <c r="X1156" s="1">
        <f t="shared" si="189"/>
        <v>4352</v>
      </c>
      <c r="Y1156" s="1">
        <f t="shared" si="190"/>
        <v>3328</v>
      </c>
      <c r="AA1156" s="39">
        <f t="shared" si="185"/>
        <v>-966.08</v>
      </c>
      <c r="AB1156" s="40">
        <f t="shared" si="186"/>
        <v>-184.69361691199401</v>
      </c>
      <c r="AD1156" s="1">
        <f t="shared" si="191"/>
        <v>4352</v>
      </c>
      <c r="AE1156" s="1">
        <f t="shared" si="192"/>
        <v>3328</v>
      </c>
      <c r="AG1156" s="47">
        <f t="shared" si="187"/>
        <v>-2034.1394623110446</v>
      </c>
      <c r="AH1156" s="48">
        <f t="shared" si="188"/>
        <v>1367.3264874370145</v>
      </c>
    </row>
    <row r="1157" spans="10:34">
      <c r="J1157" s="87"/>
      <c r="K1157" s="90"/>
      <c r="L1157" s="15"/>
      <c r="M1157" s="16"/>
      <c r="N1157" s="15"/>
      <c r="O1157" s="16"/>
      <c r="P1157" s="15"/>
      <c r="Q1157" s="16"/>
      <c r="R1157" s="11"/>
      <c r="S1157" s="11"/>
      <c r="T1157" s="79"/>
      <c r="U1157" s="79"/>
      <c r="V1157" s="7"/>
      <c r="W1157" s="7"/>
      <c r="X1157" s="1">
        <f t="shared" si="189"/>
        <v>4352</v>
      </c>
      <c r="Y1157" s="1">
        <f t="shared" si="190"/>
        <v>3456</v>
      </c>
      <c r="AA1157" s="39">
        <f t="shared" si="185"/>
        <v>-748.99199999999996</v>
      </c>
      <c r="AB1157" s="40">
        <f t="shared" si="186"/>
        <v>-373.86232438965999</v>
      </c>
      <c r="AD1157" s="1">
        <f t="shared" si="191"/>
        <v>4352</v>
      </c>
      <c r="AE1157" s="1">
        <f t="shared" si="192"/>
        <v>3456</v>
      </c>
      <c r="AG1157" s="47">
        <f t="shared" si="187"/>
        <v>-2097.33557672592</v>
      </c>
      <c r="AH1157" s="48">
        <f t="shared" si="188"/>
        <v>1533.1171922419726</v>
      </c>
    </row>
    <row r="1158" spans="10:34">
      <c r="J1158" s="87"/>
      <c r="K1158" s="90"/>
      <c r="L1158" s="15"/>
      <c r="M1158" s="16"/>
      <c r="N1158" s="15"/>
      <c r="O1158" s="16"/>
      <c r="P1158" s="15"/>
      <c r="Q1158" s="16"/>
      <c r="R1158" s="11"/>
      <c r="S1158" s="11"/>
      <c r="T1158" s="79"/>
      <c r="U1158" s="79"/>
      <c r="V1158" s="7"/>
      <c r="W1158" s="7"/>
      <c r="X1158" s="1">
        <f t="shared" si="189"/>
        <v>4352</v>
      </c>
      <c r="Y1158" s="1">
        <f t="shared" si="190"/>
        <v>3584</v>
      </c>
      <c r="AA1158" s="39">
        <f t="shared" si="185"/>
        <v>-523.71199999999999</v>
      </c>
      <c r="AB1158" s="40">
        <f t="shared" si="186"/>
        <v>-545.52982515392205</v>
      </c>
      <c r="AD1158" s="1">
        <f t="shared" si="191"/>
        <v>4352</v>
      </c>
      <c r="AE1158" s="1">
        <f t="shared" si="192"/>
        <v>3584</v>
      </c>
      <c r="AG1158" s="47">
        <f t="shared" si="187"/>
        <v>-2153.9841987926993</v>
      </c>
      <c r="AH1158" s="48">
        <f t="shared" si="188"/>
        <v>1702.1867329308993</v>
      </c>
    </row>
    <row r="1159" spans="10:34">
      <c r="J1159" s="87"/>
      <c r="K1159" s="90"/>
      <c r="L1159" s="15"/>
      <c r="M1159" s="16"/>
      <c r="N1159" s="15"/>
      <c r="O1159" s="16"/>
      <c r="P1159" s="15"/>
      <c r="Q1159" s="16"/>
      <c r="R1159" s="11"/>
      <c r="S1159" s="11"/>
      <c r="T1159" s="79"/>
      <c r="U1159" s="79"/>
      <c r="V1159" s="7"/>
      <c r="W1159" s="7"/>
      <c r="X1159" s="1">
        <f t="shared" si="189"/>
        <v>4352</v>
      </c>
      <c r="Y1159" s="1">
        <f t="shared" si="190"/>
        <v>3712</v>
      </c>
      <c r="AA1159" s="39">
        <f t="shared" si="185"/>
        <v>-290.24</v>
      </c>
      <c r="AB1159" s="40">
        <f t="shared" si="186"/>
        <v>-700.63572138625932</v>
      </c>
      <c r="AD1159" s="1">
        <f t="shared" si="191"/>
        <v>4352</v>
      </c>
      <c r="AE1159" s="1">
        <f t="shared" si="192"/>
        <v>3712</v>
      </c>
      <c r="AG1159" s="47">
        <f t="shared" si="187"/>
        <v>-2203.941594884207</v>
      </c>
      <c r="AH1159" s="48">
        <f t="shared" si="188"/>
        <v>1874.4871982947352</v>
      </c>
    </row>
    <row r="1160" spans="10:34">
      <c r="J1160" s="87"/>
      <c r="K1160" s="90"/>
      <c r="L1160" s="15"/>
      <c r="M1160" s="16"/>
      <c r="N1160" s="15"/>
      <c r="O1160" s="16"/>
      <c r="P1160" s="15"/>
      <c r="Q1160" s="16"/>
      <c r="R1160" s="11"/>
      <c r="S1160" s="11"/>
      <c r="T1160" s="79"/>
      <c r="U1160" s="79"/>
      <c r="V1160" s="7"/>
      <c r="W1160" s="7"/>
      <c r="X1160" s="1">
        <f t="shared" si="189"/>
        <v>4352</v>
      </c>
      <c r="Y1160" s="1">
        <f t="shared" si="190"/>
        <v>3840</v>
      </c>
      <c r="AA1160" s="39">
        <f t="shared" ref="AA1160:AA1223" si="193">(Y1160*Y1160-X1160*X1160+$B$9*$B$9)/(2*$B$9)</f>
        <v>-48.576000000000001</v>
      </c>
      <c r="AB1160" s="40">
        <f t="shared" ref="AB1160:AB1223" si="194">3000-SQRT(Y1160*Y1160-AA1160*AA1160)</f>
        <v>-839.69274450756029</v>
      </c>
      <c r="AD1160" s="1">
        <f t="shared" si="191"/>
        <v>4352</v>
      </c>
      <c r="AE1160" s="1">
        <f t="shared" si="192"/>
        <v>3840</v>
      </c>
      <c r="AG1160" s="47">
        <f t="shared" ref="AG1160:AG1223" si="195">2000-AD1160*SIN(ACOS(($B$12*$B$12+AD1160*AD1160-AE1160*AE1160)/(2*$B$12*AD1160))+$B$15)</f>
        <v>-2247.0380031946197</v>
      </c>
      <c r="AH1160" s="48">
        <f t="shared" ref="AH1160:AH1223" si="196">3000-AD1160*COS(ACOS(($B$12*$B$12+AD1160*AD1160-AE1160*AE1160)/(2*$B$12*AD1160))+$B$15)</f>
        <v>2049.9620010648728</v>
      </c>
    </row>
    <row r="1161" spans="10:34">
      <c r="J1161" s="87"/>
      <c r="K1161" s="90"/>
      <c r="L1161" s="15"/>
      <c r="M1161" s="16"/>
      <c r="N1161" s="15"/>
      <c r="O1161" s="16"/>
      <c r="P1161" s="15"/>
      <c r="Q1161" s="16"/>
      <c r="R1161" s="11"/>
      <c r="S1161" s="11"/>
      <c r="T1161" s="79"/>
      <c r="U1161" s="79"/>
      <c r="V1161" s="7"/>
      <c r="W1161" s="7"/>
      <c r="X1161" s="1">
        <f t="shared" si="189"/>
        <v>4352</v>
      </c>
      <c r="Y1161" s="1">
        <f t="shared" si="190"/>
        <v>3968</v>
      </c>
      <c r="AA1161" s="39">
        <f t="shared" si="193"/>
        <v>201.28</v>
      </c>
      <c r="AB1161" s="40">
        <f t="shared" si="194"/>
        <v>-962.89166664949335</v>
      </c>
      <c r="AD1161" s="1">
        <f t="shared" si="191"/>
        <v>4352</v>
      </c>
      <c r="AE1161" s="1">
        <f t="shared" si="192"/>
        <v>3968</v>
      </c>
      <c r="AG1161" s="47">
        <f t="shared" si="195"/>
        <v>-2283.0786919896873</v>
      </c>
      <c r="AH1161" s="48">
        <f t="shared" si="196"/>
        <v>2228.5462306632289</v>
      </c>
    </row>
    <row r="1162" spans="10:34">
      <c r="J1162" s="87"/>
      <c r="K1162" s="90"/>
      <c r="L1162" s="15"/>
      <c r="M1162" s="16"/>
      <c r="N1162" s="15"/>
      <c r="O1162" s="16"/>
      <c r="P1162" s="15"/>
      <c r="Q1162" s="16"/>
      <c r="R1162" s="11"/>
      <c r="S1162" s="11"/>
      <c r="T1162" s="79"/>
      <c r="U1162" s="79"/>
      <c r="V1162" s="7"/>
      <c r="W1162" s="7"/>
      <c r="X1162" s="1">
        <f t="shared" ref="X1162:X1225" si="197">IF(Y1161&gt;=4000,IF(X1161&gt;=5000,0,X1161+$B$18),X1161)</f>
        <v>4352</v>
      </c>
      <c r="Y1162" s="1">
        <f t="shared" ref="Y1162:Y1225" si="198">IF(Y1161&gt;=4000,0,Y1161+$B$18)</f>
        <v>4096</v>
      </c>
      <c r="AA1162" s="39">
        <f t="shared" si="193"/>
        <v>459.32799999999997</v>
      </c>
      <c r="AB1162" s="40">
        <f t="shared" si="194"/>
        <v>-1070.1638527725145</v>
      </c>
      <c r="AD1162" s="1">
        <f t="shared" ref="AD1162:AD1225" si="199">IF(AE1161&gt;=4000,IF(AD1161&gt;=5000,0,AD1161+$B$18),AD1161)</f>
        <v>4352</v>
      </c>
      <c r="AE1162" s="1">
        <f t="shared" ref="AE1162:AE1225" si="200">IF(AE1161&gt;=4000,0,AE1161+$B$18)</f>
        <v>4096</v>
      </c>
      <c r="AG1162" s="47">
        <f t="shared" si="195"/>
        <v>-2311.84423796379</v>
      </c>
      <c r="AH1162" s="48">
        <f t="shared" si="196"/>
        <v>2410.16674598793</v>
      </c>
    </row>
    <row r="1163" spans="10:34">
      <c r="J1163" s="87"/>
      <c r="K1163" s="90"/>
      <c r="L1163" s="15"/>
      <c r="M1163" s="16"/>
      <c r="N1163" s="15"/>
      <c r="O1163" s="16"/>
      <c r="P1163" s="15"/>
      <c r="Q1163" s="16"/>
      <c r="R1163" s="11"/>
      <c r="S1163" s="11"/>
      <c r="T1163" s="79"/>
      <c r="U1163" s="79"/>
      <c r="V1163" s="7"/>
      <c r="W1163" s="7"/>
      <c r="X1163" s="1">
        <f t="shared" si="197"/>
        <v>4480</v>
      </c>
      <c r="Y1163" s="1">
        <f t="shared" si="198"/>
        <v>0</v>
      </c>
      <c r="AA1163" s="39">
        <f t="shared" si="193"/>
        <v>-4017.6</v>
      </c>
      <c r="AB1163" s="40" t="e">
        <f t="shared" si="194"/>
        <v>#NUM!</v>
      </c>
      <c r="AD1163" s="1">
        <f t="shared" si="199"/>
        <v>4480</v>
      </c>
      <c r="AE1163" s="1">
        <f t="shared" si="200"/>
        <v>0</v>
      </c>
      <c r="AG1163" s="47" t="e">
        <f t="shared" si="195"/>
        <v>#NUM!</v>
      </c>
      <c r="AH1163" s="48" t="e">
        <f t="shared" si="196"/>
        <v>#NUM!</v>
      </c>
    </row>
    <row r="1164" spans="10:34">
      <c r="J1164" s="87"/>
      <c r="K1164" s="90"/>
      <c r="L1164" s="15"/>
      <c r="M1164" s="16"/>
      <c r="N1164" s="15"/>
      <c r="O1164" s="16"/>
      <c r="P1164" s="15"/>
      <c r="Q1164" s="16"/>
      <c r="R1164" s="11"/>
      <c r="S1164" s="11"/>
      <c r="T1164" s="79"/>
      <c r="U1164" s="79"/>
      <c r="V1164" s="7"/>
      <c r="W1164" s="7"/>
      <c r="X1164" s="1">
        <f t="shared" si="197"/>
        <v>4480</v>
      </c>
      <c r="Y1164" s="1">
        <f t="shared" si="198"/>
        <v>128</v>
      </c>
      <c r="AA1164" s="39">
        <f t="shared" si="193"/>
        <v>-4013.5039999999999</v>
      </c>
      <c r="AB1164" s="40" t="e">
        <f t="shared" si="194"/>
        <v>#NUM!</v>
      </c>
      <c r="AD1164" s="1">
        <f t="shared" si="199"/>
        <v>4480</v>
      </c>
      <c r="AE1164" s="1">
        <f t="shared" si="200"/>
        <v>128</v>
      </c>
      <c r="AG1164" s="47" t="e">
        <f t="shared" si="195"/>
        <v>#NUM!</v>
      </c>
      <c r="AH1164" s="48" t="e">
        <f t="shared" si="196"/>
        <v>#NUM!</v>
      </c>
    </row>
    <row r="1165" spans="10:34">
      <c r="J1165" s="87"/>
      <c r="K1165" s="90"/>
      <c r="L1165" s="15"/>
      <c r="M1165" s="16"/>
      <c r="N1165" s="15"/>
      <c r="O1165" s="16"/>
      <c r="P1165" s="15"/>
      <c r="Q1165" s="16"/>
      <c r="R1165" s="11"/>
      <c r="S1165" s="11"/>
      <c r="T1165" s="79"/>
      <c r="U1165" s="79"/>
      <c r="V1165" s="7"/>
      <c r="W1165" s="7"/>
      <c r="X1165" s="1">
        <f t="shared" si="197"/>
        <v>4480</v>
      </c>
      <c r="Y1165" s="1">
        <f t="shared" si="198"/>
        <v>256</v>
      </c>
      <c r="AA1165" s="39">
        <f t="shared" si="193"/>
        <v>-4001.2159999999999</v>
      </c>
      <c r="AB1165" s="40" t="e">
        <f t="shared" si="194"/>
        <v>#NUM!</v>
      </c>
      <c r="AD1165" s="1">
        <f t="shared" si="199"/>
        <v>4480</v>
      </c>
      <c r="AE1165" s="1">
        <f t="shared" si="200"/>
        <v>256</v>
      </c>
      <c r="AG1165" s="47" t="e">
        <f t="shared" si="195"/>
        <v>#NUM!</v>
      </c>
      <c r="AH1165" s="48" t="e">
        <f t="shared" si="196"/>
        <v>#NUM!</v>
      </c>
    </row>
    <row r="1166" spans="10:34">
      <c r="J1166" s="87"/>
      <c r="K1166" s="90"/>
      <c r="L1166" s="15"/>
      <c r="M1166" s="16"/>
      <c r="N1166" s="15"/>
      <c r="O1166" s="16"/>
      <c r="P1166" s="15"/>
      <c r="Q1166" s="16"/>
      <c r="R1166" s="11"/>
      <c r="S1166" s="11"/>
      <c r="T1166" s="79"/>
      <c r="U1166" s="79"/>
      <c r="V1166" s="7"/>
      <c r="W1166" s="7"/>
      <c r="X1166" s="1">
        <f t="shared" si="197"/>
        <v>4480</v>
      </c>
      <c r="Y1166" s="1">
        <f t="shared" si="198"/>
        <v>384</v>
      </c>
      <c r="AA1166" s="39">
        <f t="shared" si="193"/>
        <v>-3980.7359999999999</v>
      </c>
      <c r="AB1166" s="40" t="e">
        <f t="shared" si="194"/>
        <v>#NUM!</v>
      </c>
      <c r="AD1166" s="1">
        <f t="shared" si="199"/>
        <v>4480</v>
      </c>
      <c r="AE1166" s="1">
        <f t="shared" si="200"/>
        <v>384</v>
      </c>
      <c r="AG1166" s="47" t="e">
        <f t="shared" si="195"/>
        <v>#NUM!</v>
      </c>
      <c r="AH1166" s="48" t="e">
        <f t="shared" si="196"/>
        <v>#NUM!</v>
      </c>
    </row>
    <row r="1167" spans="10:34">
      <c r="J1167" s="87"/>
      <c r="K1167" s="90"/>
      <c r="L1167" s="15"/>
      <c r="M1167" s="16"/>
      <c r="N1167" s="15"/>
      <c r="O1167" s="16"/>
      <c r="P1167" s="15"/>
      <c r="Q1167" s="16"/>
      <c r="R1167" s="11"/>
      <c r="S1167" s="11"/>
      <c r="T1167" s="79"/>
      <c r="U1167" s="79"/>
      <c r="V1167" s="7"/>
      <c r="W1167" s="7"/>
      <c r="X1167" s="1">
        <f t="shared" si="197"/>
        <v>4480</v>
      </c>
      <c r="Y1167" s="1">
        <f t="shared" si="198"/>
        <v>512</v>
      </c>
      <c r="AA1167" s="39">
        <f t="shared" si="193"/>
        <v>-3952.0639999999999</v>
      </c>
      <c r="AB1167" s="40" t="e">
        <f t="shared" si="194"/>
        <v>#NUM!</v>
      </c>
      <c r="AD1167" s="1">
        <f t="shared" si="199"/>
        <v>4480</v>
      </c>
      <c r="AE1167" s="1">
        <f t="shared" si="200"/>
        <v>512</v>
      </c>
      <c r="AG1167" s="47" t="e">
        <f t="shared" si="195"/>
        <v>#NUM!</v>
      </c>
      <c r="AH1167" s="48" t="e">
        <f t="shared" si="196"/>
        <v>#NUM!</v>
      </c>
    </row>
    <row r="1168" spans="10:34">
      <c r="J1168" s="87"/>
      <c r="K1168" s="90"/>
      <c r="L1168" s="15"/>
      <c r="M1168" s="16"/>
      <c r="N1168" s="15"/>
      <c r="O1168" s="16"/>
      <c r="P1168" s="15"/>
      <c r="Q1168" s="16"/>
      <c r="R1168" s="11"/>
      <c r="S1168" s="11"/>
      <c r="T1168" s="79"/>
      <c r="U1168" s="79"/>
      <c r="V1168" s="7"/>
      <c r="W1168" s="7"/>
      <c r="X1168" s="1">
        <f t="shared" si="197"/>
        <v>4480</v>
      </c>
      <c r="Y1168" s="1">
        <f t="shared" si="198"/>
        <v>640</v>
      </c>
      <c r="AA1168" s="39">
        <f t="shared" si="193"/>
        <v>-3915.2</v>
      </c>
      <c r="AB1168" s="40" t="e">
        <f t="shared" si="194"/>
        <v>#NUM!</v>
      </c>
      <c r="AD1168" s="1">
        <f t="shared" si="199"/>
        <v>4480</v>
      </c>
      <c r="AE1168" s="1">
        <f t="shared" si="200"/>
        <v>640</v>
      </c>
      <c r="AG1168" s="47" t="e">
        <f t="shared" si="195"/>
        <v>#NUM!</v>
      </c>
      <c r="AH1168" s="48" t="e">
        <f t="shared" si="196"/>
        <v>#NUM!</v>
      </c>
    </row>
    <row r="1169" spans="10:34">
      <c r="J1169" s="87"/>
      <c r="K1169" s="90"/>
      <c r="L1169" s="15"/>
      <c r="M1169" s="16"/>
      <c r="N1169" s="15"/>
      <c r="O1169" s="16"/>
      <c r="P1169" s="15"/>
      <c r="Q1169" s="16"/>
      <c r="R1169" s="11"/>
      <c r="S1169" s="11"/>
      <c r="T1169" s="79"/>
      <c r="U1169" s="79"/>
      <c r="V1169" s="7"/>
      <c r="W1169" s="7"/>
      <c r="X1169" s="1">
        <f t="shared" si="197"/>
        <v>4480</v>
      </c>
      <c r="Y1169" s="1">
        <f t="shared" si="198"/>
        <v>768</v>
      </c>
      <c r="AA1169" s="39">
        <f t="shared" si="193"/>
        <v>-3870.1439999999998</v>
      </c>
      <c r="AB1169" s="40" t="e">
        <f t="shared" si="194"/>
        <v>#NUM!</v>
      </c>
      <c r="AD1169" s="1">
        <f t="shared" si="199"/>
        <v>4480</v>
      </c>
      <c r="AE1169" s="1">
        <f t="shared" si="200"/>
        <v>768</v>
      </c>
      <c r="AG1169" s="47" t="e">
        <f t="shared" si="195"/>
        <v>#NUM!</v>
      </c>
      <c r="AH1169" s="48" t="e">
        <f t="shared" si="196"/>
        <v>#NUM!</v>
      </c>
    </row>
    <row r="1170" spans="10:34">
      <c r="J1170" s="87"/>
      <c r="K1170" s="90"/>
      <c r="L1170" s="15"/>
      <c r="M1170" s="16"/>
      <c r="N1170" s="15"/>
      <c r="O1170" s="16"/>
      <c r="P1170" s="15"/>
      <c r="Q1170" s="16"/>
      <c r="R1170" s="11"/>
      <c r="S1170" s="11"/>
      <c r="T1170" s="79"/>
      <c r="U1170" s="79"/>
      <c r="V1170" s="7"/>
      <c r="W1170" s="7"/>
      <c r="X1170" s="1">
        <f t="shared" si="197"/>
        <v>4480</v>
      </c>
      <c r="Y1170" s="1">
        <f t="shared" si="198"/>
        <v>896</v>
      </c>
      <c r="AA1170" s="39">
        <f t="shared" si="193"/>
        <v>-3816.8960000000002</v>
      </c>
      <c r="AB1170" s="40" t="e">
        <f t="shared" si="194"/>
        <v>#NUM!</v>
      </c>
      <c r="AD1170" s="1">
        <f t="shared" si="199"/>
        <v>4480</v>
      </c>
      <c r="AE1170" s="1">
        <f t="shared" si="200"/>
        <v>896</v>
      </c>
      <c r="AG1170" s="47" t="e">
        <f t="shared" si="195"/>
        <v>#NUM!</v>
      </c>
      <c r="AH1170" s="48" t="e">
        <f t="shared" si="196"/>
        <v>#NUM!</v>
      </c>
    </row>
    <row r="1171" spans="10:34">
      <c r="J1171" s="87"/>
      <c r="K1171" s="90"/>
      <c r="L1171" s="15"/>
      <c r="M1171" s="16"/>
      <c r="N1171" s="15"/>
      <c r="O1171" s="16"/>
      <c r="P1171" s="15"/>
      <c r="Q1171" s="16"/>
      <c r="R1171" s="11"/>
      <c r="S1171" s="11"/>
      <c r="T1171" s="79"/>
      <c r="U1171" s="79"/>
      <c r="V1171" s="7"/>
      <c r="W1171" s="7"/>
      <c r="X1171" s="1">
        <f t="shared" si="197"/>
        <v>4480</v>
      </c>
      <c r="Y1171" s="1">
        <f t="shared" si="198"/>
        <v>1024</v>
      </c>
      <c r="AA1171" s="39">
        <f t="shared" si="193"/>
        <v>-3755.4560000000001</v>
      </c>
      <c r="AB1171" s="40" t="e">
        <f t="shared" si="194"/>
        <v>#NUM!</v>
      </c>
      <c r="AD1171" s="1">
        <f t="shared" si="199"/>
        <v>4480</v>
      </c>
      <c r="AE1171" s="1">
        <f t="shared" si="200"/>
        <v>1024</v>
      </c>
      <c r="AG1171" s="47" t="e">
        <f t="shared" si="195"/>
        <v>#NUM!</v>
      </c>
      <c r="AH1171" s="48" t="e">
        <f t="shared" si="196"/>
        <v>#NUM!</v>
      </c>
    </row>
    <row r="1172" spans="10:34">
      <c r="J1172" s="87"/>
      <c r="K1172" s="90"/>
      <c r="L1172" s="15"/>
      <c r="M1172" s="16"/>
      <c r="N1172" s="15"/>
      <c r="O1172" s="16"/>
      <c r="P1172" s="15"/>
      <c r="Q1172" s="16"/>
      <c r="R1172" s="11"/>
      <c r="S1172" s="11"/>
      <c r="T1172" s="79"/>
      <c r="U1172" s="79"/>
      <c r="V1172" s="7"/>
      <c r="W1172" s="7"/>
      <c r="X1172" s="1">
        <f t="shared" si="197"/>
        <v>4480</v>
      </c>
      <c r="Y1172" s="1">
        <f t="shared" si="198"/>
        <v>1152</v>
      </c>
      <c r="AA1172" s="39">
        <f t="shared" si="193"/>
        <v>-3685.8240000000001</v>
      </c>
      <c r="AB1172" s="40" t="e">
        <f t="shared" si="194"/>
        <v>#NUM!</v>
      </c>
      <c r="AD1172" s="1">
        <f t="shared" si="199"/>
        <v>4480</v>
      </c>
      <c r="AE1172" s="1">
        <f t="shared" si="200"/>
        <v>1152</v>
      </c>
      <c r="AG1172" s="47" t="e">
        <f t="shared" si="195"/>
        <v>#NUM!</v>
      </c>
      <c r="AH1172" s="48" t="e">
        <f t="shared" si="196"/>
        <v>#NUM!</v>
      </c>
    </row>
    <row r="1173" spans="10:34">
      <c r="J1173" s="87"/>
      <c r="K1173" s="90"/>
      <c r="L1173" s="15"/>
      <c r="M1173" s="16"/>
      <c r="N1173" s="15"/>
      <c r="O1173" s="16"/>
      <c r="P1173" s="15"/>
      <c r="Q1173" s="16"/>
      <c r="R1173" s="11"/>
      <c r="S1173" s="11"/>
      <c r="T1173" s="79"/>
      <c r="U1173" s="79"/>
      <c r="V1173" s="7"/>
      <c r="W1173" s="7"/>
      <c r="X1173" s="1">
        <f t="shared" si="197"/>
        <v>4480</v>
      </c>
      <c r="Y1173" s="1">
        <f t="shared" si="198"/>
        <v>1280</v>
      </c>
      <c r="AA1173" s="39">
        <f t="shared" si="193"/>
        <v>-3608</v>
      </c>
      <c r="AB1173" s="40" t="e">
        <f t="shared" si="194"/>
        <v>#NUM!</v>
      </c>
      <c r="AD1173" s="1">
        <f t="shared" si="199"/>
        <v>4480</v>
      </c>
      <c r="AE1173" s="1">
        <f t="shared" si="200"/>
        <v>1280</v>
      </c>
      <c r="AG1173" s="47" t="e">
        <f t="shared" si="195"/>
        <v>#NUM!</v>
      </c>
      <c r="AH1173" s="48" t="e">
        <f t="shared" si="196"/>
        <v>#NUM!</v>
      </c>
    </row>
    <row r="1174" spans="10:34">
      <c r="J1174" s="87"/>
      <c r="K1174" s="90"/>
      <c r="L1174" s="15"/>
      <c r="M1174" s="16"/>
      <c r="N1174" s="15"/>
      <c r="O1174" s="16"/>
      <c r="P1174" s="15"/>
      <c r="Q1174" s="16"/>
      <c r="R1174" s="11"/>
      <c r="S1174" s="11"/>
      <c r="T1174" s="79"/>
      <c r="U1174" s="79"/>
      <c r="V1174" s="7"/>
      <c r="W1174" s="7"/>
      <c r="X1174" s="1">
        <f t="shared" si="197"/>
        <v>4480</v>
      </c>
      <c r="Y1174" s="1">
        <f t="shared" si="198"/>
        <v>1408</v>
      </c>
      <c r="AA1174" s="39">
        <f t="shared" si="193"/>
        <v>-3521.9839999999999</v>
      </c>
      <c r="AB1174" s="40" t="e">
        <f t="shared" si="194"/>
        <v>#NUM!</v>
      </c>
      <c r="AD1174" s="1">
        <f t="shared" si="199"/>
        <v>4480</v>
      </c>
      <c r="AE1174" s="1">
        <f t="shared" si="200"/>
        <v>1408</v>
      </c>
      <c r="AG1174" s="47">
        <f t="shared" si="195"/>
        <v>36.687595147316642</v>
      </c>
      <c r="AH1174" s="48">
        <f t="shared" si="196"/>
        <v>-1026.8851983824384</v>
      </c>
    </row>
    <row r="1175" spans="10:34">
      <c r="J1175" s="87"/>
      <c r="K1175" s="90"/>
      <c r="L1175" s="15"/>
      <c r="M1175" s="16"/>
      <c r="N1175" s="15"/>
      <c r="O1175" s="16"/>
      <c r="P1175" s="15"/>
      <c r="Q1175" s="16"/>
      <c r="R1175" s="11"/>
      <c r="S1175" s="11"/>
      <c r="T1175" s="79"/>
      <c r="U1175" s="79"/>
      <c r="V1175" s="7"/>
      <c r="W1175" s="7"/>
      <c r="X1175" s="1">
        <f t="shared" si="197"/>
        <v>4480</v>
      </c>
      <c r="Y1175" s="1">
        <f t="shared" si="198"/>
        <v>1536</v>
      </c>
      <c r="AA1175" s="39">
        <f t="shared" si="193"/>
        <v>-3427.7759999999998</v>
      </c>
      <c r="AB1175" s="40" t="e">
        <f t="shared" si="194"/>
        <v>#NUM!</v>
      </c>
      <c r="AD1175" s="1">
        <f t="shared" si="199"/>
        <v>4480</v>
      </c>
      <c r="AE1175" s="1">
        <f t="shared" si="200"/>
        <v>1536</v>
      </c>
      <c r="AG1175" s="47">
        <f t="shared" si="195"/>
        <v>-271.83455199723585</v>
      </c>
      <c r="AH1175" s="48">
        <f t="shared" si="196"/>
        <v>-861.23914933425476</v>
      </c>
    </row>
    <row r="1176" spans="10:34">
      <c r="J1176" s="87"/>
      <c r="K1176" s="90"/>
      <c r="L1176" s="15"/>
      <c r="M1176" s="16"/>
      <c r="N1176" s="15"/>
      <c r="O1176" s="16"/>
      <c r="P1176" s="15"/>
      <c r="Q1176" s="16"/>
      <c r="R1176" s="11"/>
      <c r="S1176" s="11"/>
      <c r="T1176" s="79"/>
      <c r="U1176" s="79"/>
      <c r="V1176" s="7"/>
      <c r="W1176" s="7"/>
      <c r="X1176" s="1">
        <f t="shared" si="197"/>
        <v>4480</v>
      </c>
      <c r="Y1176" s="1">
        <f t="shared" si="198"/>
        <v>1664</v>
      </c>
      <c r="AA1176" s="39">
        <f t="shared" si="193"/>
        <v>-3325.3760000000002</v>
      </c>
      <c r="AB1176" s="40" t="e">
        <f t="shared" si="194"/>
        <v>#NUM!</v>
      </c>
      <c r="AD1176" s="1">
        <f t="shared" si="199"/>
        <v>4480</v>
      </c>
      <c r="AE1176" s="1">
        <f t="shared" si="200"/>
        <v>1664</v>
      </c>
      <c r="AG1176" s="47">
        <f t="shared" si="195"/>
        <v>-501.95130807186843</v>
      </c>
      <c r="AH1176" s="48">
        <f t="shared" si="196"/>
        <v>-716.26689730937778</v>
      </c>
    </row>
    <row r="1177" spans="10:34">
      <c r="J1177" s="87"/>
      <c r="K1177" s="90"/>
      <c r="L1177" s="15"/>
      <c r="M1177" s="16"/>
      <c r="N1177" s="15"/>
      <c r="O1177" s="16"/>
      <c r="P1177" s="15"/>
      <c r="Q1177" s="16"/>
      <c r="R1177" s="11"/>
      <c r="S1177" s="11"/>
      <c r="T1177" s="79"/>
      <c r="U1177" s="79"/>
      <c r="V1177" s="7"/>
      <c r="W1177" s="7"/>
      <c r="X1177" s="1">
        <f t="shared" si="197"/>
        <v>4480</v>
      </c>
      <c r="Y1177" s="1">
        <f t="shared" si="198"/>
        <v>1792</v>
      </c>
      <c r="AA1177" s="39">
        <f t="shared" si="193"/>
        <v>-3214.7840000000001</v>
      </c>
      <c r="AB1177" s="40" t="e">
        <f t="shared" si="194"/>
        <v>#NUM!</v>
      </c>
      <c r="AD1177" s="1">
        <f t="shared" si="199"/>
        <v>4480</v>
      </c>
      <c r="AE1177" s="1">
        <f t="shared" si="200"/>
        <v>1792</v>
      </c>
      <c r="AG1177" s="47">
        <f t="shared" si="195"/>
        <v>-696.30941480659203</v>
      </c>
      <c r="AH1177" s="48">
        <f t="shared" si="196"/>
        <v>-577.75286173113591</v>
      </c>
    </row>
    <row r="1178" spans="10:34">
      <c r="J1178" s="87"/>
      <c r="K1178" s="90"/>
      <c r="L1178" s="15"/>
      <c r="M1178" s="16"/>
      <c r="N1178" s="15"/>
      <c r="O1178" s="16"/>
      <c r="P1178" s="15"/>
      <c r="Q1178" s="16"/>
      <c r="R1178" s="11"/>
      <c r="S1178" s="11"/>
      <c r="T1178" s="79"/>
      <c r="U1178" s="79"/>
      <c r="V1178" s="7"/>
      <c r="W1178" s="7"/>
      <c r="X1178" s="1">
        <f t="shared" si="197"/>
        <v>4480</v>
      </c>
      <c r="Y1178" s="1">
        <f t="shared" si="198"/>
        <v>1920</v>
      </c>
      <c r="AA1178" s="39">
        <f t="shared" si="193"/>
        <v>-3096</v>
      </c>
      <c r="AB1178" s="40" t="e">
        <f t="shared" si="194"/>
        <v>#NUM!</v>
      </c>
      <c r="AD1178" s="1">
        <f t="shared" si="199"/>
        <v>4480</v>
      </c>
      <c r="AE1178" s="1">
        <f t="shared" si="200"/>
        <v>1920</v>
      </c>
      <c r="AG1178" s="47">
        <f t="shared" si="195"/>
        <v>-868.63933085487361</v>
      </c>
      <c r="AH1178" s="48">
        <f t="shared" si="196"/>
        <v>-441.12022304837637</v>
      </c>
    </row>
    <row r="1179" spans="10:34">
      <c r="J1179" s="87"/>
      <c r="K1179" s="90"/>
      <c r="L1179" s="15"/>
      <c r="M1179" s="16"/>
      <c r="N1179" s="15"/>
      <c r="O1179" s="16"/>
      <c r="P1179" s="15"/>
      <c r="Q1179" s="16"/>
      <c r="R1179" s="11"/>
      <c r="S1179" s="11"/>
      <c r="T1179" s="79"/>
      <c r="U1179" s="79"/>
      <c r="V1179" s="7"/>
      <c r="W1179" s="7"/>
      <c r="X1179" s="1">
        <f t="shared" si="197"/>
        <v>4480</v>
      </c>
      <c r="Y1179" s="1">
        <f t="shared" si="198"/>
        <v>2048</v>
      </c>
      <c r="AA1179" s="39">
        <f t="shared" si="193"/>
        <v>-2969.0239999999999</v>
      </c>
      <c r="AB1179" s="40" t="e">
        <f t="shared" si="194"/>
        <v>#NUM!</v>
      </c>
      <c r="AD1179" s="1">
        <f t="shared" si="199"/>
        <v>4480</v>
      </c>
      <c r="AE1179" s="1">
        <f t="shared" si="200"/>
        <v>2048</v>
      </c>
      <c r="AG1179" s="47">
        <f t="shared" si="195"/>
        <v>-1025.2730369228261</v>
      </c>
      <c r="AH1179" s="48">
        <f t="shared" si="196"/>
        <v>-304.2583210257244</v>
      </c>
    </row>
    <row r="1180" spans="10:34">
      <c r="J1180" s="87"/>
      <c r="K1180" s="90"/>
      <c r="L1180" s="15"/>
      <c r="M1180" s="16"/>
      <c r="N1180" s="15"/>
      <c r="O1180" s="16"/>
      <c r="P1180" s="15"/>
      <c r="Q1180" s="16"/>
      <c r="R1180" s="11"/>
      <c r="S1180" s="11"/>
      <c r="T1180" s="79"/>
      <c r="U1180" s="79"/>
      <c r="V1180" s="7"/>
      <c r="W1180" s="7"/>
      <c r="X1180" s="1">
        <f t="shared" si="197"/>
        <v>4480</v>
      </c>
      <c r="Y1180" s="1">
        <f t="shared" si="198"/>
        <v>2176</v>
      </c>
      <c r="AA1180" s="39">
        <f t="shared" si="193"/>
        <v>-2833.8560000000002</v>
      </c>
      <c r="AB1180" s="40" t="e">
        <f t="shared" si="194"/>
        <v>#NUM!</v>
      </c>
      <c r="AD1180" s="1">
        <f t="shared" si="199"/>
        <v>4480</v>
      </c>
      <c r="AE1180" s="1">
        <f t="shared" si="200"/>
        <v>2176</v>
      </c>
      <c r="AG1180" s="47">
        <f t="shared" si="195"/>
        <v>-1169.6575711885266</v>
      </c>
      <c r="AH1180" s="48">
        <f t="shared" si="196"/>
        <v>-166.01814293715779</v>
      </c>
    </row>
    <row r="1181" spans="10:34">
      <c r="J1181" s="87"/>
      <c r="K1181" s="90"/>
      <c r="L1181" s="15"/>
      <c r="M1181" s="16"/>
      <c r="N1181" s="15"/>
      <c r="O1181" s="16"/>
      <c r="P1181" s="15"/>
      <c r="Q1181" s="16"/>
      <c r="R1181" s="11"/>
      <c r="S1181" s="11"/>
      <c r="T1181" s="79"/>
      <c r="U1181" s="79"/>
      <c r="V1181" s="7"/>
      <c r="W1181" s="7"/>
      <c r="X1181" s="1">
        <f t="shared" si="197"/>
        <v>4480</v>
      </c>
      <c r="Y1181" s="1">
        <f t="shared" si="198"/>
        <v>2304</v>
      </c>
      <c r="AA1181" s="39">
        <f t="shared" si="193"/>
        <v>-2690.4960000000001</v>
      </c>
      <c r="AB1181" s="40" t="e">
        <f t="shared" si="194"/>
        <v>#NUM!</v>
      </c>
      <c r="AD1181" s="1">
        <f t="shared" si="199"/>
        <v>4480</v>
      </c>
      <c r="AE1181" s="1">
        <f t="shared" si="200"/>
        <v>2304</v>
      </c>
      <c r="AG1181" s="47">
        <f t="shared" si="195"/>
        <v>-1303.8565281085648</v>
      </c>
      <c r="AH1181" s="48">
        <f t="shared" si="196"/>
        <v>-25.711823963812094</v>
      </c>
    </row>
    <row r="1182" spans="10:34">
      <c r="J1182" s="87"/>
      <c r="K1182" s="90"/>
      <c r="L1182" s="15"/>
      <c r="M1182" s="16"/>
      <c r="N1182" s="15"/>
      <c r="O1182" s="16"/>
      <c r="P1182" s="15"/>
      <c r="Q1182" s="16"/>
      <c r="R1182" s="11"/>
      <c r="S1182" s="11"/>
      <c r="T1182" s="79"/>
      <c r="U1182" s="79"/>
      <c r="V1182" s="7"/>
      <c r="W1182" s="7"/>
      <c r="X1182" s="1">
        <f t="shared" si="197"/>
        <v>4480</v>
      </c>
      <c r="Y1182" s="1">
        <f t="shared" si="198"/>
        <v>2432</v>
      </c>
      <c r="AA1182" s="39">
        <f t="shared" si="193"/>
        <v>-2538.944</v>
      </c>
      <c r="AB1182" s="40" t="e">
        <f t="shared" si="194"/>
        <v>#NUM!</v>
      </c>
      <c r="AD1182" s="1">
        <f t="shared" si="199"/>
        <v>4480</v>
      </c>
      <c r="AE1182" s="1">
        <f t="shared" si="200"/>
        <v>2432</v>
      </c>
      <c r="AG1182" s="47">
        <f t="shared" si="195"/>
        <v>-1429.1793400336605</v>
      </c>
      <c r="AH1182" s="48">
        <f t="shared" si="196"/>
        <v>117.09711334455324</v>
      </c>
    </row>
    <row r="1183" spans="10:34">
      <c r="J1183" s="87"/>
      <c r="K1183" s="90"/>
      <c r="L1183" s="15"/>
      <c r="M1183" s="16"/>
      <c r="N1183" s="15"/>
      <c r="O1183" s="16"/>
      <c r="P1183" s="15"/>
      <c r="Q1183" s="16"/>
      <c r="R1183" s="11"/>
      <c r="S1183" s="11"/>
      <c r="T1183" s="79"/>
      <c r="U1183" s="79"/>
      <c r="V1183" s="7"/>
      <c r="W1183" s="7"/>
      <c r="X1183" s="1">
        <f t="shared" si="197"/>
        <v>4480</v>
      </c>
      <c r="Y1183" s="1">
        <f t="shared" si="198"/>
        <v>2560</v>
      </c>
      <c r="AA1183" s="39">
        <f t="shared" si="193"/>
        <v>-2379.1999999999998</v>
      </c>
      <c r="AB1183" s="40">
        <f t="shared" si="194"/>
        <v>2055.0093333794239</v>
      </c>
      <c r="AD1183" s="1">
        <f t="shared" si="199"/>
        <v>4480</v>
      </c>
      <c r="AE1183" s="1">
        <f t="shared" si="200"/>
        <v>2560</v>
      </c>
      <c r="AG1183" s="47">
        <f t="shared" si="195"/>
        <v>-1546.4860405551904</v>
      </c>
      <c r="AH1183" s="48">
        <f t="shared" si="196"/>
        <v>262.69534685173039</v>
      </c>
    </row>
    <row r="1184" spans="10:34">
      <c r="J1184" s="87"/>
      <c r="K1184" s="90"/>
      <c r="L1184" s="15"/>
      <c r="M1184" s="16"/>
      <c r="N1184" s="15"/>
      <c r="O1184" s="16"/>
      <c r="P1184" s="15"/>
      <c r="Q1184" s="16"/>
      <c r="R1184" s="11"/>
      <c r="S1184" s="11"/>
      <c r="T1184" s="79"/>
      <c r="U1184" s="79"/>
      <c r="V1184" s="7"/>
      <c r="W1184" s="7"/>
      <c r="X1184" s="1">
        <f t="shared" si="197"/>
        <v>4480</v>
      </c>
      <c r="Y1184" s="1">
        <f t="shared" si="198"/>
        <v>2688</v>
      </c>
      <c r="AA1184" s="39">
        <f t="shared" si="193"/>
        <v>-2211.2640000000001</v>
      </c>
      <c r="AB1184" s="40">
        <f t="shared" si="194"/>
        <v>1471.714842608226</v>
      </c>
      <c r="AD1184" s="1">
        <f t="shared" si="199"/>
        <v>4480</v>
      </c>
      <c r="AE1184" s="1">
        <f t="shared" si="200"/>
        <v>2688</v>
      </c>
      <c r="AG1184" s="47">
        <f t="shared" si="195"/>
        <v>-1656.3504249997609</v>
      </c>
      <c r="AH1184" s="48">
        <f t="shared" si="196"/>
        <v>411.27414166658627</v>
      </c>
    </row>
    <row r="1185" spans="10:34">
      <c r="J1185" s="87"/>
      <c r="K1185" s="90"/>
      <c r="L1185" s="15"/>
      <c r="M1185" s="16"/>
      <c r="N1185" s="15"/>
      <c r="O1185" s="16"/>
      <c r="P1185" s="15"/>
      <c r="Q1185" s="16"/>
      <c r="R1185" s="11"/>
      <c r="S1185" s="11"/>
      <c r="T1185" s="79"/>
      <c r="U1185" s="79"/>
      <c r="V1185" s="7"/>
      <c r="W1185" s="7"/>
      <c r="X1185" s="1">
        <f t="shared" si="197"/>
        <v>4480</v>
      </c>
      <c r="Y1185" s="1">
        <f t="shared" si="198"/>
        <v>2816</v>
      </c>
      <c r="AA1185" s="39">
        <f t="shared" si="193"/>
        <v>-2035.136</v>
      </c>
      <c r="AB1185" s="40">
        <f t="shared" si="194"/>
        <v>1053.7016000869753</v>
      </c>
      <c r="AD1185" s="1">
        <f t="shared" si="199"/>
        <v>4480</v>
      </c>
      <c r="AE1185" s="1">
        <f t="shared" si="200"/>
        <v>2816</v>
      </c>
      <c r="AG1185" s="47">
        <f t="shared" si="195"/>
        <v>-1759.1540834920847</v>
      </c>
      <c r="AH1185" s="48">
        <f t="shared" si="196"/>
        <v>562.96069449736115</v>
      </c>
    </row>
    <row r="1186" spans="10:34">
      <c r="J1186" s="87"/>
      <c r="K1186" s="90"/>
      <c r="L1186" s="15"/>
      <c r="M1186" s="16"/>
      <c r="N1186" s="15"/>
      <c r="O1186" s="16"/>
      <c r="P1186" s="15"/>
      <c r="Q1186" s="16"/>
      <c r="R1186" s="11"/>
      <c r="S1186" s="11"/>
      <c r="T1186" s="79"/>
      <c r="U1186" s="79"/>
      <c r="V1186" s="7"/>
      <c r="W1186" s="7"/>
      <c r="X1186" s="1">
        <f t="shared" si="197"/>
        <v>4480</v>
      </c>
      <c r="Y1186" s="1">
        <f t="shared" si="198"/>
        <v>2944</v>
      </c>
      <c r="AA1186" s="39">
        <f t="shared" si="193"/>
        <v>-1850.816</v>
      </c>
      <c r="AB1186" s="40">
        <f t="shared" si="194"/>
        <v>710.54239302318592</v>
      </c>
      <c r="AD1186" s="1">
        <f t="shared" si="199"/>
        <v>4480</v>
      </c>
      <c r="AE1186" s="1">
        <f t="shared" si="200"/>
        <v>2944</v>
      </c>
      <c r="AG1186" s="47">
        <f t="shared" si="195"/>
        <v>-1855.1437256575559</v>
      </c>
      <c r="AH1186" s="48">
        <f t="shared" si="196"/>
        <v>717.83724188585211</v>
      </c>
    </row>
    <row r="1187" spans="10:34">
      <c r="J1187" s="87"/>
      <c r="K1187" s="90"/>
      <c r="L1187" s="15"/>
      <c r="M1187" s="16"/>
      <c r="N1187" s="15"/>
      <c r="O1187" s="16"/>
      <c r="P1187" s="15"/>
      <c r="Q1187" s="16"/>
      <c r="R1187" s="11"/>
      <c r="S1187" s="11"/>
      <c r="T1187" s="79"/>
      <c r="U1187" s="79"/>
      <c r="V1187" s="7"/>
      <c r="W1187" s="7"/>
      <c r="X1187" s="1">
        <f t="shared" si="197"/>
        <v>4480</v>
      </c>
      <c r="Y1187" s="1">
        <f t="shared" si="198"/>
        <v>3072</v>
      </c>
      <c r="AA1187" s="39">
        <f t="shared" si="193"/>
        <v>-1658.3040000000001</v>
      </c>
      <c r="AB1187" s="40">
        <f t="shared" si="194"/>
        <v>414.03560666740805</v>
      </c>
      <c r="AD1187" s="1">
        <f t="shared" si="199"/>
        <v>4480</v>
      </c>
      <c r="AE1187" s="1">
        <f t="shared" si="200"/>
        <v>3072</v>
      </c>
      <c r="AG1187" s="47">
        <f t="shared" si="195"/>
        <v>-1944.4676840364682</v>
      </c>
      <c r="AH1187" s="48">
        <f t="shared" si="196"/>
        <v>875.9532280121548</v>
      </c>
    </row>
    <row r="1188" spans="10:34">
      <c r="J1188" s="87"/>
      <c r="K1188" s="90"/>
      <c r="L1188" s="15"/>
      <c r="M1188" s="16"/>
      <c r="N1188" s="15"/>
      <c r="O1188" s="16"/>
      <c r="P1188" s="15"/>
      <c r="Q1188" s="16"/>
      <c r="R1188" s="11"/>
      <c r="S1188" s="11"/>
      <c r="T1188" s="79"/>
      <c r="U1188" s="79"/>
      <c r="V1188" s="7"/>
      <c r="W1188" s="7"/>
      <c r="X1188" s="1">
        <f t="shared" si="197"/>
        <v>4480</v>
      </c>
      <c r="Y1188" s="1">
        <f t="shared" si="198"/>
        <v>3200</v>
      </c>
      <c r="AA1188" s="39">
        <f t="shared" si="193"/>
        <v>-1457.6</v>
      </c>
      <c r="AB1188" s="40">
        <f t="shared" si="194"/>
        <v>151.24549320233609</v>
      </c>
      <c r="AD1188" s="1">
        <f t="shared" si="199"/>
        <v>4480</v>
      </c>
      <c r="AE1188" s="1">
        <f t="shared" si="200"/>
        <v>3200</v>
      </c>
      <c r="AG1188" s="47">
        <f t="shared" si="195"/>
        <v>-2027.1999578348177</v>
      </c>
      <c r="AH1188" s="48">
        <f t="shared" si="196"/>
        <v>1037.3333192782723</v>
      </c>
    </row>
    <row r="1189" spans="10:34">
      <c r="J1189" s="87"/>
      <c r="K1189" s="90"/>
      <c r="L1189" s="15"/>
      <c r="M1189" s="16"/>
      <c r="N1189" s="15"/>
      <c r="O1189" s="16"/>
      <c r="P1189" s="15"/>
      <c r="Q1189" s="16"/>
      <c r="R1189" s="11"/>
      <c r="S1189" s="11"/>
      <c r="T1189" s="79"/>
      <c r="U1189" s="79"/>
      <c r="V1189" s="7"/>
      <c r="W1189" s="7"/>
      <c r="X1189" s="1">
        <f t="shared" si="197"/>
        <v>4480</v>
      </c>
      <c r="Y1189" s="1">
        <f t="shared" si="198"/>
        <v>3328</v>
      </c>
      <c r="AA1189" s="39">
        <f t="shared" si="193"/>
        <v>-1248.704</v>
      </c>
      <c r="AB1189" s="40">
        <f t="shared" si="194"/>
        <v>-84.853695134341251</v>
      </c>
      <c r="AD1189" s="1">
        <f t="shared" si="199"/>
        <v>4480</v>
      </c>
      <c r="AE1189" s="1">
        <f t="shared" si="200"/>
        <v>3328</v>
      </c>
      <c r="AG1189" s="47">
        <f t="shared" si="195"/>
        <v>-2103.356457517295</v>
      </c>
      <c r="AH1189" s="48">
        <f t="shared" si="196"/>
        <v>1201.9828191724312</v>
      </c>
    </row>
    <row r="1190" spans="10:34">
      <c r="J1190" s="87"/>
      <c r="K1190" s="90"/>
      <c r="L1190" s="15"/>
      <c r="M1190" s="16"/>
      <c r="N1190" s="15"/>
      <c r="O1190" s="16"/>
      <c r="P1190" s="15"/>
      <c r="Q1190" s="16"/>
      <c r="R1190" s="11"/>
      <c r="S1190" s="11"/>
      <c r="T1190" s="79"/>
      <c r="U1190" s="79"/>
      <c r="V1190" s="7"/>
      <c r="W1190" s="7"/>
      <c r="X1190" s="1">
        <f t="shared" si="197"/>
        <v>4480</v>
      </c>
      <c r="Y1190" s="1">
        <f t="shared" si="198"/>
        <v>3456</v>
      </c>
      <c r="AA1190" s="39">
        <f t="shared" si="193"/>
        <v>-1031.616</v>
      </c>
      <c r="AB1190" s="40">
        <f t="shared" si="194"/>
        <v>-298.43969605994153</v>
      </c>
      <c r="AD1190" s="1">
        <f t="shared" si="199"/>
        <v>4480</v>
      </c>
      <c r="AE1190" s="1">
        <f t="shared" si="200"/>
        <v>3456</v>
      </c>
      <c r="AG1190" s="47">
        <f t="shared" si="195"/>
        <v>-2172.9061722013548</v>
      </c>
      <c r="AH1190" s="48">
        <f t="shared" si="196"/>
        <v>1369.8913907337842</v>
      </c>
    </row>
    <row r="1191" spans="10:34">
      <c r="J1191" s="87"/>
      <c r="K1191" s="90"/>
      <c r="L1191" s="15"/>
      <c r="M1191" s="16"/>
      <c r="N1191" s="15"/>
      <c r="O1191" s="16"/>
      <c r="P1191" s="15"/>
      <c r="Q1191" s="16"/>
      <c r="R1191" s="11"/>
      <c r="S1191" s="11"/>
      <c r="T1191" s="79"/>
      <c r="U1191" s="79"/>
      <c r="V1191" s="7"/>
      <c r="W1191" s="7"/>
      <c r="X1191" s="1">
        <f t="shared" si="197"/>
        <v>4480</v>
      </c>
      <c r="Y1191" s="1">
        <f t="shared" si="198"/>
        <v>3584</v>
      </c>
      <c r="AA1191" s="39">
        <f t="shared" si="193"/>
        <v>-806.33600000000001</v>
      </c>
      <c r="AB1191" s="40">
        <f t="shared" si="194"/>
        <v>-492.11658669981989</v>
      </c>
      <c r="AD1191" s="1">
        <f t="shared" si="199"/>
        <v>4480</v>
      </c>
      <c r="AE1191" s="1">
        <f t="shared" si="200"/>
        <v>3584</v>
      </c>
      <c r="AG1191" s="47">
        <f t="shared" si="195"/>
        <v>-2235.7789116165768</v>
      </c>
      <c r="AH1191" s="48">
        <f t="shared" si="196"/>
        <v>1541.0356372055255</v>
      </c>
    </row>
    <row r="1192" spans="10:34">
      <c r="J1192" s="87"/>
      <c r="K1192" s="90"/>
      <c r="L1192" s="15"/>
      <c r="M1192" s="16"/>
      <c r="N1192" s="15"/>
      <c r="O1192" s="16"/>
      <c r="P1192" s="15"/>
      <c r="Q1192" s="16"/>
      <c r="R1192" s="11"/>
      <c r="S1192" s="11"/>
      <c r="T1192" s="79"/>
      <c r="U1192" s="79"/>
      <c r="V1192" s="7"/>
      <c r="W1192" s="7"/>
      <c r="X1192" s="1">
        <f t="shared" si="197"/>
        <v>4480</v>
      </c>
      <c r="Y1192" s="1">
        <f t="shared" si="198"/>
        <v>3712</v>
      </c>
      <c r="AA1192" s="39">
        <f t="shared" si="193"/>
        <v>-572.86400000000003</v>
      </c>
      <c r="AB1192" s="40">
        <f t="shared" si="194"/>
        <v>-667.52925516675305</v>
      </c>
      <c r="AD1192" s="1">
        <f t="shared" si="199"/>
        <v>4480</v>
      </c>
      <c r="AE1192" s="1">
        <f t="shared" si="200"/>
        <v>3712</v>
      </c>
      <c r="AG1192" s="47">
        <f t="shared" si="195"/>
        <v>-2291.870656310477</v>
      </c>
      <c r="AH1192" s="48">
        <f t="shared" si="196"/>
        <v>1715.3808854368253</v>
      </c>
    </row>
    <row r="1193" spans="10:34">
      <c r="J1193" s="87"/>
      <c r="K1193" s="90"/>
      <c r="L1193" s="15"/>
      <c r="M1193" s="16"/>
      <c r="N1193" s="15"/>
      <c r="O1193" s="16"/>
      <c r="P1193" s="15"/>
      <c r="Q1193" s="16"/>
      <c r="R1193" s="11"/>
      <c r="S1193" s="11"/>
      <c r="T1193" s="79"/>
      <c r="U1193" s="79"/>
      <c r="V1193" s="7"/>
      <c r="W1193" s="7"/>
      <c r="X1193" s="1">
        <f t="shared" si="197"/>
        <v>4480</v>
      </c>
      <c r="Y1193" s="1">
        <f t="shared" si="198"/>
        <v>3840</v>
      </c>
      <c r="AA1193" s="39">
        <f t="shared" si="193"/>
        <v>-331.2</v>
      </c>
      <c r="AB1193" s="40">
        <f t="shared" si="194"/>
        <v>-825.690337703772</v>
      </c>
      <c r="AD1193" s="1">
        <f t="shared" si="199"/>
        <v>4480</v>
      </c>
      <c r="AE1193" s="1">
        <f t="shared" si="200"/>
        <v>3840</v>
      </c>
      <c r="AG1193" s="47">
        <f t="shared" si="195"/>
        <v>-2341.0471782405275</v>
      </c>
      <c r="AH1193" s="48">
        <f t="shared" si="196"/>
        <v>1892.8823927468425</v>
      </c>
    </row>
    <row r="1194" spans="10:34">
      <c r="J1194" s="87"/>
      <c r="K1194" s="90"/>
      <c r="L1194" s="15"/>
      <c r="M1194" s="16"/>
      <c r="N1194" s="15"/>
      <c r="O1194" s="16"/>
      <c r="P1194" s="15"/>
      <c r="Q1194" s="16"/>
      <c r="R1194" s="11"/>
      <c r="S1194" s="11"/>
      <c r="T1194" s="79"/>
      <c r="U1194" s="79"/>
      <c r="V1194" s="7"/>
      <c r="W1194" s="7"/>
      <c r="X1194" s="1">
        <f t="shared" si="197"/>
        <v>4480</v>
      </c>
      <c r="Y1194" s="1">
        <f t="shared" si="198"/>
        <v>3968</v>
      </c>
      <c r="AA1194" s="39">
        <f t="shared" si="193"/>
        <v>-81.343999999999994</v>
      </c>
      <c r="AB1194" s="40">
        <f t="shared" si="194"/>
        <v>-967.16613638299759</v>
      </c>
      <c r="AD1194" s="1">
        <f t="shared" si="199"/>
        <v>4480</v>
      </c>
      <c r="AE1194" s="1">
        <f t="shared" si="200"/>
        <v>3968</v>
      </c>
      <c r="AG1194" s="47">
        <f t="shared" si="195"/>
        <v>-2383.146362084537</v>
      </c>
      <c r="AH1194" s="48">
        <f t="shared" si="196"/>
        <v>2073.4861206948449</v>
      </c>
    </row>
    <row r="1195" spans="10:34">
      <c r="J1195" s="87"/>
      <c r="K1195" s="90"/>
      <c r="L1195" s="15"/>
      <c r="M1195" s="16"/>
      <c r="N1195" s="15"/>
      <c r="O1195" s="16"/>
      <c r="P1195" s="15"/>
      <c r="Q1195" s="16"/>
      <c r="R1195" s="11"/>
      <c r="S1195" s="11"/>
      <c r="T1195" s="79"/>
      <c r="U1195" s="79"/>
      <c r="V1195" s="7"/>
      <c r="W1195" s="7"/>
      <c r="X1195" s="1">
        <f t="shared" si="197"/>
        <v>4480</v>
      </c>
      <c r="Y1195" s="1">
        <f t="shared" si="198"/>
        <v>4096</v>
      </c>
      <c r="AA1195" s="39">
        <f t="shared" si="193"/>
        <v>176.70400000000001</v>
      </c>
      <c r="AB1195" s="40">
        <f t="shared" si="194"/>
        <v>-1092.1866644110946</v>
      </c>
      <c r="AD1195" s="1">
        <f t="shared" si="199"/>
        <v>4480</v>
      </c>
      <c r="AE1195" s="1">
        <f t="shared" si="200"/>
        <v>4096</v>
      </c>
      <c r="AG1195" s="47">
        <f t="shared" si="195"/>
        <v>-2417.9795075008451</v>
      </c>
      <c r="AH1195" s="48">
        <f t="shared" si="196"/>
        <v>2257.1291691669476</v>
      </c>
    </row>
    <row r="1196" spans="10:34">
      <c r="J1196" s="87"/>
      <c r="K1196" s="90"/>
      <c r="L1196" s="15"/>
      <c r="M1196" s="16"/>
      <c r="N1196" s="15"/>
      <c r="O1196" s="16"/>
      <c r="P1196" s="15"/>
      <c r="Q1196" s="16"/>
      <c r="R1196" s="11"/>
      <c r="S1196" s="11"/>
      <c r="T1196" s="79"/>
      <c r="U1196" s="79"/>
      <c r="V1196" s="7"/>
      <c r="W1196" s="7"/>
      <c r="X1196" s="1">
        <f t="shared" si="197"/>
        <v>4608</v>
      </c>
      <c r="Y1196" s="1">
        <f t="shared" si="198"/>
        <v>0</v>
      </c>
      <c r="AA1196" s="39">
        <f t="shared" si="193"/>
        <v>-4308.4160000000002</v>
      </c>
      <c r="AB1196" s="40" t="e">
        <f t="shared" si="194"/>
        <v>#NUM!</v>
      </c>
      <c r="AD1196" s="1">
        <f t="shared" si="199"/>
        <v>4608</v>
      </c>
      <c r="AE1196" s="1">
        <f t="shared" si="200"/>
        <v>0</v>
      </c>
      <c r="AG1196" s="47" t="e">
        <f t="shared" si="195"/>
        <v>#NUM!</v>
      </c>
      <c r="AH1196" s="48" t="e">
        <f t="shared" si="196"/>
        <v>#NUM!</v>
      </c>
    </row>
    <row r="1197" spans="10:34">
      <c r="J1197" s="87"/>
      <c r="K1197" s="90"/>
      <c r="L1197" s="15"/>
      <c r="M1197" s="16"/>
      <c r="N1197" s="15"/>
      <c r="O1197" s="16"/>
      <c r="P1197" s="15"/>
      <c r="Q1197" s="16"/>
      <c r="R1197" s="11"/>
      <c r="S1197" s="11"/>
      <c r="T1197" s="79"/>
      <c r="U1197" s="79"/>
      <c r="V1197" s="7"/>
      <c r="W1197" s="7"/>
      <c r="X1197" s="1">
        <f t="shared" si="197"/>
        <v>4608</v>
      </c>
      <c r="Y1197" s="1">
        <f t="shared" si="198"/>
        <v>128</v>
      </c>
      <c r="AA1197" s="39">
        <f t="shared" si="193"/>
        <v>-4304.32</v>
      </c>
      <c r="AB1197" s="40" t="e">
        <f t="shared" si="194"/>
        <v>#NUM!</v>
      </c>
      <c r="AD1197" s="1">
        <f t="shared" si="199"/>
        <v>4608</v>
      </c>
      <c r="AE1197" s="1">
        <f t="shared" si="200"/>
        <v>128</v>
      </c>
      <c r="AG1197" s="47" t="e">
        <f t="shared" si="195"/>
        <v>#NUM!</v>
      </c>
      <c r="AH1197" s="48" t="e">
        <f t="shared" si="196"/>
        <v>#NUM!</v>
      </c>
    </row>
    <row r="1198" spans="10:34">
      <c r="J1198" s="87"/>
      <c r="K1198" s="90"/>
      <c r="L1198" s="15"/>
      <c r="M1198" s="16"/>
      <c r="N1198" s="15"/>
      <c r="O1198" s="16"/>
      <c r="P1198" s="15"/>
      <c r="Q1198" s="16"/>
      <c r="R1198" s="11"/>
      <c r="S1198" s="11"/>
      <c r="T1198" s="79"/>
      <c r="U1198" s="79"/>
      <c r="V1198" s="7"/>
      <c r="W1198" s="7"/>
      <c r="X1198" s="1">
        <f t="shared" si="197"/>
        <v>4608</v>
      </c>
      <c r="Y1198" s="1">
        <f t="shared" si="198"/>
        <v>256</v>
      </c>
      <c r="AA1198" s="39">
        <f t="shared" si="193"/>
        <v>-4292.0320000000002</v>
      </c>
      <c r="AB1198" s="40" t="e">
        <f t="shared" si="194"/>
        <v>#NUM!</v>
      </c>
      <c r="AD1198" s="1">
        <f t="shared" si="199"/>
        <v>4608</v>
      </c>
      <c r="AE1198" s="1">
        <f t="shared" si="200"/>
        <v>256</v>
      </c>
      <c r="AG1198" s="47" t="e">
        <f t="shared" si="195"/>
        <v>#NUM!</v>
      </c>
      <c r="AH1198" s="48" t="e">
        <f t="shared" si="196"/>
        <v>#NUM!</v>
      </c>
    </row>
    <row r="1199" spans="10:34">
      <c r="J1199" s="87"/>
      <c r="K1199" s="90"/>
      <c r="L1199" s="15"/>
      <c r="M1199" s="16"/>
      <c r="N1199" s="15"/>
      <c r="O1199" s="16"/>
      <c r="P1199" s="15"/>
      <c r="Q1199" s="16"/>
      <c r="R1199" s="11"/>
      <c r="S1199" s="11"/>
      <c r="T1199" s="79"/>
      <c r="U1199" s="79"/>
      <c r="V1199" s="7"/>
      <c r="W1199" s="7"/>
      <c r="X1199" s="1">
        <f t="shared" si="197"/>
        <v>4608</v>
      </c>
      <c r="Y1199" s="1">
        <f t="shared" si="198"/>
        <v>384</v>
      </c>
      <c r="AA1199" s="39">
        <f t="shared" si="193"/>
        <v>-4271.5519999999997</v>
      </c>
      <c r="AB1199" s="40" t="e">
        <f t="shared" si="194"/>
        <v>#NUM!</v>
      </c>
      <c r="AD1199" s="1">
        <f t="shared" si="199"/>
        <v>4608</v>
      </c>
      <c r="AE1199" s="1">
        <f t="shared" si="200"/>
        <v>384</v>
      </c>
      <c r="AG1199" s="47" t="e">
        <f t="shared" si="195"/>
        <v>#NUM!</v>
      </c>
      <c r="AH1199" s="48" t="e">
        <f t="shared" si="196"/>
        <v>#NUM!</v>
      </c>
    </row>
    <row r="1200" spans="10:34">
      <c r="J1200" s="87"/>
      <c r="K1200" s="90"/>
      <c r="L1200" s="15"/>
      <c r="M1200" s="16"/>
      <c r="N1200" s="15"/>
      <c r="O1200" s="16"/>
      <c r="P1200" s="15"/>
      <c r="Q1200" s="16"/>
      <c r="R1200" s="11"/>
      <c r="S1200" s="11"/>
      <c r="T1200" s="79"/>
      <c r="U1200" s="79"/>
      <c r="V1200" s="7"/>
      <c r="W1200" s="7"/>
      <c r="X1200" s="1">
        <f t="shared" si="197"/>
        <v>4608</v>
      </c>
      <c r="Y1200" s="1">
        <f t="shared" si="198"/>
        <v>512</v>
      </c>
      <c r="AA1200" s="39">
        <f t="shared" si="193"/>
        <v>-4242.88</v>
      </c>
      <c r="AB1200" s="40" t="e">
        <f t="shared" si="194"/>
        <v>#NUM!</v>
      </c>
      <c r="AD1200" s="1">
        <f t="shared" si="199"/>
        <v>4608</v>
      </c>
      <c r="AE1200" s="1">
        <f t="shared" si="200"/>
        <v>512</v>
      </c>
      <c r="AG1200" s="47" t="e">
        <f t="shared" si="195"/>
        <v>#NUM!</v>
      </c>
      <c r="AH1200" s="48" t="e">
        <f t="shared" si="196"/>
        <v>#NUM!</v>
      </c>
    </row>
    <row r="1201" spans="10:34">
      <c r="J1201" s="87"/>
      <c r="K1201" s="90"/>
      <c r="L1201" s="15"/>
      <c r="M1201" s="16"/>
      <c r="N1201" s="15"/>
      <c r="O1201" s="16"/>
      <c r="P1201" s="15"/>
      <c r="Q1201" s="16"/>
      <c r="R1201" s="11"/>
      <c r="S1201" s="11"/>
      <c r="T1201" s="79"/>
      <c r="U1201" s="79"/>
      <c r="V1201" s="7"/>
      <c r="W1201" s="7"/>
      <c r="X1201" s="1">
        <f t="shared" si="197"/>
        <v>4608</v>
      </c>
      <c r="Y1201" s="1">
        <f t="shared" si="198"/>
        <v>640</v>
      </c>
      <c r="AA1201" s="39">
        <f t="shared" si="193"/>
        <v>-4206.0159999999996</v>
      </c>
      <c r="AB1201" s="40" t="e">
        <f t="shared" si="194"/>
        <v>#NUM!</v>
      </c>
      <c r="AD1201" s="1">
        <f t="shared" si="199"/>
        <v>4608</v>
      </c>
      <c r="AE1201" s="1">
        <f t="shared" si="200"/>
        <v>640</v>
      </c>
      <c r="AG1201" s="47" t="e">
        <f t="shared" si="195"/>
        <v>#NUM!</v>
      </c>
      <c r="AH1201" s="48" t="e">
        <f t="shared" si="196"/>
        <v>#NUM!</v>
      </c>
    </row>
    <row r="1202" spans="10:34">
      <c r="J1202" s="87"/>
      <c r="K1202" s="90"/>
      <c r="L1202" s="15"/>
      <c r="M1202" s="16"/>
      <c r="N1202" s="15"/>
      <c r="O1202" s="16"/>
      <c r="P1202" s="15"/>
      <c r="Q1202" s="16"/>
      <c r="R1202" s="11"/>
      <c r="S1202" s="11"/>
      <c r="T1202" s="79"/>
      <c r="U1202" s="79"/>
      <c r="V1202" s="7"/>
      <c r="W1202" s="7"/>
      <c r="X1202" s="1">
        <f t="shared" si="197"/>
        <v>4608</v>
      </c>
      <c r="Y1202" s="1">
        <f t="shared" si="198"/>
        <v>768</v>
      </c>
      <c r="AA1202" s="39">
        <f t="shared" si="193"/>
        <v>-4160.96</v>
      </c>
      <c r="AB1202" s="40" t="e">
        <f t="shared" si="194"/>
        <v>#NUM!</v>
      </c>
      <c r="AD1202" s="1">
        <f t="shared" si="199"/>
        <v>4608</v>
      </c>
      <c r="AE1202" s="1">
        <f t="shared" si="200"/>
        <v>768</v>
      </c>
      <c r="AG1202" s="47" t="e">
        <f t="shared" si="195"/>
        <v>#NUM!</v>
      </c>
      <c r="AH1202" s="48" t="e">
        <f t="shared" si="196"/>
        <v>#NUM!</v>
      </c>
    </row>
    <row r="1203" spans="10:34">
      <c r="J1203" s="87"/>
      <c r="K1203" s="90"/>
      <c r="L1203" s="15"/>
      <c r="M1203" s="16"/>
      <c r="N1203" s="15"/>
      <c r="O1203" s="16"/>
      <c r="P1203" s="15"/>
      <c r="Q1203" s="16"/>
      <c r="R1203" s="11"/>
      <c r="S1203" s="11"/>
      <c r="T1203" s="79"/>
      <c r="U1203" s="79"/>
      <c r="V1203" s="7"/>
      <c r="W1203" s="7"/>
      <c r="X1203" s="1">
        <f t="shared" si="197"/>
        <v>4608</v>
      </c>
      <c r="Y1203" s="1">
        <f t="shared" si="198"/>
        <v>896</v>
      </c>
      <c r="AA1203" s="39">
        <f t="shared" si="193"/>
        <v>-4107.7120000000004</v>
      </c>
      <c r="AB1203" s="40" t="e">
        <f t="shared" si="194"/>
        <v>#NUM!</v>
      </c>
      <c r="AD1203" s="1">
        <f t="shared" si="199"/>
        <v>4608</v>
      </c>
      <c r="AE1203" s="1">
        <f t="shared" si="200"/>
        <v>896</v>
      </c>
      <c r="AG1203" s="47" t="e">
        <f t="shared" si="195"/>
        <v>#NUM!</v>
      </c>
      <c r="AH1203" s="48" t="e">
        <f t="shared" si="196"/>
        <v>#NUM!</v>
      </c>
    </row>
    <row r="1204" spans="10:34">
      <c r="J1204" s="87"/>
      <c r="K1204" s="90"/>
      <c r="L1204" s="15"/>
      <c r="M1204" s="16"/>
      <c r="N1204" s="15"/>
      <c r="O1204" s="16"/>
      <c r="P1204" s="15"/>
      <c r="Q1204" s="16"/>
      <c r="R1204" s="11"/>
      <c r="S1204" s="11"/>
      <c r="T1204" s="79"/>
      <c r="U1204" s="79"/>
      <c r="V1204" s="7"/>
      <c r="W1204" s="7"/>
      <c r="X1204" s="1">
        <f t="shared" si="197"/>
        <v>4608</v>
      </c>
      <c r="Y1204" s="1">
        <f t="shared" si="198"/>
        <v>1024</v>
      </c>
      <c r="AA1204" s="39">
        <f t="shared" si="193"/>
        <v>-4046.2719999999999</v>
      </c>
      <c r="AB1204" s="40" t="e">
        <f t="shared" si="194"/>
        <v>#NUM!</v>
      </c>
      <c r="AD1204" s="1">
        <f t="shared" si="199"/>
        <v>4608</v>
      </c>
      <c r="AE1204" s="1">
        <f t="shared" si="200"/>
        <v>1024</v>
      </c>
      <c r="AG1204" s="47" t="e">
        <f t="shared" si="195"/>
        <v>#NUM!</v>
      </c>
      <c r="AH1204" s="48" t="e">
        <f t="shared" si="196"/>
        <v>#NUM!</v>
      </c>
    </row>
    <row r="1205" spans="10:34">
      <c r="J1205" s="87"/>
      <c r="K1205" s="90"/>
      <c r="L1205" s="15"/>
      <c r="M1205" s="16"/>
      <c r="N1205" s="15"/>
      <c r="O1205" s="16"/>
      <c r="P1205" s="15"/>
      <c r="Q1205" s="16"/>
      <c r="R1205" s="11"/>
      <c r="S1205" s="11"/>
      <c r="T1205" s="79"/>
      <c r="U1205" s="79"/>
      <c r="V1205" s="7"/>
      <c r="W1205" s="7"/>
      <c r="X1205" s="1">
        <f t="shared" si="197"/>
        <v>4608</v>
      </c>
      <c r="Y1205" s="1">
        <f t="shared" si="198"/>
        <v>1152</v>
      </c>
      <c r="AA1205" s="39">
        <f t="shared" si="193"/>
        <v>-3976.64</v>
      </c>
      <c r="AB1205" s="40" t="e">
        <f t="shared" si="194"/>
        <v>#NUM!</v>
      </c>
      <c r="AD1205" s="1">
        <f t="shared" si="199"/>
        <v>4608</v>
      </c>
      <c r="AE1205" s="1">
        <f t="shared" si="200"/>
        <v>1152</v>
      </c>
      <c r="AG1205" s="47" t="e">
        <f t="shared" si="195"/>
        <v>#NUM!</v>
      </c>
      <c r="AH1205" s="48" t="e">
        <f t="shared" si="196"/>
        <v>#NUM!</v>
      </c>
    </row>
    <row r="1206" spans="10:34">
      <c r="J1206" s="87"/>
      <c r="K1206" s="90"/>
      <c r="L1206" s="15"/>
      <c r="M1206" s="16"/>
      <c r="N1206" s="15"/>
      <c r="O1206" s="16"/>
      <c r="P1206" s="15"/>
      <c r="Q1206" s="16"/>
      <c r="R1206" s="11"/>
      <c r="S1206" s="11"/>
      <c r="T1206" s="79"/>
      <c r="U1206" s="79"/>
      <c r="V1206" s="7"/>
      <c r="W1206" s="7"/>
      <c r="X1206" s="1">
        <f t="shared" si="197"/>
        <v>4608</v>
      </c>
      <c r="Y1206" s="1">
        <f t="shared" si="198"/>
        <v>1280</v>
      </c>
      <c r="AA1206" s="39">
        <f t="shared" si="193"/>
        <v>-3898.8159999999998</v>
      </c>
      <c r="AB1206" s="40" t="e">
        <f t="shared" si="194"/>
        <v>#NUM!</v>
      </c>
      <c r="AD1206" s="1">
        <f t="shared" si="199"/>
        <v>4608</v>
      </c>
      <c r="AE1206" s="1">
        <f t="shared" si="200"/>
        <v>1280</v>
      </c>
      <c r="AG1206" s="47" t="e">
        <f t="shared" si="195"/>
        <v>#NUM!</v>
      </c>
      <c r="AH1206" s="48" t="e">
        <f t="shared" si="196"/>
        <v>#NUM!</v>
      </c>
    </row>
    <row r="1207" spans="10:34">
      <c r="J1207" s="87"/>
      <c r="K1207" s="90"/>
      <c r="L1207" s="15"/>
      <c r="M1207" s="16"/>
      <c r="N1207" s="15"/>
      <c r="O1207" s="16"/>
      <c r="P1207" s="15"/>
      <c r="Q1207" s="16"/>
      <c r="R1207" s="11"/>
      <c r="S1207" s="11"/>
      <c r="T1207" s="79"/>
      <c r="U1207" s="79"/>
      <c r="V1207" s="7"/>
      <c r="W1207" s="7"/>
      <c r="X1207" s="1">
        <f t="shared" si="197"/>
        <v>4608</v>
      </c>
      <c r="Y1207" s="1">
        <f t="shared" si="198"/>
        <v>1408</v>
      </c>
      <c r="AA1207" s="39">
        <f t="shared" si="193"/>
        <v>-3812.8</v>
      </c>
      <c r="AB1207" s="40" t="e">
        <f t="shared" si="194"/>
        <v>#NUM!</v>
      </c>
      <c r="AD1207" s="1">
        <f t="shared" si="199"/>
        <v>4608</v>
      </c>
      <c r="AE1207" s="1">
        <f t="shared" si="200"/>
        <v>1408</v>
      </c>
      <c r="AG1207" s="47" t="e">
        <f t="shared" si="195"/>
        <v>#NUM!</v>
      </c>
      <c r="AH1207" s="48" t="e">
        <f t="shared" si="196"/>
        <v>#NUM!</v>
      </c>
    </row>
    <row r="1208" spans="10:34">
      <c r="J1208" s="87"/>
      <c r="K1208" s="90"/>
      <c r="L1208" s="15"/>
      <c r="M1208" s="16"/>
      <c r="N1208" s="15"/>
      <c r="O1208" s="16"/>
      <c r="P1208" s="15"/>
      <c r="Q1208" s="16"/>
      <c r="R1208" s="11"/>
      <c r="S1208" s="11"/>
      <c r="T1208" s="79"/>
      <c r="U1208" s="79"/>
      <c r="V1208" s="7"/>
      <c r="W1208" s="7"/>
      <c r="X1208" s="1">
        <f t="shared" si="197"/>
        <v>4608</v>
      </c>
      <c r="Y1208" s="1">
        <f t="shared" si="198"/>
        <v>1536</v>
      </c>
      <c r="AA1208" s="39">
        <f t="shared" si="193"/>
        <v>-3718.5920000000001</v>
      </c>
      <c r="AB1208" s="40" t="e">
        <f t="shared" si="194"/>
        <v>#NUM!</v>
      </c>
      <c r="AD1208" s="1">
        <f t="shared" si="199"/>
        <v>4608</v>
      </c>
      <c r="AE1208" s="1">
        <f t="shared" si="200"/>
        <v>1536</v>
      </c>
      <c r="AG1208" s="47">
        <f t="shared" si="195"/>
        <v>-36.501862583904312</v>
      </c>
      <c r="AH1208" s="48">
        <f t="shared" si="196"/>
        <v>-1133.5607124720318</v>
      </c>
    </row>
    <row r="1209" spans="10:34">
      <c r="J1209" s="87"/>
      <c r="K1209" s="90"/>
      <c r="L1209" s="15"/>
      <c r="M1209" s="16"/>
      <c r="N1209" s="15"/>
      <c r="O1209" s="16"/>
      <c r="P1209" s="15"/>
      <c r="Q1209" s="16"/>
      <c r="R1209" s="11"/>
      <c r="S1209" s="11"/>
      <c r="T1209" s="79"/>
      <c r="U1209" s="79"/>
      <c r="V1209" s="7"/>
      <c r="W1209" s="7"/>
      <c r="X1209" s="1">
        <f t="shared" si="197"/>
        <v>4608</v>
      </c>
      <c r="Y1209" s="1">
        <f t="shared" si="198"/>
        <v>1664</v>
      </c>
      <c r="AA1209" s="39">
        <f t="shared" si="193"/>
        <v>-3616.192</v>
      </c>
      <c r="AB1209" s="40" t="e">
        <f t="shared" si="194"/>
        <v>#NUM!</v>
      </c>
      <c r="AD1209" s="1">
        <f t="shared" si="199"/>
        <v>4608</v>
      </c>
      <c r="AE1209" s="1">
        <f t="shared" si="200"/>
        <v>1664</v>
      </c>
      <c r="AG1209" s="47">
        <f t="shared" si="195"/>
        <v>-361.23078317214458</v>
      </c>
      <c r="AH1209" s="48">
        <f t="shared" si="196"/>
        <v>-957.05107227595227</v>
      </c>
    </row>
    <row r="1210" spans="10:34">
      <c r="J1210" s="87"/>
      <c r="K1210" s="90"/>
      <c r="L1210" s="15"/>
      <c r="M1210" s="16"/>
      <c r="N1210" s="15"/>
      <c r="O1210" s="16"/>
      <c r="P1210" s="15"/>
      <c r="Q1210" s="16"/>
      <c r="R1210" s="11"/>
      <c r="S1210" s="11"/>
      <c r="T1210" s="79"/>
      <c r="U1210" s="79"/>
      <c r="V1210" s="7"/>
      <c r="W1210" s="7"/>
      <c r="X1210" s="1">
        <f t="shared" si="197"/>
        <v>4608</v>
      </c>
      <c r="Y1210" s="1">
        <f t="shared" si="198"/>
        <v>1792</v>
      </c>
      <c r="AA1210" s="39">
        <f t="shared" si="193"/>
        <v>-3505.6</v>
      </c>
      <c r="AB1210" s="40" t="e">
        <f t="shared" si="194"/>
        <v>#NUM!</v>
      </c>
      <c r="AD1210" s="1">
        <f t="shared" si="199"/>
        <v>4608</v>
      </c>
      <c r="AE1210" s="1">
        <f t="shared" si="200"/>
        <v>1792</v>
      </c>
      <c r="AG1210" s="47">
        <f t="shared" si="195"/>
        <v>-601.9789885577743</v>
      </c>
      <c r="AH1210" s="48">
        <f t="shared" si="196"/>
        <v>-803.07367048074229</v>
      </c>
    </row>
    <row r="1211" spans="10:34">
      <c r="J1211" s="87"/>
      <c r="K1211" s="90"/>
      <c r="L1211" s="15"/>
      <c r="M1211" s="16"/>
      <c r="N1211" s="15"/>
      <c r="O1211" s="16"/>
      <c r="P1211" s="15"/>
      <c r="Q1211" s="16"/>
      <c r="R1211" s="11"/>
      <c r="S1211" s="11"/>
      <c r="T1211" s="79"/>
      <c r="U1211" s="79"/>
      <c r="V1211" s="7"/>
      <c r="W1211" s="7"/>
      <c r="X1211" s="1">
        <f t="shared" si="197"/>
        <v>4608</v>
      </c>
      <c r="Y1211" s="1">
        <f t="shared" si="198"/>
        <v>1920</v>
      </c>
      <c r="AA1211" s="39">
        <f t="shared" si="193"/>
        <v>-3386.8159999999998</v>
      </c>
      <c r="AB1211" s="40" t="e">
        <f t="shared" si="194"/>
        <v>#NUM!</v>
      </c>
      <c r="AD1211" s="1">
        <f t="shared" si="199"/>
        <v>4608</v>
      </c>
      <c r="AE1211" s="1">
        <f t="shared" si="200"/>
        <v>1920</v>
      </c>
      <c r="AG1211" s="47">
        <f t="shared" si="195"/>
        <v>-804.29457100977697</v>
      </c>
      <c r="AH1211" s="48">
        <f t="shared" si="196"/>
        <v>-656.44580966340754</v>
      </c>
    </row>
    <row r="1212" spans="10:34">
      <c r="J1212" s="87"/>
      <c r="K1212" s="90"/>
      <c r="L1212" s="15"/>
      <c r="M1212" s="16"/>
      <c r="N1212" s="15"/>
      <c r="O1212" s="16"/>
      <c r="P1212" s="15"/>
      <c r="Q1212" s="16"/>
      <c r="R1212" s="11"/>
      <c r="S1212" s="11"/>
      <c r="T1212" s="79"/>
      <c r="U1212" s="79"/>
      <c r="V1212" s="7"/>
      <c r="W1212" s="7"/>
      <c r="X1212" s="1">
        <f t="shared" si="197"/>
        <v>4608</v>
      </c>
      <c r="Y1212" s="1">
        <f t="shared" si="198"/>
        <v>2048</v>
      </c>
      <c r="AA1212" s="39">
        <f t="shared" si="193"/>
        <v>-3259.84</v>
      </c>
      <c r="AB1212" s="40" t="e">
        <f t="shared" si="194"/>
        <v>#NUM!</v>
      </c>
      <c r="AD1212" s="1">
        <f t="shared" si="199"/>
        <v>4608</v>
      </c>
      <c r="AE1212" s="1">
        <f t="shared" si="200"/>
        <v>2048</v>
      </c>
      <c r="AG1212" s="47">
        <f t="shared" si="195"/>
        <v>-982.90035383445638</v>
      </c>
      <c r="AH1212" s="48">
        <f t="shared" si="196"/>
        <v>-512.25988205518115</v>
      </c>
    </row>
    <row r="1213" spans="10:34">
      <c r="J1213" s="87"/>
      <c r="K1213" s="90"/>
      <c r="L1213" s="15"/>
      <c r="M1213" s="16"/>
      <c r="N1213" s="15"/>
      <c r="O1213" s="16"/>
      <c r="P1213" s="15"/>
      <c r="Q1213" s="16"/>
      <c r="R1213" s="11"/>
      <c r="S1213" s="11"/>
      <c r="T1213" s="79"/>
      <c r="U1213" s="79"/>
      <c r="V1213" s="7"/>
      <c r="W1213" s="7"/>
      <c r="X1213" s="1">
        <f t="shared" si="197"/>
        <v>4608</v>
      </c>
      <c r="Y1213" s="1">
        <f t="shared" si="198"/>
        <v>2176</v>
      </c>
      <c r="AA1213" s="39">
        <f t="shared" si="193"/>
        <v>-3124.672</v>
      </c>
      <c r="AB1213" s="40" t="e">
        <f t="shared" si="194"/>
        <v>#NUM!</v>
      </c>
      <c r="AD1213" s="1">
        <f t="shared" si="199"/>
        <v>4608</v>
      </c>
      <c r="AE1213" s="1">
        <f t="shared" si="200"/>
        <v>2176</v>
      </c>
      <c r="AG1213" s="47">
        <f t="shared" si="195"/>
        <v>-1144.6148997772989</v>
      </c>
      <c r="AH1213" s="48">
        <f t="shared" si="196"/>
        <v>-368.24303340756705</v>
      </c>
    </row>
    <row r="1214" spans="10:34">
      <c r="J1214" s="87"/>
      <c r="K1214" s="90"/>
      <c r="L1214" s="15"/>
      <c r="M1214" s="16"/>
      <c r="N1214" s="15"/>
      <c r="O1214" s="16"/>
      <c r="P1214" s="15"/>
      <c r="Q1214" s="16"/>
      <c r="R1214" s="11"/>
      <c r="S1214" s="11"/>
      <c r="T1214" s="79"/>
      <c r="U1214" s="79"/>
      <c r="V1214" s="7"/>
      <c r="W1214" s="7"/>
      <c r="X1214" s="1">
        <f t="shared" si="197"/>
        <v>4608</v>
      </c>
      <c r="Y1214" s="1">
        <f t="shared" si="198"/>
        <v>2304</v>
      </c>
      <c r="AA1214" s="39">
        <f t="shared" si="193"/>
        <v>-2981.3119999999999</v>
      </c>
      <c r="AB1214" s="40" t="e">
        <f t="shared" si="194"/>
        <v>#NUM!</v>
      </c>
      <c r="AD1214" s="1">
        <f t="shared" si="199"/>
        <v>4608</v>
      </c>
      <c r="AE1214" s="1">
        <f t="shared" si="200"/>
        <v>2304</v>
      </c>
      <c r="AG1214" s="47">
        <f t="shared" si="195"/>
        <v>-1293.1679343496253</v>
      </c>
      <c r="AH1214" s="48">
        <f t="shared" si="196"/>
        <v>-223.15202188345756</v>
      </c>
    </row>
    <row r="1215" spans="10:34">
      <c r="J1215" s="87"/>
      <c r="K1215" s="90"/>
      <c r="L1215" s="15"/>
      <c r="M1215" s="16"/>
      <c r="N1215" s="15"/>
      <c r="O1215" s="16"/>
      <c r="P1215" s="15"/>
      <c r="Q1215" s="16"/>
      <c r="R1215" s="11"/>
      <c r="S1215" s="11"/>
      <c r="T1215" s="79"/>
      <c r="U1215" s="79"/>
      <c r="V1215" s="7"/>
      <c r="W1215" s="7"/>
      <c r="X1215" s="1">
        <f t="shared" si="197"/>
        <v>4608</v>
      </c>
      <c r="Y1215" s="1">
        <f t="shared" si="198"/>
        <v>2432</v>
      </c>
      <c r="AA1215" s="39">
        <f t="shared" si="193"/>
        <v>-2829.76</v>
      </c>
      <c r="AB1215" s="40" t="e">
        <f t="shared" si="194"/>
        <v>#NUM!</v>
      </c>
      <c r="AD1215" s="1">
        <f t="shared" si="199"/>
        <v>4608</v>
      </c>
      <c r="AE1215" s="1">
        <f t="shared" si="200"/>
        <v>2432</v>
      </c>
      <c r="AG1215" s="47">
        <f t="shared" si="195"/>
        <v>-1430.8047440137816</v>
      </c>
      <c r="AH1215" s="48">
        <f t="shared" si="196"/>
        <v>-76.23841866207249</v>
      </c>
    </row>
    <row r="1216" spans="10:34">
      <c r="J1216" s="87"/>
      <c r="K1216" s="90"/>
      <c r="L1216" s="15"/>
      <c r="M1216" s="16"/>
      <c r="N1216" s="15"/>
      <c r="O1216" s="16"/>
      <c r="P1216" s="15"/>
      <c r="Q1216" s="16"/>
      <c r="R1216" s="11"/>
      <c r="S1216" s="11"/>
      <c r="T1216" s="79"/>
      <c r="U1216" s="79"/>
      <c r="V1216" s="7"/>
      <c r="W1216" s="7"/>
      <c r="X1216" s="1">
        <f t="shared" si="197"/>
        <v>4608</v>
      </c>
      <c r="Y1216" s="1">
        <f t="shared" si="198"/>
        <v>2560</v>
      </c>
      <c r="AA1216" s="39">
        <f t="shared" si="193"/>
        <v>-2670.0160000000001</v>
      </c>
      <c r="AB1216" s="40" t="e">
        <f t="shared" si="194"/>
        <v>#NUM!</v>
      </c>
      <c r="AD1216" s="1">
        <f t="shared" si="199"/>
        <v>4608</v>
      </c>
      <c r="AE1216" s="1">
        <f t="shared" si="200"/>
        <v>2560</v>
      </c>
      <c r="AG1216" s="47">
        <f t="shared" si="195"/>
        <v>-1558.9596558304829</v>
      </c>
      <c r="AH1216" s="48">
        <f t="shared" si="196"/>
        <v>72.975885276827285</v>
      </c>
    </row>
    <row r="1217" spans="10:34">
      <c r="J1217" s="87"/>
      <c r="K1217" s="90"/>
      <c r="L1217" s="15"/>
      <c r="M1217" s="16"/>
      <c r="N1217" s="15"/>
      <c r="O1217" s="16"/>
      <c r="P1217" s="15"/>
      <c r="Q1217" s="16"/>
      <c r="R1217" s="11"/>
      <c r="S1217" s="11"/>
      <c r="T1217" s="79"/>
      <c r="U1217" s="79"/>
      <c r="V1217" s="7"/>
      <c r="W1217" s="7"/>
      <c r="X1217" s="1">
        <f t="shared" si="197"/>
        <v>4608</v>
      </c>
      <c r="Y1217" s="1">
        <f t="shared" si="198"/>
        <v>2688</v>
      </c>
      <c r="AA1217" s="39">
        <f t="shared" si="193"/>
        <v>-2502.08</v>
      </c>
      <c r="AB1217" s="40">
        <f t="shared" si="194"/>
        <v>2017.6865705896105</v>
      </c>
      <c r="AD1217" s="1">
        <f t="shared" si="199"/>
        <v>4608</v>
      </c>
      <c r="AE1217" s="1">
        <f t="shared" si="200"/>
        <v>2688</v>
      </c>
      <c r="AG1217" s="47">
        <f t="shared" si="195"/>
        <v>-1678.5827503410665</v>
      </c>
      <c r="AH1217" s="48">
        <f t="shared" si="196"/>
        <v>224.80758344702235</v>
      </c>
    </row>
    <row r="1218" spans="10:34">
      <c r="J1218" s="87"/>
      <c r="K1218" s="90"/>
      <c r="L1218" s="15"/>
      <c r="M1218" s="16"/>
      <c r="N1218" s="15"/>
      <c r="O1218" s="16"/>
      <c r="P1218" s="15"/>
      <c r="Q1218" s="16"/>
      <c r="R1218" s="11"/>
      <c r="S1218" s="11"/>
      <c r="T1218" s="79"/>
      <c r="U1218" s="79"/>
      <c r="V1218" s="7"/>
      <c r="W1218" s="7"/>
      <c r="X1218" s="1">
        <f t="shared" si="197"/>
        <v>4608</v>
      </c>
      <c r="Y1218" s="1">
        <f t="shared" si="198"/>
        <v>2816</v>
      </c>
      <c r="AA1218" s="39">
        <f t="shared" si="193"/>
        <v>-2325.9520000000002</v>
      </c>
      <c r="AB1218" s="40">
        <f t="shared" si="194"/>
        <v>1412.6111712324546</v>
      </c>
      <c r="AD1218" s="1">
        <f t="shared" si="199"/>
        <v>4608</v>
      </c>
      <c r="AE1218" s="1">
        <f t="shared" si="200"/>
        <v>2816</v>
      </c>
      <c r="AG1218" s="47">
        <f t="shared" si="195"/>
        <v>-1790.3150800353237</v>
      </c>
      <c r="AH1218" s="48">
        <f t="shared" si="196"/>
        <v>379.47036001177457</v>
      </c>
    </row>
    <row r="1219" spans="10:34">
      <c r="J1219" s="87"/>
      <c r="K1219" s="90"/>
      <c r="L1219" s="15"/>
      <c r="M1219" s="16"/>
      <c r="N1219" s="15"/>
      <c r="O1219" s="16"/>
      <c r="P1219" s="15"/>
      <c r="Q1219" s="16"/>
      <c r="R1219" s="11"/>
      <c r="S1219" s="11"/>
      <c r="T1219" s="79"/>
      <c r="U1219" s="79"/>
      <c r="V1219" s="7"/>
      <c r="W1219" s="7"/>
      <c r="X1219" s="1">
        <f t="shared" si="197"/>
        <v>4608</v>
      </c>
      <c r="Y1219" s="1">
        <f t="shared" si="198"/>
        <v>2944</v>
      </c>
      <c r="AA1219" s="39">
        <f t="shared" si="193"/>
        <v>-2141.6320000000001</v>
      </c>
      <c r="AB1219" s="40">
        <f t="shared" si="194"/>
        <v>979.96327345862346</v>
      </c>
      <c r="AD1219" s="1">
        <f t="shared" si="199"/>
        <v>4608</v>
      </c>
      <c r="AE1219" s="1">
        <f t="shared" si="200"/>
        <v>2944</v>
      </c>
      <c r="AG1219" s="47">
        <f t="shared" si="195"/>
        <v>-1894.5898392926792</v>
      </c>
      <c r="AH1219" s="48">
        <f t="shared" si="196"/>
        <v>537.10861309756001</v>
      </c>
    </row>
    <row r="1220" spans="10:34">
      <c r="J1220" s="87"/>
      <c r="K1220" s="90"/>
      <c r="L1220" s="15"/>
      <c r="M1220" s="16"/>
      <c r="N1220" s="15"/>
      <c r="O1220" s="16"/>
      <c r="P1220" s="15"/>
      <c r="Q1220" s="16"/>
      <c r="R1220" s="11"/>
      <c r="S1220" s="11"/>
      <c r="T1220" s="79"/>
      <c r="U1220" s="79"/>
      <c r="V1220" s="7"/>
      <c r="W1220" s="7"/>
      <c r="X1220" s="1">
        <f t="shared" si="197"/>
        <v>4608</v>
      </c>
      <c r="Y1220" s="1">
        <f t="shared" si="198"/>
        <v>3072</v>
      </c>
      <c r="AA1220" s="39">
        <f t="shared" si="193"/>
        <v>-1949.12</v>
      </c>
      <c r="AB1220" s="40">
        <f t="shared" si="194"/>
        <v>625.52843234541979</v>
      </c>
      <c r="AD1220" s="1">
        <f t="shared" si="199"/>
        <v>4608</v>
      </c>
      <c r="AE1220" s="1">
        <f t="shared" si="200"/>
        <v>3072</v>
      </c>
      <c r="AG1220" s="47">
        <f t="shared" si="195"/>
        <v>-1991.6941627081796</v>
      </c>
      <c r="AH1220" s="48">
        <f t="shared" si="196"/>
        <v>697.81805423605965</v>
      </c>
    </row>
    <row r="1221" spans="10:34">
      <c r="J1221" s="87"/>
      <c r="K1221" s="90"/>
      <c r="L1221" s="15"/>
      <c r="M1221" s="16"/>
      <c r="N1221" s="15"/>
      <c r="O1221" s="16"/>
      <c r="P1221" s="15"/>
      <c r="Q1221" s="16"/>
      <c r="R1221" s="11"/>
      <c r="S1221" s="11"/>
      <c r="T1221" s="79"/>
      <c r="U1221" s="79"/>
      <c r="V1221" s="7"/>
      <c r="W1221" s="7"/>
      <c r="X1221" s="1">
        <f t="shared" si="197"/>
        <v>4608</v>
      </c>
      <c r="Y1221" s="1">
        <f t="shared" si="198"/>
        <v>3200</v>
      </c>
      <c r="AA1221" s="39">
        <f t="shared" si="193"/>
        <v>-1748.4159999999999</v>
      </c>
      <c r="AB1221" s="40">
        <f t="shared" si="194"/>
        <v>319.88032152592132</v>
      </c>
      <c r="AD1221" s="1">
        <f t="shared" si="199"/>
        <v>4608</v>
      </c>
      <c r="AE1221" s="1">
        <f t="shared" si="200"/>
        <v>3200</v>
      </c>
      <c r="AG1221" s="47">
        <f t="shared" si="195"/>
        <v>-2081.8085629656935</v>
      </c>
      <c r="AH1221" s="48">
        <f t="shared" si="196"/>
        <v>861.65885432189771</v>
      </c>
    </row>
    <row r="1222" spans="10:34">
      <c r="J1222" s="87"/>
      <c r="K1222" s="90"/>
      <c r="L1222" s="15"/>
      <c r="M1222" s="16"/>
      <c r="N1222" s="15"/>
      <c r="O1222" s="16"/>
      <c r="P1222" s="15"/>
      <c r="Q1222" s="16"/>
      <c r="R1222" s="11"/>
      <c r="S1222" s="11"/>
      <c r="T1222" s="79"/>
      <c r="U1222" s="79"/>
      <c r="V1222" s="7"/>
      <c r="W1222" s="7"/>
      <c r="X1222" s="1">
        <f t="shared" si="197"/>
        <v>4608</v>
      </c>
      <c r="Y1222" s="1">
        <f t="shared" si="198"/>
        <v>3328</v>
      </c>
      <c r="AA1222" s="39">
        <f t="shared" si="193"/>
        <v>-1539.52</v>
      </c>
      <c r="AB1222" s="40">
        <f t="shared" si="194"/>
        <v>49.497980071865641</v>
      </c>
      <c r="AD1222" s="1">
        <f t="shared" si="199"/>
        <v>4608</v>
      </c>
      <c r="AE1222" s="1">
        <f t="shared" si="200"/>
        <v>3328</v>
      </c>
      <c r="AG1222" s="47">
        <f t="shared" si="195"/>
        <v>-2165.0329712420689</v>
      </c>
      <c r="AH1222" s="48">
        <f t="shared" si="196"/>
        <v>1028.6643237473568</v>
      </c>
    </row>
    <row r="1223" spans="10:34">
      <c r="J1223" s="87"/>
      <c r="K1223" s="90"/>
      <c r="L1223" s="15"/>
      <c r="M1223" s="16"/>
      <c r="N1223" s="15"/>
      <c r="O1223" s="16"/>
      <c r="P1223" s="15"/>
      <c r="Q1223" s="16"/>
      <c r="R1223" s="11"/>
      <c r="S1223" s="11"/>
      <c r="T1223" s="79"/>
      <c r="U1223" s="79"/>
      <c r="V1223" s="7"/>
      <c r="W1223" s="7"/>
      <c r="X1223" s="1">
        <f t="shared" si="197"/>
        <v>4608</v>
      </c>
      <c r="Y1223" s="1">
        <f t="shared" si="198"/>
        <v>3456</v>
      </c>
      <c r="AA1223" s="39">
        <f t="shared" si="193"/>
        <v>-1322.432</v>
      </c>
      <c r="AB1223" s="40">
        <f t="shared" si="194"/>
        <v>-192.97817176628996</v>
      </c>
      <c r="AD1223" s="1">
        <f t="shared" si="199"/>
        <v>4608</v>
      </c>
      <c r="AE1223" s="1">
        <f t="shared" si="200"/>
        <v>3456</v>
      </c>
      <c r="AG1223" s="47">
        <f t="shared" si="195"/>
        <v>-2241.4043815697796</v>
      </c>
      <c r="AH1223" s="48">
        <f t="shared" si="196"/>
        <v>1198.8467938565936</v>
      </c>
    </row>
    <row r="1224" spans="10:34">
      <c r="J1224" s="87"/>
      <c r="K1224" s="90"/>
      <c r="L1224" s="15"/>
      <c r="M1224" s="16"/>
      <c r="N1224" s="15"/>
      <c r="O1224" s="16"/>
      <c r="P1224" s="15"/>
      <c r="Q1224" s="16"/>
      <c r="R1224" s="11"/>
      <c r="S1224" s="11"/>
      <c r="T1224" s="79"/>
      <c r="U1224" s="79"/>
      <c r="V1224" s="7"/>
      <c r="W1224" s="7"/>
      <c r="X1224" s="1">
        <f t="shared" si="197"/>
        <v>4608</v>
      </c>
      <c r="Y1224" s="1">
        <f t="shared" si="198"/>
        <v>3584</v>
      </c>
      <c r="AA1224" s="39">
        <f t="shared" ref="AA1224:AA1287" si="201">(Y1224*Y1224-X1224*X1224+$B$9*$B$9)/(2*$B$9)</f>
        <v>-1097.152</v>
      </c>
      <c r="AB1224" s="40">
        <f t="shared" ref="AB1224:AB1287" si="202">3000-SQRT(Y1224*Y1224-AA1224*AA1224)</f>
        <v>-411.93691162307368</v>
      </c>
      <c r="AD1224" s="1">
        <f t="shared" si="199"/>
        <v>4608</v>
      </c>
      <c r="AE1224" s="1">
        <f t="shared" si="200"/>
        <v>3584</v>
      </c>
      <c r="AG1224" s="47">
        <f t="shared" ref="AG1224:AG1287" si="203">2000-AD1224*SIN(ACOS(($B$12*$B$12+AD1224*AD1224-AE1224*AE1224)/(2*$B$12*AD1224))+$B$15)</f>
        <v>-2310.9090238457347</v>
      </c>
      <c r="AH1224" s="48">
        <f t="shared" ref="AH1224:AH1287" si="204">3000-AD1224*COS(ACOS(($B$12*$B$12+AD1224*AD1224-AE1224*AE1224)/(2*$B$12*AD1224))+$B$15)</f>
        <v>1372.2016746152453</v>
      </c>
    </row>
    <row r="1225" spans="10:34">
      <c r="J1225" s="87"/>
      <c r="K1225" s="90"/>
      <c r="L1225" s="15"/>
      <c r="M1225" s="16"/>
      <c r="N1225" s="15"/>
      <c r="O1225" s="16"/>
      <c r="P1225" s="15"/>
      <c r="Q1225" s="16"/>
      <c r="R1225" s="11"/>
      <c r="S1225" s="11"/>
      <c r="T1225" s="79"/>
      <c r="U1225" s="79"/>
      <c r="V1225" s="7"/>
      <c r="W1225" s="7"/>
      <c r="X1225" s="1">
        <f t="shared" si="197"/>
        <v>4608</v>
      </c>
      <c r="Y1225" s="1">
        <f t="shared" si="198"/>
        <v>3712</v>
      </c>
      <c r="AA1225" s="39">
        <f t="shared" si="201"/>
        <v>-863.68</v>
      </c>
      <c r="AB1225" s="40">
        <f t="shared" si="202"/>
        <v>-610.12477036459222</v>
      </c>
      <c r="AD1225" s="1">
        <f t="shared" si="199"/>
        <v>4608</v>
      </c>
      <c r="AE1225" s="1">
        <f t="shared" si="200"/>
        <v>3712</v>
      </c>
      <c r="AG1225" s="47">
        <f t="shared" si="203"/>
        <v>-2373.4908427069267</v>
      </c>
      <c r="AH1225" s="48">
        <f t="shared" si="204"/>
        <v>1548.7102809023086</v>
      </c>
    </row>
    <row r="1226" spans="10:34">
      <c r="J1226" s="87"/>
      <c r="K1226" s="90"/>
      <c r="L1226" s="15"/>
      <c r="M1226" s="16"/>
      <c r="N1226" s="15"/>
      <c r="O1226" s="16"/>
      <c r="P1226" s="15"/>
      <c r="Q1226" s="16"/>
      <c r="R1226" s="11"/>
      <c r="S1226" s="11"/>
      <c r="T1226" s="79"/>
      <c r="U1226" s="79"/>
      <c r="V1226" s="7"/>
      <c r="W1226" s="7"/>
      <c r="X1226" s="1">
        <f t="shared" ref="X1226:X1289" si="205">IF(Y1225&gt;=4000,IF(X1225&gt;=5000,0,X1225+$B$18),X1225)</f>
        <v>4608</v>
      </c>
      <c r="Y1226" s="1">
        <f t="shared" ref="Y1226:Y1289" si="206">IF(Y1225&gt;=4000,0,Y1225+$B$18)</f>
        <v>3840</v>
      </c>
      <c r="AA1226" s="39">
        <f t="shared" si="201"/>
        <v>-622.01599999999996</v>
      </c>
      <c r="AB1226" s="40">
        <f t="shared" si="202"/>
        <v>-789.2870168072518</v>
      </c>
      <c r="AD1226" s="1">
        <f t="shared" ref="AD1226:AD1289" si="207">IF(AE1225&gt;=4000,IF(AD1225&gt;=5000,0,AD1225+$B$18),AD1225)</f>
        <v>4608</v>
      </c>
      <c r="AE1226" s="1">
        <f t="shared" ref="AE1226:AE1289" si="208">IF(AE1225&gt;=4000,0,AE1225+$B$18)</f>
        <v>3840</v>
      </c>
      <c r="AG1226" s="47">
        <f t="shared" si="203"/>
        <v>-2429.0573962396111</v>
      </c>
      <c r="AH1226" s="48">
        <f t="shared" si="204"/>
        <v>1728.3417987465371</v>
      </c>
    </row>
    <row r="1227" spans="10:34">
      <c r="J1227" s="87"/>
      <c r="K1227" s="90"/>
      <c r="L1227" s="15"/>
      <c r="M1227" s="16"/>
      <c r="N1227" s="15"/>
      <c r="O1227" s="16"/>
      <c r="P1227" s="15"/>
      <c r="Q1227" s="16"/>
      <c r="R1227" s="11"/>
      <c r="S1227" s="11"/>
      <c r="T1227" s="79"/>
      <c r="U1227" s="79"/>
      <c r="V1227" s="7"/>
      <c r="W1227" s="7"/>
      <c r="X1227" s="1">
        <f t="shared" si="205"/>
        <v>4608</v>
      </c>
      <c r="Y1227" s="1">
        <f t="shared" si="206"/>
        <v>3968</v>
      </c>
      <c r="AA1227" s="39">
        <f t="shared" si="201"/>
        <v>-372.16</v>
      </c>
      <c r="AB1227" s="40">
        <f t="shared" si="202"/>
        <v>-950.50894624983721</v>
      </c>
      <c r="AD1227" s="1">
        <f t="shared" si="207"/>
        <v>4608</v>
      </c>
      <c r="AE1227" s="1">
        <f t="shared" si="208"/>
        <v>3968</v>
      </c>
      <c r="AG1227" s="47">
        <f t="shared" si="203"/>
        <v>-2477.4838895073553</v>
      </c>
      <c r="AH1227" s="48">
        <f t="shared" si="204"/>
        <v>1911.0546298357849</v>
      </c>
    </row>
    <row r="1228" spans="10:34">
      <c r="J1228" s="87"/>
      <c r="K1228" s="90"/>
      <c r="L1228" s="15"/>
      <c r="M1228" s="16"/>
      <c r="N1228" s="15"/>
      <c r="O1228" s="16"/>
      <c r="P1228" s="15"/>
      <c r="Q1228" s="16"/>
      <c r="R1228" s="11"/>
      <c r="S1228" s="11"/>
      <c r="T1228" s="79"/>
      <c r="U1228" s="79"/>
      <c r="V1228" s="7"/>
      <c r="W1228" s="7"/>
      <c r="X1228" s="1">
        <f t="shared" si="205"/>
        <v>4608</v>
      </c>
      <c r="Y1228" s="1">
        <f t="shared" si="206"/>
        <v>4096</v>
      </c>
      <c r="AA1228" s="39">
        <f t="shared" si="201"/>
        <v>-114.11199999999999</v>
      </c>
      <c r="AB1228" s="40">
        <f t="shared" si="202"/>
        <v>-1094.4101469510842</v>
      </c>
      <c r="AD1228" s="1">
        <f t="shared" si="207"/>
        <v>4608</v>
      </c>
      <c r="AE1228" s="1">
        <f t="shared" si="208"/>
        <v>4096</v>
      </c>
      <c r="AG1228" s="47">
        <f t="shared" si="203"/>
        <v>-2518.6158088309076</v>
      </c>
      <c r="AH1228" s="48">
        <f t="shared" si="204"/>
        <v>2096.797269610302</v>
      </c>
    </row>
    <row r="1229" spans="10:34">
      <c r="J1229" s="87"/>
      <c r="K1229" s="90"/>
      <c r="L1229" s="15"/>
      <c r="M1229" s="16"/>
      <c r="N1229" s="15"/>
      <c r="O1229" s="16"/>
      <c r="P1229" s="15"/>
      <c r="Q1229" s="16"/>
      <c r="R1229" s="11"/>
      <c r="S1229" s="11"/>
      <c r="T1229" s="79"/>
      <c r="U1229" s="79"/>
      <c r="V1229" s="7"/>
      <c r="W1229" s="7"/>
      <c r="X1229" s="1">
        <f t="shared" si="205"/>
        <v>4736</v>
      </c>
      <c r="Y1229" s="1">
        <f t="shared" si="206"/>
        <v>0</v>
      </c>
      <c r="AA1229" s="39">
        <f t="shared" si="201"/>
        <v>-4607.424</v>
      </c>
      <c r="AB1229" s="40" t="e">
        <f t="shared" si="202"/>
        <v>#NUM!</v>
      </c>
      <c r="AD1229" s="1">
        <f t="shared" si="207"/>
        <v>4736</v>
      </c>
      <c r="AE1229" s="1">
        <f t="shared" si="208"/>
        <v>0</v>
      </c>
      <c r="AG1229" s="47" t="e">
        <f t="shared" si="203"/>
        <v>#NUM!</v>
      </c>
      <c r="AH1229" s="48" t="e">
        <f t="shared" si="204"/>
        <v>#NUM!</v>
      </c>
    </row>
    <row r="1230" spans="10:34">
      <c r="J1230" s="87"/>
      <c r="K1230" s="90"/>
      <c r="L1230" s="15"/>
      <c r="M1230" s="16"/>
      <c r="N1230" s="15"/>
      <c r="O1230" s="16"/>
      <c r="P1230" s="15"/>
      <c r="Q1230" s="16"/>
      <c r="R1230" s="11"/>
      <c r="S1230" s="11"/>
      <c r="T1230" s="79"/>
      <c r="U1230" s="79"/>
      <c r="V1230" s="7"/>
      <c r="W1230" s="7"/>
      <c r="X1230" s="1">
        <f t="shared" si="205"/>
        <v>4736</v>
      </c>
      <c r="Y1230" s="1">
        <f t="shared" si="206"/>
        <v>128</v>
      </c>
      <c r="AA1230" s="39">
        <f t="shared" si="201"/>
        <v>-4603.3280000000004</v>
      </c>
      <c r="AB1230" s="40" t="e">
        <f t="shared" si="202"/>
        <v>#NUM!</v>
      </c>
      <c r="AD1230" s="1">
        <f t="shared" si="207"/>
        <v>4736</v>
      </c>
      <c r="AE1230" s="1">
        <f t="shared" si="208"/>
        <v>128</v>
      </c>
      <c r="AG1230" s="47" t="e">
        <f t="shared" si="203"/>
        <v>#NUM!</v>
      </c>
      <c r="AH1230" s="48" t="e">
        <f t="shared" si="204"/>
        <v>#NUM!</v>
      </c>
    </row>
    <row r="1231" spans="10:34">
      <c r="J1231" s="87"/>
      <c r="K1231" s="90"/>
      <c r="L1231" s="15"/>
      <c r="M1231" s="16"/>
      <c r="N1231" s="15"/>
      <c r="O1231" s="16"/>
      <c r="P1231" s="15"/>
      <c r="Q1231" s="16"/>
      <c r="R1231" s="11"/>
      <c r="S1231" s="11"/>
      <c r="T1231" s="79"/>
      <c r="U1231" s="79"/>
      <c r="V1231" s="7"/>
      <c r="W1231" s="7"/>
      <c r="X1231" s="1">
        <f t="shared" si="205"/>
        <v>4736</v>
      </c>
      <c r="Y1231" s="1">
        <f t="shared" si="206"/>
        <v>256</v>
      </c>
      <c r="AA1231" s="39">
        <f t="shared" si="201"/>
        <v>-4591.04</v>
      </c>
      <c r="AB1231" s="40" t="e">
        <f t="shared" si="202"/>
        <v>#NUM!</v>
      </c>
      <c r="AD1231" s="1">
        <f t="shared" si="207"/>
        <v>4736</v>
      </c>
      <c r="AE1231" s="1">
        <f t="shared" si="208"/>
        <v>256</v>
      </c>
      <c r="AG1231" s="47" t="e">
        <f t="shared" si="203"/>
        <v>#NUM!</v>
      </c>
      <c r="AH1231" s="48" t="e">
        <f t="shared" si="204"/>
        <v>#NUM!</v>
      </c>
    </row>
    <row r="1232" spans="10:34">
      <c r="J1232" s="87"/>
      <c r="K1232" s="90"/>
      <c r="L1232" s="15"/>
      <c r="M1232" s="16"/>
      <c r="N1232" s="15"/>
      <c r="O1232" s="16"/>
      <c r="P1232" s="15"/>
      <c r="Q1232" s="16"/>
      <c r="R1232" s="11"/>
      <c r="S1232" s="11"/>
      <c r="T1232" s="79"/>
      <c r="U1232" s="79"/>
      <c r="V1232" s="7"/>
      <c r="W1232" s="7"/>
      <c r="X1232" s="1">
        <f t="shared" si="205"/>
        <v>4736</v>
      </c>
      <c r="Y1232" s="1">
        <f t="shared" si="206"/>
        <v>384</v>
      </c>
      <c r="AA1232" s="39">
        <f t="shared" si="201"/>
        <v>-4570.5600000000004</v>
      </c>
      <c r="AB1232" s="40" t="e">
        <f t="shared" si="202"/>
        <v>#NUM!</v>
      </c>
      <c r="AD1232" s="1">
        <f t="shared" si="207"/>
        <v>4736</v>
      </c>
      <c r="AE1232" s="1">
        <f t="shared" si="208"/>
        <v>384</v>
      </c>
      <c r="AG1232" s="47" t="e">
        <f t="shared" si="203"/>
        <v>#NUM!</v>
      </c>
      <c r="AH1232" s="48" t="e">
        <f t="shared" si="204"/>
        <v>#NUM!</v>
      </c>
    </row>
    <row r="1233" spans="10:34">
      <c r="J1233" s="87"/>
      <c r="K1233" s="90"/>
      <c r="L1233" s="15"/>
      <c r="M1233" s="16"/>
      <c r="N1233" s="15"/>
      <c r="O1233" s="16"/>
      <c r="P1233" s="15"/>
      <c r="Q1233" s="16"/>
      <c r="R1233" s="11"/>
      <c r="S1233" s="11"/>
      <c r="T1233" s="79"/>
      <c r="U1233" s="79"/>
      <c r="V1233" s="7"/>
      <c r="W1233" s="7"/>
      <c r="X1233" s="1">
        <f t="shared" si="205"/>
        <v>4736</v>
      </c>
      <c r="Y1233" s="1">
        <f t="shared" si="206"/>
        <v>512</v>
      </c>
      <c r="AA1233" s="39">
        <f t="shared" si="201"/>
        <v>-4541.8879999999999</v>
      </c>
      <c r="AB1233" s="40" t="e">
        <f t="shared" si="202"/>
        <v>#NUM!</v>
      </c>
      <c r="AD1233" s="1">
        <f t="shared" si="207"/>
        <v>4736</v>
      </c>
      <c r="AE1233" s="1">
        <f t="shared" si="208"/>
        <v>512</v>
      </c>
      <c r="AG1233" s="47" t="e">
        <f t="shared" si="203"/>
        <v>#NUM!</v>
      </c>
      <c r="AH1233" s="48" t="e">
        <f t="shared" si="204"/>
        <v>#NUM!</v>
      </c>
    </row>
    <row r="1234" spans="10:34">
      <c r="J1234" s="87"/>
      <c r="K1234" s="90"/>
      <c r="L1234" s="15"/>
      <c r="M1234" s="16"/>
      <c r="N1234" s="15"/>
      <c r="O1234" s="16"/>
      <c r="P1234" s="15"/>
      <c r="Q1234" s="16"/>
      <c r="R1234" s="11"/>
      <c r="S1234" s="11"/>
      <c r="T1234" s="79"/>
      <c r="U1234" s="79"/>
      <c r="V1234" s="7"/>
      <c r="W1234" s="7"/>
      <c r="X1234" s="1">
        <f t="shared" si="205"/>
        <v>4736</v>
      </c>
      <c r="Y1234" s="1">
        <f t="shared" si="206"/>
        <v>640</v>
      </c>
      <c r="AA1234" s="39">
        <f t="shared" si="201"/>
        <v>-4505.0240000000003</v>
      </c>
      <c r="AB1234" s="40" t="e">
        <f t="shared" si="202"/>
        <v>#NUM!</v>
      </c>
      <c r="AD1234" s="1">
        <f t="shared" si="207"/>
        <v>4736</v>
      </c>
      <c r="AE1234" s="1">
        <f t="shared" si="208"/>
        <v>640</v>
      </c>
      <c r="AG1234" s="47" t="e">
        <f t="shared" si="203"/>
        <v>#NUM!</v>
      </c>
      <c r="AH1234" s="48" t="e">
        <f t="shared" si="204"/>
        <v>#NUM!</v>
      </c>
    </row>
    <row r="1235" spans="10:34">
      <c r="J1235" s="87"/>
      <c r="K1235" s="90"/>
      <c r="L1235" s="15"/>
      <c r="M1235" s="16"/>
      <c r="N1235" s="15"/>
      <c r="O1235" s="16"/>
      <c r="P1235" s="15"/>
      <c r="Q1235" s="16"/>
      <c r="R1235" s="11"/>
      <c r="S1235" s="11"/>
      <c r="T1235" s="79"/>
      <c r="U1235" s="79"/>
      <c r="V1235" s="7"/>
      <c r="W1235" s="7"/>
      <c r="X1235" s="1">
        <f t="shared" si="205"/>
        <v>4736</v>
      </c>
      <c r="Y1235" s="1">
        <f t="shared" si="206"/>
        <v>768</v>
      </c>
      <c r="AA1235" s="39">
        <f t="shared" si="201"/>
        <v>-4459.9679999999998</v>
      </c>
      <c r="AB1235" s="40" t="e">
        <f t="shared" si="202"/>
        <v>#NUM!</v>
      </c>
      <c r="AD1235" s="1">
        <f t="shared" si="207"/>
        <v>4736</v>
      </c>
      <c r="AE1235" s="1">
        <f t="shared" si="208"/>
        <v>768</v>
      </c>
      <c r="AG1235" s="47" t="e">
        <f t="shared" si="203"/>
        <v>#NUM!</v>
      </c>
      <c r="AH1235" s="48" t="e">
        <f t="shared" si="204"/>
        <v>#NUM!</v>
      </c>
    </row>
    <row r="1236" spans="10:34">
      <c r="J1236" s="87"/>
      <c r="K1236" s="90"/>
      <c r="L1236" s="15"/>
      <c r="M1236" s="16"/>
      <c r="N1236" s="15"/>
      <c r="O1236" s="16"/>
      <c r="P1236" s="15"/>
      <c r="Q1236" s="16"/>
      <c r="R1236" s="11"/>
      <c r="S1236" s="11"/>
      <c r="T1236" s="79"/>
      <c r="U1236" s="79"/>
      <c r="V1236" s="7"/>
      <c r="W1236" s="7"/>
      <c r="X1236" s="1">
        <f t="shared" si="205"/>
        <v>4736</v>
      </c>
      <c r="Y1236" s="1">
        <f t="shared" si="206"/>
        <v>896</v>
      </c>
      <c r="AA1236" s="39">
        <f t="shared" si="201"/>
        <v>-4406.72</v>
      </c>
      <c r="AB1236" s="40" t="e">
        <f t="shared" si="202"/>
        <v>#NUM!</v>
      </c>
      <c r="AD1236" s="1">
        <f t="shared" si="207"/>
        <v>4736</v>
      </c>
      <c r="AE1236" s="1">
        <f t="shared" si="208"/>
        <v>896</v>
      </c>
      <c r="AG1236" s="47" t="e">
        <f t="shared" si="203"/>
        <v>#NUM!</v>
      </c>
      <c r="AH1236" s="48" t="e">
        <f t="shared" si="204"/>
        <v>#NUM!</v>
      </c>
    </row>
    <row r="1237" spans="10:34">
      <c r="J1237" s="87"/>
      <c r="K1237" s="90"/>
      <c r="L1237" s="15"/>
      <c r="M1237" s="16"/>
      <c r="N1237" s="15"/>
      <c r="O1237" s="16"/>
      <c r="P1237" s="15"/>
      <c r="Q1237" s="16"/>
      <c r="R1237" s="11"/>
      <c r="S1237" s="11"/>
      <c r="T1237" s="79"/>
      <c r="U1237" s="79"/>
      <c r="V1237" s="7"/>
      <c r="W1237" s="7"/>
      <c r="X1237" s="1">
        <f t="shared" si="205"/>
        <v>4736</v>
      </c>
      <c r="Y1237" s="1">
        <f t="shared" si="206"/>
        <v>1024</v>
      </c>
      <c r="AA1237" s="39">
        <f t="shared" si="201"/>
        <v>-4345.28</v>
      </c>
      <c r="AB1237" s="40" t="e">
        <f t="shared" si="202"/>
        <v>#NUM!</v>
      </c>
      <c r="AD1237" s="1">
        <f t="shared" si="207"/>
        <v>4736</v>
      </c>
      <c r="AE1237" s="1">
        <f t="shared" si="208"/>
        <v>1024</v>
      </c>
      <c r="AG1237" s="47" t="e">
        <f t="shared" si="203"/>
        <v>#NUM!</v>
      </c>
      <c r="AH1237" s="48" t="e">
        <f t="shared" si="204"/>
        <v>#NUM!</v>
      </c>
    </row>
    <row r="1238" spans="10:34">
      <c r="J1238" s="87"/>
      <c r="K1238" s="90"/>
      <c r="L1238" s="15"/>
      <c r="M1238" s="16"/>
      <c r="N1238" s="15"/>
      <c r="O1238" s="16"/>
      <c r="P1238" s="15"/>
      <c r="Q1238" s="16"/>
      <c r="R1238" s="11"/>
      <c r="S1238" s="11"/>
      <c r="T1238" s="79"/>
      <c r="U1238" s="79"/>
      <c r="V1238" s="7"/>
      <c r="W1238" s="7"/>
      <c r="X1238" s="1">
        <f t="shared" si="205"/>
        <v>4736</v>
      </c>
      <c r="Y1238" s="1">
        <f t="shared" si="206"/>
        <v>1152</v>
      </c>
      <c r="AA1238" s="39">
        <f t="shared" si="201"/>
        <v>-4275.6480000000001</v>
      </c>
      <c r="AB1238" s="40" t="e">
        <f t="shared" si="202"/>
        <v>#NUM!</v>
      </c>
      <c r="AD1238" s="1">
        <f t="shared" si="207"/>
        <v>4736</v>
      </c>
      <c r="AE1238" s="1">
        <f t="shared" si="208"/>
        <v>1152</v>
      </c>
      <c r="AG1238" s="47" t="e">
        <f t="shared" si="203"/>
        <v>#NUM!</v>
      </c>
      <c r="AH1238" s="48" t="e">
        <f t="shared" si="204"/>
        <v>#NUM!</v>
      </c>
    </row>
    <row r="1239" spans="10:34">
      <c r="J1239" s="87"/>
      <c r="K1239" s="90"/>
      <c r="L1239" s="15"/>
      <c r="M1239" s="16"/>
      <c r="N1239" s="15"/>
      <c r="O1239" s="16"/>
      <c r="P1239" s="15"/>
      <c r="Q1239" s="16"/>
      <c r="R1239" s="11"/>
      <c r="S1239" s="11"/>
      <c r="T1239" s="79"/>
      <c r="U1239" s="79"/>
      <c r="V1239" s="7"/>
      <c r="W1239" s="7"/>
      <c r="X1239" s="1">
        <f t="shared" si="205"/>
        <v>4736</v>
      </c>
      <c r="Y1239" s="1">
        <f t="shared" si="206"/>
        <v>1280</v>
      </c>
      <c r="AA1239" s="39">
        <f t="shared" si="201"/>
        <v>-4197.8239999999996</v>
      </c>
      <c r="AB1239" s="40" t="e">
        <f t="shared" si="202"/>
        <v>#NUM!</v>
      </c>
      <c r="AD1239" s="1">
        <f t="shared" si="207"/>
        <v>4736</v>
      </c>
      <c r="AE1239" s="1">
        <f t="shared" si="208"/>
        <v>1280</v>
      </c>
      <c r="AG1239" s="47" t="e">
        <f t="shared" si="203"/>
        <v>#NUM!</v>
      </c>
      <c r="AH1239" s="48" t="e">
        <f t="shared" si="204"/>
        <v>#NUM!</v>
      </c>
    </row>
    <row r="1240" spans="10:34">
      <c r="J1240" s="87"/>
      <c r="K1240" s="90"/>
      <c r="L1240" s="15"/>
      <c r="M1240" s="16"/>
      <c r="N1240" s="15"/>
      <c r="O1240" s="16"/>
      <c r="P1240" s="15"/>
      <c r="Q1240" s="16"/>
      <c r="R1240" s="11"/>
      <c r="S1240" s="11"/>
      <c r="T1240" s="79"/>
      <c r="U1240" s="79"/>
      <c r="V1240" s="7"/>
      <c r="W1240" s="7"/>
      <c r="X1240" s="1">
        <f t="shared" si="205"/>
        <v>4736</v>
      </c>
      <c r="Y1240" s="1">
        <f t="shared" si="206"/>
        <v>1408</v>
      </c>
      <c r="AA1240" s="39">
        <f t="shared" si="201"/>
        <v>-4111.808</v>
      </c>
      <c r="AB1240" s="40" t="e">
        <f t="shared" si="202"/>
        <v>#NUM!</v>
      </c>
      <c r="AD1240" s="1">
        <f t="shared" si="207"/>
        <v>4736</v>
      </c>
      <c r="AE1240" s="1">
        <f t="shared" si="208"/>
        <v>1408</v>
      </c>
      <c r="AG1240" s="47" t="e">
        <f t="shared" si="203"/>
        <v>#NUM!</v>
      </c>
      <c r="AH1240" s="48" t="e">
        <f t="shared" si="204"/>
        <v>#NUM!</v>
      </c>
    </row>
    <row r="1241" spans="10:34">
      <c r="J1241" s="87"/>
      <c r="K1241" s="90"/>
      <c r="L1241" s="15"/>
      <c r="M1241" s="16"/>
      <c r="N1241" s="15"/>
      <c r="O1241" s="16"/>
      <c r="P1241" s="15"/>
      <c r="Q1241" s="16"/>
      <c r="R1241" s="11"/>
      <c r="S1241" s="11"/>
      <c r="T1241" s="79"/>
      <c r="U1241" s="79"/>
      <c r="V1241" s="7"/>
      <c r="W1241" s="7"/>
      <c r="X1241" s="1">
        <f t="shared" si="205"/>
        <v>4736</v>
      </c>
      <c r="Y1241" s="1">
        <f t="shared" si="206"/>
        <v>1536</v>
      </c>
      <c r="AA1241" s="39">
        <f t="shared" si="201"/>
        <v>-4017.6</v>
      </c>
      <c r="AB1241" s="40" t="e">
        <f t="shared" si="202"/>
        <v>#NUM!</v>
      </c>
      <c r="AD1241" s="1">
        <f t="shared" si="207"/>
        <v>4736</v>
      </c>
      <c r="AE1241" s="1">
        <f t="shared" si="208"/>
        <v>1536</v>
      </c>
      <c r="AG1241" s="47" t="e">
        <f t="shared" si="203"/>
        <v>#NUM!</v>
      </c>
      <c r="AH1241" s="48" t="e">
        <f t="shared" si="204"/>
        <v>#NUM!</v>
      </c>
    </row>
    <row r="1242" spans="10:34">
      <c r="J1242" s="87"/>
      <c r="K1242" s="90"/>
      <c r="L1242" s="15"/>
      <c r="M1242" s="16"/>
      <c r="N1242" s="15"/>
      <c r="O1242" s="16"/>
      <c r="P1242" s="15"/>
      <c r="Q1242" s="16"/>
      <c r="R1242" s="11"/>
      <c r="S1242" s="11"/>
      <c r="T1242" s="79"/>
      <c r="U1242" s="79"/>
      <c r="V1242" s="7"/>
      <c r="W1242" s="7"/>
      <c r="X1242" s="1">
        <f t="shared" si="205"/>
        <v>4736</v>
      </c>
      <c r="Y1242" s="1">
        <f t="shared" si="206"/>
        <v>1664</v>
      </c>
      <c r="AA1242" s="39">
        <f t="shared" si="201"/>
        <v>-3915.2</v>
      </c>
      <c r="AB1242" s="40" t="e">
        <f t="shared" si="202"/>
        <v>#NUM!</v>
      </c>
      <c r="AD1242" s="1">
        <f t="shared" si="207"/>
        <v>4736</v>
      </c>
      <c r="AE1242" s="1">
        <f t="shared" si="208"/>
        <v>1664</v>
      </c>
      <c r="AG1242" s="47">
        <f t="shared" si="203"/>
        <v>-109.18505156552874</v>
      </c>
      <c r="AH1242" s="48">
        <f t="shared" si="204"/>
        <v>-1240.4049828114903</v>
      </c>
    </row>
    <row r="1243" spans="10:34">
      <c r="J1243" s="87"/>
      <c r="K1243" s="90"/>
      <c r="L1243" s="15"/>
      <c r="M1243" s="16"/>
      <c r="N1243" s="15"/>
      <c r="O1243" s="16"/>
      <c r="P1243" s="15"/>
      <c r="Q1243" s="16"/>
      <c r="R1243" s="11"/>
      <c r="S1243" s="11"/>
      <c r="T1243" s="79"/>
      <c r="U1243" s="79"/>
      <c r="V1243" s="7"/>
      <c r="W1243" s="7"/>
      <c r="X1243" s="1">
        <f t="shared" si="205"/>
        <v>4736</v>
      </c>
      <c r="Y1243" s="1">
        <f t="shared" si="206"/>
        <v>1792</v>
      </c>
      <c r="AA1243" s="39">
        <f t="shared" si="201"/>
        <v>-3804.6080000000002</v>
      </c>
      <c r="AB1243" s="40" t="e">
        <f t="shared" si="202"/>
        <v>#NUM!</v>
      </c>
      <c r="AD1243" s="1">
        <f t="shared" si="207"/>
        <v>4736</v>
      </c>
      <c r="AE1243" s="1">
        <f t="shared" si="208"/>
        <v>1792</v>
      </c>
      <c r="AG1243" s="47">
        <f t="shared" si="203"/>
        <v>-449.91053213269061</v>
      </c>
      <c r="AH1243" s="48">
        <f t="shared" si="204"/>
        <v>-1053.1018226224364</v>
      </c>
    </row>
    <row r="1244" spans="10:34">
      <c r="J1244" s="87"/>
      <c r="K1244" s="90"/>
      <c r="L1244" s="15"/>
      <c r="M1244" s="16"/>
      <c r="N1244" s="15"/>
      <c r="O1244" s="16"/>
      <c r="P1244" s="15"/>
      <c r="Q1244" s="16"/>
      <c r="R1244" s="11"/>
      <c r="S1244" s="11"/>
      <c r="T1244" s="79"/>
      <c r="U1244" s="79"/>
      <c r="V1244" s="7"/>
      <c r="W1244" s="7"/>
      <c r="X1244" s="1">
        <f t="shared" si="205"/>
        <v>4736</v>
      </c>
      <c r="Y1244" s="1">
        <f t="shared" si="206"/>
        <v>1920</v>
      </c>
      <c r="AA1244" s="39">
        <f t="shared" si="201"/>
        <v>-3685.8240000000001</v>
      </c>
      <c r="AB1244" s="40" t="e">
        <f t="shared" si="202"/>
        <v>#NUM!</v>
      </c>
      <c r="AD1244" s="1">
        <f t="shared" si="207"/>
        <v>4736</v>
      </c>
      <c r="AE1244" s="1">
        <f t="shared" si="208"/>
        <v>1920</v>
      </c>
      <c r="AG1244" s="47">
        <f t="shared" si="203"/>
        <v>-701.18316963259304</v>
      </c>
      <c r="AH1244" s="48">
        <f t="shared" si="204"/>
        <v>-890.15494345580191</v>
      </c>
    </row>
    <row r="1245" spans="10:34">
      <c r="J1245" s="87"/>
      <c r="K1245" s="90"/>
      <c r="L1245" s="15"/>
      <c r="M1245" s="16"/>
      <c r="N1245" s="15"/>
      <c r="O1245" s="16"/>
      <c r="P1245" s="15"/>
      <c r="Q1245" s="16"/>
      <c r="R1245" s="11"/>
      <c r="S1245" s="11"/>
      <c r="T1245" s="79"/>
      <c r="U1245" s="79"/>
      <c r="V1245" s="7"/>
      <c r="W1245" s="7"/>
      <c r="X1245" s="1">
        <f t="shared" si="205"/>
        <v>4736</v>
      </c>
      <c r="Y1245" s="1">
        <f t="shared" si="206"/>
        <v>2048</v>
      </c>
      <c r="AA1245" s="39">
        <f t="shared" si="201"/>
        <v>-3558.848</v>
      </c>
      <c r="AB1245" s="40" t="e">
        <f t="shared" si="202"/>
        <v>#NUM!</v>
      </c>
      <c r="AD1245" s="1">
        <f t="shared" si="207"/>
        <v>4736</v>
      </c>
      <c r="AE1245" s="1">
        <f t="shared" si="208"/>
        <v>2048</v>
      </c>
      <c r="AG1245" s="47">
        <f t="shared" si="203"/>
        <v>-911.39814355422322</v>
      </c>
      <c r="AH1245" s="48">
        <f t="shared" si="204"/>
        <v>-735.43261881525905</v>
      </c>
    </row>
    <row r="1246" spans="10:34">
      <c r="J1246" s="87"/>
      <c r="K1246" s="90"/>
      <c r="L1246" s="15"/>
      <c r="M1246" s="16"/>
      <c r="N1246" s="15"/>
      <c r="O1246" s="16"/>
      <c r="P1246" s="15"/>
      <c r="Q1246" s="16"/>
      <c r="R1246" s="11"/>
      <c r="S1246" s="11"/>
      <c r="T1246" s="79"/>
      <c r="U1246" s="79"/>
      <c r="V1246" s="7"/>
      <c r="W1246" s="7"/>
      <c r="X1246" s="1">
        <f t="shared" si="205"/>
        <v>4736</v>
      </c>
      <c r="Y1246" s="1">
        <f t="shared" si="206"/>
        <v>2176</v>
      </c>
      <c r="AA1246" s="39">
        <f t="shared" si="201"/>
        <v>-3423.68</v>
      </c>
      <c r="AB1246" s="40" t="e">
        <f t="shared" si="202"/>
        <v>#NUM!</v>
      </c>
      <c r="AD1246" s="1">
        <f t="shared" si="207"/>
        <v>4736</v>
      </c>
      <c r="AE1246" s="1">
        <f t="shared" si="208"/>
        <v>2176</v>
      </c>
      <c r="AG1246" s="47">
        <f t="shared" si="203"/>
        <v>-1096.2506194923367</v>
      </c>
      <c r="AH1246" s="48">
        <f t="shared" si="204"/>
        <v>-583.70312683588782</v>
      </c>
    </row>
    <row r="1247" spans="10:34">
      <c r="J1247" s="87"/>
      <c r="K1247" s="90"/>
      <c r="L1247" s="15"/>
      <c r="M1247" s="16"/>
      <c r="N1247" s="15"/>
      <c r="O1247" s="16"/>
      <c r="P1247" s="15"/>
      <c r="Q1247" s="16"/>
      <c r="R1247" s="11"/>
      <c r="S1247" s="11"/>
      <c r="T1247" s="79"/>
      <c r="U1247" s="79"/>
      <c r="V1247" s="7"/>
      <c r="W1247" s="7"/>
      <c r="X1247" s="1">
        <f t="shared" si="205"/>
        <v>4736</v>
      </c>
      <c r="Y1247" s="1">
        <f t="shared" si="206"/>
        <v>2304</v>
      </c>
      <c r="AA1247" s="39">
        <f t="shared" si="201"/>
        <v>-3280.32</v>
      </c>
      <c r="AB1247" s="40" t="e">
        <f t="shared" si="202"/>
        <v>#NUM!</v>
      </c>
      <c r="AD1247" s="1">
        <f t="shared" si="207"/>
        <v>4736</v>
      </c>
      <c r="AE1247" s="1">
        <f t="shared" si="208"/>
        <v>2304</v>
      </c>
      <c r="AG1247" s="47">
        <f t="shared" si="203"/>
        <v>-1263.0354867128976</v>
      </c>
      <c r="AH1247" s="48">
        <f t="shared" si="204"/>
        <v>-432.53483776236772</v>
      </c>
    </row>
    <row r="1248" spans="10:34">
      <c r="J1248" s="87"/>
      <c r="K1248" s="90"/>
      <c r="L1248" s="15"/>
      <c r="M1248" s="16"/>
      <c r="N1248" s="15"/>
      <c r="O1248" s="16"/>
      <c r="P1248" s="15"/>
      <c r="Q1248" s="16"/>
      <c r="R1248" s="11"/>
      <c r="S1248" s="11"/>
      <c r="T1248" s="79"/>
      <c r="U1248" s="79"/>
      <c r="V1248" s="7"/>
      <c r="W1248" s="7"/>
      <c r="X1248" s="1">
        <f t="shared" si="205"/>
        <v>4736</v>
      </c>
      <c r="Y1248" s="1">
        <f t="shared" si="206"/>
        <v>2432</v>
      </c>
      <c r="AA1248" s="39">
        <f t="shared" si="201"/>
        <v>-3128.768</v>
      </c>
      <c r="AB1248" s="40" t="e">
        <f t="shared" si="202"/>
        <v>#NUM!</v>
      </c>
      <c r="AD1248" s="1">
        <f t="shared" si="207"/>
        <v>4736</v>
      </c>
      <c r="AE1248" s="1">
        <f t="shared" si="208"/>
        <v>2432</v>
      </c>
      <c r="AG1248" s="47">
        <f t="shared" si="203"/>
        <v>-1415.7590853476718</v>
      </c>
      <c r="AH1248" s="48">
        <f t="shared" si="204"/>
        <v>-280.59230488411049</v>
      </c>
    </row>
    <row r="1249" spans="10:34">
      <c r="J1249" s="87"/>
      <c r="K1249" s="90"/>
      <c r="L1249" s="15"/>
      <c r="M1249" s="16"/>
      <c r="N1249" s="15"/>
      <c r="O1249" s="16"/>
      <c r="P1249" s="15"/>
      <c r="Q1249" s="16"/>
      <c r="R1249" s="11"/>
      <c r="S1249" s="11"/>
      <c r="T1249" s="79"/>
      <c r="U1249" s="79"/>
      <c r="V1249" s="7"/>
      <c r="W1249" s="7"/>
      <c r="X1249" s="1">
        <f t="shared" si="205"/>
        <v>4736</v>
      </c>
      <c r="Y1249" s="1">
        <f t="shared" si="206"/>
        <v>2560</v>
      </c>
      <c r="AA1249" s="39">
        <f t="shared" si="201"/>
        <v>-2969.0239999999999</v>
      </c>
      <c r="AB1249" s="40" t="e">
        <f t="shared" si="202"/>
        <v>#NUM!</v>
      </c>
      <c r="AD1249" s="1">
        <f t="shared" si="207"/>
        <v>4736</v>
      </c>
      <c r="AE1249" s="1">
        <f t="shared" si="208"/>
        <v>2560</v>
      </c>
      <c r="AG1249" s="47">
        <f t="shared" si="203"/>
        <v>-1556.8444937465852</v>
      </c>
      <c r="AH1249" s="48">
        <f t="shared" si="204"/>
        <v>-127.06783541780533</v>
      </c>
    </row>
    <row r="1250" spans="10:34">
      <c r="J1250" s="87"/>
      <c r="K1250" s="90"/>
      <c r="L1250" s="15"/>
      <c r="M1250" s="16"/>
      <c r="N1250" s="15"/>
      <c r="O1250" s="16"/>
      <c r="P1250" s="15"/>
      <c r="Q1250" s="16"/>
      <c r="R1250" s="11"/>
      <c r="S1250" s="11"/>
      <c r="T1250" s="79"/>
      <c r="U1250" s="79"/>
      <c r="V1250" s="7"/>
      <c r="W1250" s="7"/>
      <c r="X1250" s="1">
        <f t="shared" si="205"/>
        <v>4736</v>
      </c>
      <c r="Y1250" s="1">
        <f t="shared" si="206"/>
        <v>2688</v>
      </c>
      <c r="AA1250" s="39">
        <f t="shared" si="201"/>
        <v>-2801.0880000000002</v>
      </c>
      <c r="AB1250" s="40" t="e">
        <f t="shared" si="202"/>
        <v>#NUM!</v>
      </c>
      <c r="AD1250" s="1">
        <f t="shared" si="207"/>
        <v>4736</v>
      </c>
      <c r="AE1250" s="1">
        <f t="shared" si="208"/>
        <v>2688</v>
      </c>
      <c r="AG1250" s="47">
        <f t="shared" si="203"/>
        <v>-1687.8482979959203</v>
      </c>
      <c r="AH1250" s="48">
        <f t="shared" si="204"/>
        <v>28.557432665306806</v>
      </c>
    </row>
    <row r="1251" spans="10:34">
      <c r="J1251" s="87"/>
      <c r="K1251" s="90"/>
      <c r="L1251" s="15"/>
      <c r="M1251" s="16"/>
      <c r="N1251" s="15"/>
      <c r="O1251" s="16"/>
      <c r="P1251" s="15"/>
      <c r="Q1251" s="16"/>
      <c r="R1251" s="11"/>
      <c r="S1251" s="11"/>
      <c r="T1251" s="79"/>
      <c r="U1251" s="79"/>
      <c r="V1251" s="7"/>
      <c r="W1251" s="7"/>
      <c r="X1251" s="1">
        <f t="shared" si="205"/>
        <v>4736</v>
      </c>
      <c r="Y1251" s="1">
        <f t="shared" si="206"/>
        <v>2816</v>
      </c>
      <c r="AA1251" s="39">
        <f t="shared" si="201"/>
        <v>-2624.96</v>
      </c>
      <c r="AB1251" s="40">
        <f t="shared" si="202"/>
        <v>1980.4702072033401</v>
      </c>
      <c r="AD1251" s="1">
        <f t="shared" si="207"/>
        <v>4736</v>
      </c>
      <c r="AE1251" s="1">
        <f t="shared" si="208"/>
        <v>2816</v>
      </c>
      <c r="AG1251" s="47">
        <f t="shared" si="203"/>
        <v>-1809.8087825639022</v>
      </c>
      <c r="AH1251" s="48">
        <f t="shared" si="204"/>
        <v>186.62959418796754</v>
      </c>
    </row>
    <row r="1252" spans="10:34">
      <c r="J1252" s="87"/>
      <c r="K1252" s="90"/>
      <c r="L1252" s="15"/>
      <c r="M1252" s="16"/>
      <c r="N1252" s="15"/>
      <c r="O1252" s="16"/>
      <c r="P1252" s="15"/>
      <c r="Q1252" s="16"/>
      <c r="R1252" s="11"/>
      <c r="S1252" s="11"/>
      <c r="T1252" s="79"/>
      <c r="U1252" s="79"/>
      <c r="V1252" s="7"/>
      <c r="W1252" s="7"/>
      <c r="X1252" s="1">
        <f t="shared" si="205"/>
        <v>4736</v>
      </c>
      <c r="Y1252" s="1">
        <f t="shared" si="206"/>
        <v>2944</v>
      </c>
      <c r="AA1252" s="39">
        <f t="shared" si="201"/>
        <v>-2440.64</v>
      </c>
      <c r="AB1252" s="40">
        <f t="shared" si="202"/>
        <v>1353.66698678548</v>
      </c>
      <c r="AD1252" s="1">
        <f t="shared" si="207"/>
        <v>4736</v>
      </c>
      <c r="AE1252" s="1">
        <f t="shared" si="208"/>
        <v>2944</v>
      </c>
      <c r="AG1252" s="47">
        <f t="shared" si="203"/>
        <v>-1923.4329373961946</v>
      </c>
      <c r="AH1252" s="48">
        <f t="shared" si="204"/>
        <v>347.38431246539812</v>
      </c>
    </row>
    <row r="1253" spans="10:34">
      <c r="J1253" s="87"/>
      <c r="K1253" s="90"/>
      <c r="L1253" s="15"/>
      <c r="M1253" s="16"/>
      <c r="N1253" s="15"/>
      <c r="O1253" s="16"/>
      <c r="P1253" s="15"/>
      <c r="Q1253" s="16"/>
      <c r="R1253" s="11"/>
      <c r="S1253" s="11"/>
      <c r="T1253" s="79"/>
      <c r="U1253" s="79"/>
      <c r="V1253" s="7"/>
      <c r="W1253" s="7"/>
      <c r="X1253" s="1">
        <f t="shared" si="205"/>
        <v>4736</v>
      </c>
      <c r="Y1253" s="1">
        <f t="shared" si="206"/>
        <v>3072</v>
      </c>
      <c r="AA1253" s="39">
        <f t="shared" si="201"/>
        <v>-2248.1280000000002</v>
      </c>
      <c r="AB1253" s="40">
        <f t="shared" si="202"/>
        <v>906.41348504151892</v>
      </c>
      <c r="AD1253" s="1">
        <f t="shared" si="207"/>
        <v>4736</v>
      </c>
      <c r="AE1253" s="1">
        <f t="shared" si="208"/>
        <v>3072</v>
      </c>
      <c r="AG1253" s="47">
        <f t="shared" si="203"/>
        <v>-2029.2046002050229</v>
      </c>
      <c r="AH1253" s="48">
        <f t="shared" si="204"/>
        <v>510.98286673500752</v>
      </c>
    </row>
    <row r="1254" spans="10:34">
      <c r="J1254" s="87"/>
      <c r="K1254" s="90"/>
      <c r="L1254" s="15"/>
      <c r="M1254" s="16"/>
      <c r="N1254" s="15"/>
      <c r="O1254" s="16"/>
      <c r="P1254" s="15"/>
      <c r="Q1254" s="16"/>
      <c r="R1254" s="11"/>
      <c r="S1254" s="11"/>
      <c r="T1254" s="79"/>
      <c r="U1254" s="79"/>
      <c r="V1254" s="7"/>
      <c r="W1254" s="7"/>
      <c r="X1254" s="1">
        <f t="shared" si="205"/>
        <v>4736</v>
      </c>
      <c r="Y1254" s="1">
        <f t="shared" si="206"/>
        <v>3200</v>
      </c>
      <c r="AA1254" s="39">
        <f t="shared" si="201"/>
        <v>-2047.424</v>
      </c>
      <c r="AB1254" s="40">
        <f t="shared" si="202"/>
        <v>540.72064128045849</v>
      </c>
      <c r="AD1254" s="1">
        <f t="shared" si="207"/>
        <v>4736</v>
      </c>
      <c r="AE1254" s="1">
        <f t="shared" si="208"/>
        <v>3200</v>
      </c>
      <c r="AG1254" s="47">
        <f t="shared" si="203"/>
        <v>-2127.4506227224247</v>
      </c>
      <c r="AH1254" s="48">
        <f t="shared" si="204"/>
        <v>677.53420757414142</v>
      </c>
    </row>
    <row r="1255" spans="10:34">
      <c r="J1255" s="87"/>
      <c r="K1255" s="90"/>
      <c r="L1255" s="15"/>
      <c r="M1255" s="16"/>
      <c r="N1255" s="15"/>
      <c r="O1255" s="16"/>
      <c r="P1255" s="15"/>
      <c r="Q1255" s="16"/>
      <c r="R1255" s="11"/>
      <c r="S1255" s="11"/>
      <c r="T1255" s="79"/>
      <c r="U1255" s="79"/>
      <c r="V1255" s="7"/>
      <c r="W1255" s="7"/>
      <c r="X1255" s="1">
        <f t="shared" si="205"/>
        <v>4736</v>
      </c>
      <c r="Y1255" s="1">
        <f t="shared" si="206"/>
        <v>3328</v>
      </c>
      <c r="AA1255" s="39">
        <f t="shared" si="201"/>
        <v>-1838.528</v>
      </c>
      <c r="AB1255" s="40">
        <f t="shared" si="202"/>
        <v>225.94181870386865</v>
      </c>
      <c r="AD1255" s="1">
        <f t="shared" si="207"/>
        <v>4736</v>
      </c>
      <c r="AE1255" s="1">
        <f t="shared" si="208"/>
        <v>3328</v>
      </c>
      <c r="AG1255" s="47">
        <f t="shared" si="203"/>
        <v>-2218.3831724529091</v>
      </c>
      <c r="AH1255" s="48">
        <f t="shared" si="204"/>
        <v>847.10905748430287</v>
      </c>
    </row>
    <row r="1256" spans="10:34">
      <c r="J1256" s="87"/>
      <c r="K1256" s="90"/>
      <c r="L1256" s="15"/>
      <c r="M1256" s="16"/>
      <c r="N1256" s="15"/>
      <c r="O1256" s="16"/>
      <c r="P1256" s="15"/>
      <c r="Q1256" s="16"/>
      <c r="R1256" s="11"/>
      <c r="S1256" s="11"/>
      <c r="T1256" s="79"/>
      <c r="U1256" s="79"/>
      <c r="V1256" s="7"/>
      <c r="W1256" s="7"/>
      <c r="X1256" s="1">
        <f t="shared" si="205"/>
        <v>4736</v>
      </c>
      <c r="Y1256" s="1">
        <f t="shared" si="206"/>
        <v>3456</v>
      </c>
      <c r="AA1256" s="39">
        <f t="shared" si="201"/>
        <v>-1621.44</v>
      </c>
      <c r="AB1256" s="40">
        <f t="shared" si="202"/>
        <v>-52.026920982185857</v>
      </c>
      <c r="AD1256" s="1">
        <f t="shared" si="207"/>
        <v>4736</v>
      </c>
      <c r="AE1256" s="1">
        <f t="shared" si="208"/>
        <v>3456</v>
      </c>
      <c r="AG1256" s="47">
        <f t="shared" si="203"/>
        <v>-2302.1277211431798</v>
      </c>
      <c r="AH1256" s="48">
        <f t="shared" si="204"/>
        <v>1019.74924038106</v>
      </c>
    </row>
    <row r="1257" spans="10:34">
      <c r="J1257" s="87"/>
      <c r="K1257" s="90"/>
      <c r="L1257" s="15"/>
      <c r="M1257" s="16"/>
      <c r="N1257" s="15"/>
      <c r="O1257" s="16"/>
      <c r="P1257" s="15"/>
      <c r="Q1257" s="16"/>
      <c r="R1257" s="11"/>
      <c r="S1257" s="11"/>
      <c r="T1257" s="79"/>
      <c r="U1257" s="79"/>
      <c r="V1257" s="7"/>
      <c r="W1257" s="7"/>
      <c r="X1257" s="1">
        <f t="shared" si="205"/>
        <v>4736</v>
      </c>
      <c r="Y1257" s="1">
        <f t="shared" si="206"/>
        <v>3584</v>
      </c>
      <c r="AA1257" s="39">
        <f t="shared" si="201"/>
        <v>-1396.16</v>
      </c>
      <c r="AB1257" s="40">
        <f t="shared" si="202"/>
        <v>-300.87764911091472</v>
      </c>
      <c r="AD1257" s="1">
        <f t="shared" si="207"/>
        <v>4736</v>
      </c>
      <c r="AE1257" s="1">
        <f t="shared" si="208"/>
        <v>3584</v>
      </c>
      <c r="AG1257" s="47">
        <f t="shared" si="203"/>
        <v>-2378.7420546378735</v>
      </c>
      <c r="AH1257" s="48">
        <f t="shared" si="204"/>
        <v>1195.4740182126243</v>
      </c>
    </row>
    <row r="1258" spans="10:34">
      <c r="J1258" s="87"/>
      <c r="K1258" s="90"/>
      <c r="L1258" s="15"/>
      <c r="M1258" s="16"/>
      <c r="N1258" s="15"/>
      <c r="O1258" s="16"/>
      <c r="P1258" s="15"/>
      <c r="Q1258" s="16"/>
      <c r="R1258" s="11"/>
      <c r="S1258" s="11"/>
      <c r="T1258" s="79"/>
      <c r="U1258" s="79"/>
      <c r="V1258" s="7"/>
      <c r="W1258" s="7"/>
      <c r="X1258" s="1">
        <f t="shared" si="205"/>
        <v>4736</v>
      </c>
      <c r="Y1258" s="1">
        <f t="shared" si="206"/>
        <v>3712</v>
      </c>
      <c r="AA1258" s="39">
        <f t="shared" si="201"/>
        <v>-1162.6880000000001</v>
      </c>
      <c r="AB1258" s="40">
        <f t="shared" si="202"/>
        <v>-525.20930082966834</v>
      </c>
      <c r="AD1258" s="1">
        <f t="shared" si="207"/>
        <v>4736</v>
      </c>
      <c r="AE1258" s="1">
        <f t="shared" si="208"/>
        <v>3712</v>
      </c>
      <c r="AG1258" s="47">
        <f t="shared" si="203"/>
        <v>-2448.229426835248</v>
      </c>
      <c r="AH1258" s="48">
        <f t="shared" si="204"/>
        <v>1374.2844756117495</v>
      </c>
    </row>
    <row r="1259" spans="10:34">
      <c r="J1259" s="87"/>
      <c r="K1259" s="90"/>
      <c r="L1259" s="15"/>
      <c r="M1259" s="16"/>
      <c r="N1259" s="15"/>
      <c r="O1259" s="16"/>
      <c r="P1259" s="15"/>
      <c r="Q1259" s="16"/>
      <c r="R1259" s="11"/>
      <c r="S1259" s="11"/>
      <c r="T1259" s="79"/>
      <c r="U1259" s="79"/>
      <c r="V1259" s="7"/>
      <c r="W1259" s="7"/>
      <c r="X1259" s="1">
        <f t="shared" si="205"/>
        <v>4736</v>
      </c>
      <c r="Y1259" s="1">
        <f t="shared" si="206"/>
        <v>3840</v>
      </c>
      <c r="AA1259" s="39">
        <f t="shared" si="201"/>
        <v>-921.024</v>
      </c>
      <c r="AB1259" s="40">
        <f t="shared" si="202"/>
        <v>-727.91024455042361</v>
      </c>
      <c r="AD1259" s="1">
        <f t="shared" si="207"/>
        <v>4736</v>
      </c>
      <c r="AE1259" s="1">
        <f t="shared" si="208"/>
        <v>3840</v>
      </c>
      <c r="AG1259" s="47">
        <f t="shared" si="203"/>
        <v>-2510.5477574314446</v>
      </c>
      <c r="AH1259" s="48">
        <f t="shared" si="204"/>
        <v>1556.1665858104805</v>
      </c>
    </row>
    <row r="1260" spans="10:34">
      <c r="J1260" s="87"/>
      <c r="K1260" s="90"/>
      <c r="L1260" s="15"/>
      <c r="M1260" s="16"/>
      <c r="N1260" s="15"/>
      <c r="O1260" s="16"/>
      <c r="P1260" s="15"/>
      <c r="Q1260" s="16"/>
      <c r="R1260" s="11"/>
      <c r="S1260" s="11"/>
      <c r="T1260" s="79"/>
      <c r="U1260" s="79"/>
      <c r="V1260" s="7"/>
      <c r="W1260" s="7"/>
      <c r="X1260" s="1">
        <f t="shared" si="205"/>
        <v>4736</v>
      </c>
      <c r="Y1260" s="1">
        <f t="shared" si="206"/>
        <v>3968</v>
      </c>
      <c r="AA1260" s="39">
        <f t="shared" si="201"/>
        <v>-671.16800000000001</v>
      </c>
      <c r="AB1260" s="40">
        <f t="shared" si="202"/>
        <v>-910.82568210039244</v>
      </c>
      <c r="AD1260" s="1">
        <f t="shared" si="207"/>
        <v>4736</v>
      </c>
      <c r="AE1260" s="1">
        <f t="shared" si="208"/>
        <v>3968</v>
      </c>
      <c r="AG1260" s="47">
        <f t="shared" si="203"/>
        <v>-2565.616065746357</v>
      </c>
      <c r="AH1260" s="48">
        <f t="shared" si="204"/>
        <v>1741.0933552487852</v>
      </c>
    </row>
    <row r="1261" spans="10:34">
      <c r="J1261" s="87"/>
      <c r="K1261" s="90"/>
      <c r="L1261" s="15"/>
      <c r="M1261" s="16"/>
      <c r="N1261" s="15"/>
      <c r="O1261" s="16"/>
      <c r="P1261" s="15"/>
      <c r="Q1261" s="16"/>
      <c r="R1261" s="11"/>
      <c r="S1261" s="11"/>
      <c r="T1261" s="79"/>
      <c r="U1261" s="79"/>
      <c r="V1261" s="7"/>
      <c r="W1261" s="7"/>
      <c r="X1261" s="1">
        <f t="shared" si="205"/>
        <v>4736</v>
      </c>
      <c r="Y1261" s="1">
        <f t="shared" si="206"/>
        <v>4096</v>
      </c>
      <c r="AA1261" s="39">
        <f t="shared" si="201"/>
        <v>-413.12</v>
      </c>
      <c r="AB1261" s="40">
        <f t="shared" si="202"/>
        <v>-1075.1132334697154</v>
      </c>
      <c r="AD1261" s="1">
        <f t="shared" si="207"/>
        <v>4736</v>
      </c>
      <c r="AE1261" s="1">
        <f t="shared" si="208"/>
        <v>4096</v>
      </c>
      <c r="AG1261" s="47">
        <f t="shared" si="203"/>
        <v>-2613.3189071436109</v>
      </c>
      <c r="AH1261" s="48">
        <f t="shared" si="204"/>
        <v>1929.0263023812038</v>
      </c>
    </row>
    <row r="1262" spans="10:34">
      <c r="J1262" s="87"/>
      <c r="K1262" s="90"/>
      <c r="L1262" s="15"/>
      <c r="M1262" s="16"/>
      <c r="N1262" s="15"/>
      <c r="O1262" s="16"/>
      <c r="P1262" s="15"/>
      <c r="Q1262" s="16"/>
      <c r="R1262" s="11"/>
      <c r="S1262" s="11"/>
      <c r="T1262" s="79"/>
      <c r="U1262" s="79"/>
      <c r="V1262" s="7"/>
      <c r="W1262" s="7"/>
      <c r="X1262" s="1">
        <f t="shared" si="205"/>
        <v>4864</v>
      </c>
      <c r="Y1262" s="1">
        <f t="shared" si="206"/>
        <v>0</v>
      </c>
      <c r="AA1262" s="39">
        <f t="shared" si="201"/>
        <v>-4914.6239999999998</v>
      </c>
      <c r="AB1262" s="40" t="e">
        <f t="shared" si="202"/>
        <v>#NUM!</v>
      </c>
      <c r="AD1262" s="1">
        <f t="shared" si="207"/>
        <v>4864</v>
      </c>
      <c r="AE1262" s="1">
        <f t="shared" si="208"/>
        <v>0</v>
      </c>
      <c r="AG1262" s="47" t="e">
        <f t="shared" si="203"/>
        <v>#NUM!</v>
      </c>
      <c r="AH1262" s="48" t="e">
        <f t="shared" si="204"/>
        <v>#NUM!</v>
      </c>
    </row>
    <row r="1263" spans="10:34">
      <c r="J1263" s="87"/>
      <c r="K1263" s="90"/>
      <c r="L1263" s="15"/>
      <c r="M1263" s="16"/>
      <c r="N1263" s="15"/>
      <c r="O1263" s="16"/>
      <c r="P1263" s="15"/>
      <c r="Q1263" s="16"/>
      <c r="R1263" s="11"/>
      <c r="S1263" s="11"/>
      <c r="T1263" s="79"/>
      <c r="U1263" s="79"/>
      <c r="V1263" s="7"/>
      <c r="W1263" s="7"/>
      <c r="X1263" s="1">
        <f t="shared" si="205"/>
        <v>4864</v>
      </c>
      <c r="Y1263" s="1">
        <f t="shared" si="206"/>
        <v>128</v>
      </c>
      <c r="AA1263" s="39">
        <f t="shared" si="201"/>
        <v>-4910.5280000000002</v>
      </c>
      <c r="AB1263" s="40" t="e">
        <f t="shared" si="202"/>
        <v>#NUM!</v>
      </c>
      <c r="AD1263" s="1">
        <f t="shared" si="207"/>
        <v>4864</v>
      </c>
      <c r="AE1263" s="1">
        <f t="shared" si="208"/>
        <v>128</v>
      </c>
      <c r="AG1263" s="47" t="e">
        <f t="shared" si="203"/>
        <v>#NUM!</v>
      </c>
      <c r="AH1263" s="48" t="e">
        <f t="shared" si="204"/>
        <v>#NUM!</v>
      </c>
    </row>
    <row r="1264" spans="10:34">
      <c r="J1264" s="87"/>
      <c r="K1264" s="90"/>
      <c r="L1264" s="15"/>
      <c r="M1264" s="16"/>
      <c r="N1264" s="15"/>
      <c r="O1264" s="16"/>
      <c r="P1264" s="15"/>
      <c r="Q1264" s="16"/>
      <c r="R1264" s="11"/>
      <c r="S1264" s="11"/>
      <c r="T1264" s="79"/>
      <c r="U1264" s="79"/>
      <c r="V1264" s="7"/>
      <c r="W1264" s="7"/>
      <c r="X1264" s="1">
        <f t="shared" si="205"/>
        <v>4864</v>
      </c>
      <c r="Y1264" s="1">
        <f t="shared" si="206"/>
        <v>256</v>
      </c>
      <c r="AA1264" s="39">
        <f t="shared" si="201"/>
        <v>-4898.24</v>
      </c>
      <c r="AB1264" s="40" t="e">
        <f t="shared" si="202"/>
        <v>#NUM!</v>
      </c>
      <c r="AD1264" s="1">
        <f t="shared" si="207"/>
        <v>4864</v>
      </c>
      <c r="AE1264" s="1">
        <f t="shared" si="208"/>
        <v>256</v>
      </c>
      <c r="AG1264" s="47" t="e">
        <f t="shared" si="203"/>
        <v>#NUM!</v>
      </c>
      <c r="AH1264" s="48" t="e">
        <f t="shared" si="204"/>
        <v>#NUM!</v>
      </c>
    </row>
    <row r="1265" spans="10:34">
      <c r="J1265" s="87"/>
      <c r="K1265" s="90"/>
      <c r="L1265" s="15"/>
      <c r="M1265" s="16"/>
      <c r="N1265" s="15"/>
      <c r="O1265" s="16"/>
      <c r="P1265" s="15"/>
      <c r="Q1265" s="16"/>
      <c r="R1265" s="11"/>
      <c r="S1265" s="11"/>
      <c r="T1265" s="79"/>
      <c r="U1265" s="79"/>
      <c r="V1265" s="7"/>
      <c r="W1265" s="7"/>
      <c r="X1265" s="1">
        <f t="shared" si="205"/>
        <v>4864</v>
      </c>
      <c r="Y1265" s="1">
        <f t="shared" si="206"/>
        <v>384</v>
      </c>
      <c r="AA1265" s="39">
        <f t="shared" si="201"/>
        <v>-4877.76</v>
      </c>
      <c r="AB1265" s="40" t="e">
        <f t="shared" si="202"/>
        <v>#NUM!</v>
      </c>
      <c r="AD1265" s="1">
        <f t="shared" si="207"/>
        <v>4864</v>
      </c>
      <c r="AE1265" s="1">
        <f t="shared" si="208"/>
        <v>384</v>
      </c>
      <c r="AG1265" s="47" t="e">
        <f t="shared" si="203"/>
        <v>#NUM!</v>
      </c>
      <c r="AH1265" s="48" t="e">
        <f t="shared" si="204"/>
        <v>#NUM!</v>
      </c>
    </row>
    <row r="1266" spans="10:34">
      <c r="J1266" s="87"/>
      <c r="K1266" s="90"/>
      <c r="L1266" s="15"/>
      <c r="M1266" s="16"/>
      <c r="N1266" s="15"/>
      <c r="O1266" s="16"/>
      <c r="P1266" s="15"/>
      <c r="Q1266" s="16"/>
      <c r="R1266" s="11"/>
      <c r="S1266" s="11"/>
      <c r="T1266" s="79"/>
      <c r="U1266" s="79"/>
      <c r="V1266" s="7"/>
      <c r="W1266" s="7"/>
      <c r="X1266" s="1">
        <f t="shared" si="205"/>
        <v>4864</v>
      </c>
      <c r="Y1266" s="1">
        <f t="shared" si="206"/>
        <v>512</v>
      </c>
      <c r="AA1266" s="39">
        <f t="shared" si="201"/>
        <v>-4849.0879999999997</v>
      </c>
      <c r="AB1266" s="40" t="e">
        <f t="shared" si="202"/>
        <v>#NUM!</v>
      </c>
      <c r="AD1266" s="1">
        <f t="shared" si="207"/>
        <v>4864</v>
      </c>
      <c r="AE1266" s="1">
        <f t="shared" si="208"/>
        <v>512</v>
      </c>
      <c r="AG1266" s="47" t="e">
        <f t="shared" si="203"/>
        <v>#NUM!</v>
      </c>
      <c r="AH1266" s="48" t="e">
        <f t="shared" si="204"/>
        <v>#NUM!</v>
      </c>
    </row>
    <row r="1267" spans="10:34">
      <c r="J1267" s="87"/>
      <c r="K1267" s="90"/>
      <c r="L1267" s="15"/>
      <c r="M1267" s="16"/>
      <c r="N1267" s="15"/>
      <c r="O1267" s="16"/>
      <c r="P1267" s="15"/>
      <c r="Q1267" s="16"/>
      <c r="R1267" s="11"/>
      <c r="S1267" s="11"/>
      <c r="T1267" s="79"/>
      <c r="U1267" s="79"/>
      <c r="V1267" s="7"/>
      <c r="W1267" s="7"/>
      <c r="X1267" s="1">
        <f t="shared" si="205"/>
        <v>4864</v>
      </c>
      <c r="Y1267" s="1">
        <f t="shared" si="206"/>
        <v>640</v>
      </c>
      <c r="AA1267" s="39">
        <f t="shared" si="201"/>
        <v>-4812.2240000000002</v>
      </c>
      <c r="AB1267" s="40" t="e">
        <f t="shared" si="202"/>
        <v>#NUM!</v>
      </c>
      <c r="AD1267" s="1">
        <f t="shared" si="207"/>
        <v>4864</v>
      </c>
      <c r="AE1267" s="1">
        <f t="shared" si="208"/>
        <v>640</v>
      </c>
      <c r="AG1267" s="47" t="e">
        <f t="shared" si="203"/>
        <v>#NUM!</v>
      </c>
      <c r="AH1267" s="48" t="e">
        <f t="shared" si="204"/>
        <v>#NUM!</v>
      </c>
    </row>
    <row r="1268" spans="10:34">
      <c r="J1268" s="87"/>
      <c r="K1268" s="90"/>
      <c r="L1268" s="15"/>
      <c r="M1268" s="16"/>
      <c r="N1268" s="15"/>
      <c r="O1268" s="16"/>
      <c r="P1268" s="15"/>
      <c r="Q1268" s="16"/>
      <c r="R1268" s="11"/>
      <c r="S1268" s="11"/>
      <c r="T1268" s="79"/>
      <c r="U1268" s="79"/>
      <c r="V1268" s="7"/>
      <c r="W1268" s="7"/>
      <c r="X1268" s="1">
        <f t="shared" si="205"/>
        <v>4864</v>
      </c>
      <c r="Y1268" s="1">
        <f t="shared" si="206"/>
        <v>768</v>
      </c>
      <c r="AA1268" s="39">
        <f t="shared" si="201"/>
        <v>-4767.1679999999997</v>
      </c>
      <c r="AB1268" s="40" t="e">
        <f t="shared" si="202"/>
        <v>#NUM!</v>
      </c>
      <c r="AD1268" s="1">
        <f t="shared" si="207"/>
        <v>4864</v>
      </c>
      <c r="AE1268" s="1">
        <f t="shared" si="208"/>
        <v>768</v>
      </c>
      <c r="AG1268" s="47" t="e">
        <f t="shared" si="203"/>
        <v>#NUM!</v>
      </c>
      <c r="AH1268" s="48" t="e">
        <f t="shared" si="204"/>
        <v>#NUM!</v>
      </c>
    </row>
    <row r="1269" spans="10:34">
      <c r="J1269" s="87"/>
      <c r="K1269" s="90"/>
      <c r="L1269" s="15"/>
      <c r="M1269" s="16"/>
      <c r="N1269" s="15"/>
      <c r="O1269" s="16"/>
      <c r="P1269" s="15"/>
      <c r="Q1269" s="16"/>
      <c r="R1269" s="11"/>
      <c r="S1269" s="11"/>
      <c r="T1269" s="79"/>
      <c r="U1269" s="79"/>
      <c r="V1269" s="7"/>
      <c r="W1269" s="7"/>
      <c r="X1269" s="1">
        <f t="shared" si="205"/>
        <v>4864</v>
      </c>
      <c r="Y1269" s="1">
        <f t="shared" si="206"/>
        <v>896</v>
      </c>
      <c r="AA1269" s="39">
        <f t="shared" si="201"/>
        <v>-4713.92</v>
      </c>
      <c r="AB1269" s="40" t="e">
        <f t="shared" si="202"/>
        <v>#NUM!</v>
      </c>
      <c r="AD1269" s="1">
        <f t="shared" si="207"/>
        <v>4864</v>
      </c>
      <c r="AE1269" s="1">
        <f t="shared" si="208"/>
        <v>896</v>
      </c>
      <c r="AG1269" s="47" t="e">
        <f t="shared" si="203"/>
        <v>#NUM!</v>
      </c>
      <c r="AH1269" s="48" t="e">
        <f t="shared" si="204"/>
        <v>#NUM!</v>
      </c>
    </row>
    <row r="1270" spans="10:34">
      <c r="J1270" s="87"/>
      <c r="K1270" s="90"/>
      <c r="L1270" s="15"/>
      <c r="M1270" s="16"/>
      <c r="N1270" s="15"/>
      <c r="O1270" s="16"/>
      <c r="P1270" s="15"/>
      <c r="Q1270" s="16"/>
      <c r="R1270" s="11"/>
      <c r="S1270" s="11"/>
      <c r="T1270" s="79"/>
      <c r="U1270" s="79"/>
      <c r="V1270" s="7"/>
      <c r="W1270" s="7"/>
      <c r="X1270" s="1">
        <f t="shared" si="205"/>
        <v>4864</v>
      </c>
      <c r="Y1270" s="1">
        <f t="shared" si="206"/>
        <v>1024</v>
      </c>
      <c r="AA1270" s="39">
        <f t="shared" si="201"/>
        <v>-4652.4799999999996</v>
      </c>
      <c r="AB1270" s="40" t="e">
        <f t="shared" si="202"/>
        <v>#NUM!</v>
      </c>
      <c r="AD1270" s="1">
        <f t="shared" si="207"/>
        <v>4864</v>
      </c>
      <c r="AE1270" s="1">
        <f t="shared" si="208"/>
        <v>1024</v>
      </c>
      <c r="AG1270" s="47" t="e">
        <f t="shared" si="203"/>
        <v>#NUM!</v>
      </c>
      <c r="AH1270" s="48" t="e">
        <f t="shared" si="204"/>
        <v>#NUM!</v>
      </c>
    </row>
    <row r="1271" spans="10:34">
      <c r="J1271" s="87"/>
      <c r="K1271" s="90"/>
      <c r="L1271" s="15"/>
      <c r="M1271" s="16"/>
      <c r="N1271" s="15"/>
      <c r="O1271" s="16"/>
      <c r="P1271" s="15"/>
      <c r="Q1271" s="16"/>
      <c r="R1271" s="11"/>
      <c r="S1271" s="11"/>
      <c r="T1271" s="79"/>
      <c r="U1271" s="79"/>
      <c r="V1271" s="7"/>
      <c r="W1271" s="7"/>
      <c r="X1271" s="1">
        <f t="shared" si="205"/>
        <v>4864</v>
      </c>
      <c r="Y1271" s="1">
        <f t="shared" si="206"/>
        <v>1152</v>
      </c>
      <c r="AA1271" s="39">
        <f t="shared" si="201"/>
        <v>-4582.848</v>
      </c>
      <c r="AB1271" s="40" t="e">
        <f t="shared" si="202"/>
        <v>#NUM!</v>
      </c>
      <c r="AD1271" s="1">
        <f t="shared" si="207"/>
        <v>4864</v>
      </c>
      <c r="AE1271" s="1">
        <f t="shared" si="208"/>
        <v>1152</v>
      </c>
      <c r="AG1271" s="47" t="e">
        <f t="shared" si="203"/>
        <v>#NUM!</v>
      </c>
      <c r="AH1271" s="48" t="e">
        <f t="shared" si="204"/>
        <v>#NUM!</v>
      </c>
    </row>
    <row r="1272" spans="10:34">
      <c r="J1272" s="87"/>
      <c r="K1272" s="90"/>
      <c r="L1272" s="15"/>
      <c r="M1272" s="16"/>
      <c r="N1272" s="15"/>
      <c r="O1272" s="16"/>
      <c r="P1272" s="15"/>
      <c r="Q1272" s="16"/>
      <c r="R1272" s="11"/>
      <c r="S1272" s="11"/>
      <c r="T1272" s="79"/>
      <c r="U1272" s="79"/>
      <c r="V1272" s="7"/>
      <c r="W1272" s="7"/>
      <c r="X1272" s="1">
        <f t="shared" si="205"/>
        <v>4864</v>
      </c>
      <c r="Y1272" s="1">
        <f t="shared" si="206"/>
        <v>1280</v>
      </c>
      <c r="AA1272" s="39">
        <f t="shared" si="201"/>
        <v>-4505.0240000000003</v>
      </c>
      <c r="AB1272" s="40" t="e">
        <f t="shared" si="202"/>
        <v>#NUM!</v>
      </c>
      <c r="AD1272" s="1">
        <f t="shared" si="207"/>
        <v>4864</v>
      </c>
      <c r="AE1272" s="1">
        <f t="shared" si="208"/>
        <v>1280</v>
      </c>
      <c r="AG1272" s="47" t="e">
        <f t="shared" si="203"/>
        <v>#NUM!</v>
      </c>
      <c r="AH1272" s="48" t="e">
        <f t="shared" si="204"/>
        <v>#NUM!</v>
      </c>
    </row>
    <row r="1273" spans="10:34">
      <c r="J1273" s="87"/>
      <c r="K1273" s="90"/>
      <c r="L1273" s="15"/>
      <c r="M1273" s="16"/>
      <c r="N1273" s="15"/>
      <c r="O1273" s="16"/>
      <c r="P1273" s="15"/>
      <c r="Q1273" s="16"/>
      <c r="R1273" s="11"/>
      <c r="S1273" s="11"/>
      <c r="T1273" s="79"/>
      <c r="U1273" s="79"/>
      <c r="V1273" s="7"/>
      <c r="W1273" s="7"/>
      <c r="X1273" s="1">
        <f t="shared" si="205"/>
        <v>4864</v>
      </c>
      <c r="Y1273" s="1">
        <f t="shared" si="206"/>
        <v>1408</v>
      </c>
      <c r="AA1273" s="39">
        <f t="shared" si="201"/>
        <v>-4419.0079999999998</v>
      </c>
      <c r="AB1273" s="40" t="e">
        <f t="shared" si="202"/>
        <v>#NUM!</v>
      </c>
      <c r="AD1273" s="1">
        <f t="shared" si="207"/>
        <v>4864</v>
      </c>
      <c r="AE1273" s="1">
        <f t="shared" si="208"/>
        <v>1408</v>
      </c>
      <c r="AG1273" s="47" t="e">
        <f t="shared" si="203"/>
        <v>#NUM!</v>
      </c>
      <c r="AH1273" s="48" t="e">
        <f t="shared" si="204"/>
        <v>#NUM!</v>
      </c>
    </row>
    <row r="1274" spans="10:34">
      <c r="J1274" s="87"/>
      <c r="K1274" s="90"/>
      <c r="L1274" s="15"/>
      <c r="M1274" s="16"/>
      <c r="N1274" s="15"/>
      <c r="O1274" s="16"/>
      <c r="P1274" s="15"/>
      <c r="Q1274" s="16"/>
      <c r="R1274" s="11"/>
      <c r="S1274" s="11"/>
      <c r="T1274" s="79"/>
      <c r="U1274" s="79"/>
      <c r="V1274" s="7"/>
      <c r="W1274" s="7"/>
      <c r="X1274" s="1">
        <f t="shared" si="205"/>
        <v>4864</v>
      </c>
      <c r="Y1274" s="1">
        <f t="shared" si="206"/>
        <v>1536</v>
      </c>
      <c r="AA1274" s="39">
        <f t="shared" si="201"/>
        <v>-4324.8</v>
      </c>
      <c r="AB1274" s="40" t="e">
        <f t="shared" si="202"/>
        <v>#NUM!</v>
      </c>
      <c r="AD1274" s="1">
        <f t="shared" si="207"/>
        <v>4864</v>
      </c>
      <c r="AE1274" s="1">
        <f t="shared" si="208"/>
        <v>1536</v>
      </c>
      <c r="AG1274" s="47" t="e">
        <f t="shared" si="203"/>
        <v>#NUM!</v>
      </c>
      <c r="AH1274" s="48" t="e">
        <f t="shared" si="204"/>
        <v>#NUM!</v>
      </c>
    </row>
    <row r="1275" spans="10:34">
      <c r="J1275" s="87"/>
      <c r="K1275" s="90"/>
      <c r="L1275" s="15"/>
      <c r="M1275" s="16"/>
      <c r="N1275" s="15"/>
      <c r="O1275" s="16"/>
      <c r="P1275" s="15"/>
      <c r="Q1275" s="16"/>
      <c r="R1275" s="11"/>
      <c r="S1275" s="11"/>
      <c r="T1275" s="79"/>
      <c r="U1275" s="79"/>
      <c r="V1275" s="7"/>
      <c r="W1275" s="7"/>
      <c r="X1275" s="1">
        <f t="shared" si="205"/>
        <v>4864</v>
      </c>
      <c r="Y1275" s="1">
        <f t="shared" si="206"/>
        <v>1664</v>
      </c>
      <c r="AA1275" s="39">
        <f t="shared" si="201"/>
        <v>-4222.3999999999996</v>
      </c>
      <c r="AB1275" s="40" t="e">
        <f t="shared" si="202"/>
        <v>#NUM!</v>
      </c>
      <c r="AD1275" s="1">
        <f t="shared" si="207"/>
        <v>4864</v>
      </c>
      <c r="AE1275" s="1">
        <f t="shared" si="208"/>
        <v>1664</v>
      </c>
      <c r="AG1275" s="47" t="e">
        <f t="shared" si="203"/>
        <v>#NUM!</v>
      </c>
      <c r="AH1275" s="48" t="e">
        <f t="shared" si="204"/>
        <v>#NUM!</v>
      </c>
    </row>
    <row r="1276" spans="10:34">
      <c r="J1276" s="87"/>
      <c r="K1276" s="90"/>
      <c r="L1276" s="15"/>
      <c r="M1276" s="16"/>
      <c r="N1276" s="15"/>
      <c r="O1276" s="16"/>
      <c r="P1276" s="15"/>
      <c r="Q1276" s="16"/>
      <c r="R1276" s="11"/>
      <c r="S1276" s="11"/>
      <c r="T1276" s="79"/>
      <c r="U1276" s="79"/>
      <c r="V1276" s="7"/>
      <c r="W1276" s="7"/>
      <c r="X1276" s="1">
        <f t="shared" si="205"/>
        <v>4864</v>
      </c>
      <c r="Y1276" s="1">
        <f t="shared" si="206"/>
        <v>1792</v>
      </c>
      <c r="AA1276" s="39">
        <f t="shared" si="201"/>
        <v>-4111.808</v>
      </c>
      <c r="AB1276" s="40" t="e">
        <f t="shared" si="202"/>
        <v>#NUM!</v>
      </c>
      <c r="AD1276" s="1">
        <f t="shared" si="207"/>
        <v>4864</v>
      </c>
      <c r="AE1276" s="1">
        <f t="shared" si="208"/>
        <v>1792</v>
      </c>
      <c r="AG1276" s="47">
        <f t="shared" si="203"/>
        <v>-181.43885617636397</v>
      </c>
      <c r="AH1276" s="48">
        <f t="shared" si="204"/>
        <v>-1347.3923812745452</v>
      </c>
    </row>
    <row r="1277" spans="10:34">
      <c r="J1277" s="87"/>
      <c r="K1277" s="90"/>
      <c r="L1277" s="15"/>
      <c r="M1277" s="16"/>
      <c r="N1277" s="15"/>
      <c r="O1277" s="16"/>
      <c r="P1277" s="15"/>
      <c r="Q1277" s="16"/>
      <c r="R1277" s="11"/>
      <c r="S1277" s="11"/>
      <c r="T1277" s="79"/>
      <c r="U1277" s="79"/>
      <c r="V1277" s="7"/>
      <c r="W1277" s="7"/>
      <c r="X1277" s="1">
        <f t="shared" si="205"/>
        <v>4864</v>
      </c>
      <c r="Y1277" s="1">
        <f t="shared" si="206"/>
        <v>1920</v>
      </c>
      <c r="AA1277" s="39">
        <f t="shared" si="201"/>
        <v>-3993.0239999999999</v>
      </c>
      <c r="AB1277" s="40" t="e">
        <f t="shared" si="202"/>
        <v>#NUM!</v>
      </c>
      <c r="AD1277" s="1">
        <f t="shared" si="207"/>
        <v>4864</v>
      </c>
      <c r="AE1277" s="1">
        <f t="shared" si="208"/>
        <v>1920</v>
      </c>
      <c r="AG1277" s="47">
        <f t="shared" si="203"/>
        <v>-537.97926608652051</v>
      </c>
      <c r="AH1277" s="48">
        <f t="shared" si="204"/>
        <v>-1149.3562446378264</v>
      </c>
    </row>
    <row r="1278" spans="10:34">
      <c r="J1278" s="87"/>
      <c r="K1278" s="90"/>
      <c r="L1278" s="15"/>
      <c r="M1278" s="16"/>
      <c r="N1278" s="15"/>
      <c r="O1278" s="16"/>
      <c r="P1278" s="15"/>
      <c r="Q1278" s="16"/>
      <c r="R1278" s="11"/>
      <c r="S1278" s="11"/>
      <c r="T1278" s="79"/>
      <c r="U1278" s="79"/>
      <c r="V1278" s="7"/>
      <c r="W1278" s="7"/>
      <c r="X1278" s="1">
        <f t="shared" si="205"/>
        <v>4864</v>
      </c>
      <c r="Y1278" s="1">
        <f t="shared" si="206"/>
        <v>2048</v>
      </c>
      <c r="AA1278" s="39">
        <f t="shared" si="201"/>
        <v>-3866.0479999999998</v>
      </c>
      <c r="AB1278" s="40" t="e">
        <f t="shared" si="202"/>
        <v>#NUM!</v>
      </c>
      <c r="AD1278" s="1">
        <f t="shared" si="207"/>
        <v>4864</v>
      </c>
      <c r="AE1278" s="1">
        <f t="shared" si="208"/>
        <v>2048</v>
      </c>
      <c r="AG1278" s="47">
        <f t="shared" si="203"/>
        <v>-799.68148820968281</v>
      </c>
      <c r="AH1278" s="48">
        <f t="shared" si="204"/>
        <v>-977.47150393010543</v>
      </c>
    </row>
    <row r="1279" spans="10:34">
      <c r="J1279" s="87"/>
      <c r="K1279" s="90"/>
      <c r="L1279" s="15"/>
      <c r="M1279" s="16"/>
      <c r="N1279" s="15"/>
      <c r="O1279" s="16"/>
      <c r="P1279" s="15"/>
      <c r="Q1279" s="16"/>
      <c r="R1279" s="11"/>
      <c r="S1279" s="11"/>
      <c r="T1279" s="79"/>
      <c r="U1279" s="79"/>
      <c r="V1279" s="7"/>
      <c r="W1279" s="7"/>
      <c r="X1279" s="1">
        <f t="shared" si="205"/>
        <v>4864</v>
      </c>
      <c r="Y1279" s="1">
        <f t="shared" si="206"/>
        <v>2176</v>
      </c>
      <c r="AA1279" s="39">
        <f t="shared" si="201"/>
        <v>-3730.88</v>
      </c>
      <c r="AB1279" s="40" t="e">
        <f t="shared" si="202"/>
        <v>#NUM!</v>
      </c>
      <c r="AD1279" s="1">
        <f t="shared" si="207"/>
        <v>4864</v>
      </c>
      <c r="AE1279" s="1">
        <f t="shared" si="208"/>
        <v>2176</v>
      </c>
      <c r="AG1279" s="47">
        <f t="shared" si="203"/>
        <v>-1017.7424775045315</v>
      </c>
      <c r="AH1279" s="48">
        <f t="shared" si="204"/>
        <v>-814.67250749848972</v>
      </c>
    </row>
    <row r="1280" spans="10:34">
      <c r="J1280" s="87"/>
      <c r="K1280" s="90"/>
      <c r="L1280" s="15"/>
      <c r="M1280" s="16"/>
      <c r="N1280" s="15"/>
      <c r="O1280" s="16"/>
      <c r="P1280" s="15"/>
      <c r="Q1280" s="16"/>
      <c r="R1280" s="11"/>
      <c r="S1280" s="11"/>
      <c r="T1280" s="79"/>
      <c r="U1280" s="79"/>
      <c r="V1280" s="7"/>
      <c r="W1280" s="7"/>
      <c r="X1280" s="1">
        <f t="shared" si="205"/>
        <v>4864</v>
      </c>
      <c r="Y1280" s="1">
        <f t="shared" si="206"/>
        <v>2304</v>
      </c>
      <c r="AA1280" s="39">
        <f t="shared" si="201"/>
        <v>-3587.52</v>
      </c>
      <c r="AB1280" s="40" t="e">
        <f t="shared" si="202"/>
        <v>#NUM!</v>
      </c>
      <c r="AD1280" s="1">
        <f t="shared" si="207"/>
        <v>4864</v>
      </c>
      <c r="AE1280" s="1">
        <f t="shared" si="208"/>
        <v>2304</v>
      </c>
      <c r="AG1280" s="47">
        <f t="shared" si="203"/>
        <v>-1208.8130436482488</v>
      </c>
      <c r="AH1280" s="48">
        <f t="shared" si="204"/>
        <v>-655.40898545058371</v>
      </c>
    </row>
    <row r="1281" spans="10:34">
      <c r="J1281" s="87"/>
      <c r="K1281" s="90"/>
      <c r="L1281" s="15"/>
      <c r="M1281" s="16"/>
      <c r="N1281" s="15"/>
      <c r="O1281" s="16"/>
      <c r="P1281" s="15"/>
      <c r="Q1281" s="16"/>
      <c r="R1281" s="11"/>
      <c r="S1281" s="11"/>
      <c r="T1281" s="79"/>
      <c r="U1281" s="79"/>
      <c r="V1281" s="7"/>
      <c r="W1281" s="7"/>
      <c r="X1281" s="1">
        <f t="shared" si="205"/>
        <v>4864</v>
      </c>
      <c r="Y1281" s="1">
        <f t="shared" si="206"/>
        <v>2432</v>
      </c>
      <c r="AA1281" s="39">
        <f t="shared" si="201"/>
        <v>-3435.9679999999998</v>
      </c>
      <c r="AB1281" s="40" t="e">
        <f t="shared" si="202"/>
        <v>#NUM!</v>
      </c>
      <c r="AD1281" s="1">
        <f t="shared" si="207"/>
        <v>4864</v>
      </c>
      <c r="AE1281" s="1">
        <f t="shared" si="208"/>
        <v>2432</v>
      </c>
      <c r="AG1281" s="47">
        <f t="shared" si="203"/>
        <v>-1380.6558256444591</v>
      </c>
      <c r="AH1281" s="48">
        <f t="shared" si="204"/>
        <v>-497.0933914518464</v>
      </c>
    </row>
    <row r="1282" spans="10:34">
      <c r="J1282" s="87"/>
      <c r="K1282" s="90"/>
      <c r="L1282" s="15"/>
      <c r="M1282" s="16"/>
      <c r="N1282" s="15"/>
      <c r="O1282" s="16"/>
      <c r="P1282" s="15"/>
      <c r="Q1282" s="16"/>
      <c r="R1282" s="11"/>
      <c r="S1282" s="11"/>
      <c r="T1282" s="79"/>
      <c r="U1282" s="79"/>
      <c r="V1282" s="7"/>
      <c r="W1282" s="7"/>
      <c r="X1282" s="1">
        <f t="shared" si="205"/>
        <v>4864</v>
      </c>
      <c r="Y1282" s="1">
        <f t="shared" si="206"/>
        <v>2560</v>
      </c>
      <c r="AA1282" s="39">
        <f t="shared" si="201"/>
        <v>-3276.2240000000002</v>
      </c>
      <c r="AB1282" s="40" t="e">
        <f t="shared" si="202"/>
        <v>#NUM!</v>
      </c>
      <c r="AD1282" s="1">
        <f t="shared" si="207"/>
        <v>4864</v>
      </c>
      <c r="AE1282" s="1">
        <f t="shared" si="208"/>
        <v>2560</v>
      </c>
      <c r="AG1282" s="47">
        <f t="shared" si="203"/>
        <v>-1537.5486717503659</v>
      </c>
      <c r="AH1282" s="48">
        <f t="shared" si="204"/>
        <v>-338.29977608321133</v>
      </c>
    </row>
    <row r="1283" spans="10:34">
      <c r="J1283" s="87"/>
      <c r="K1283" s="90"/>
      <c r="L1283" s="15"/>
      <c r="M1283" s="16"/>
      <c r="N1283" s="15"/>
      <c r="O1283" s="16"/>
      <c r="P1283" s="15"/>
      <c r="Q1283" s="16"/>
      <c r="R1283" s="11"/>
      <c r="S1283" s="11"/>
      <c r="T1283" s="79"/>
      <c r="U1283" s="79"/>
      <c r="V1283" s="7"/>
      <c r="W1283" s="7"/>
      <c r="X1283" s="1">
        <f t="shared" si="205"/>
        <v>4864</v>
      </c>
      <c r="Y1283" s="1">
        <f t="shared" si="206"/>
        <v>2688</v>
      </c>
      <c r="AA1283" s="39">
        <f t="shared" si="201"/>
        <v>-3108.288</v>
      </c>
      <c r="AB1283" s="40" t="e">
        <f t="shared" si="202"/>
        <v>#NUM!</v>
      </c>
      <c r="AD1283" s="1">
        <f t="shared" si="207"/>
        <v>4864</v>
      </c>
      <c r="AE1283" s="1">
        <f t="shared" si="208"/>
        <v>2688</v>
      </c>
      <c r="AG1283" s="47">
        <f t="shared" si="203"/>
        <v>-1682.0891485224643</v>
      </c>
      <c r="AH1283" s="48">
        <f t="shared" si="204"/>
        <v>-178.16228382584541</v>
      </c>
    </row>
    <row r="1284" spans="10:34">
      <c r="J1284" s="87"/>
      <c r="K1284" s="90"/>
      <c r="L1284" s="15"/>
      <c r="M1284" s="16"/>
      <c r="N1284" s="15"/>
      <c r="O1284" s="16"/>
      <c r="P1284" s="15"/>
      <c r="Q1284" s="16"/>
      <c r="R1284" s="11"/>
      <c r="S1284" s="11"/>
      <c r="T1284" s="79"/>
      <c r="U1284" s="79"/>
      <c r="V1284" s="7"/>
      <c r="W1284" s="7"/>
      <c r="X1284" s="1">
        <f t="shared" si="205"/>
        <v>4864</v>
      </c>
      <c r="Y1284" s="1">
        <f t="shared" si="206"/>
        <v>2816</v>
      </c>
      <c r="AA1284" s="39">
        <f t="shared" si="201"/>
        <v>-2932.16</v>
      </c>
      <c r="AB1284" s="40" t="e">
        <f t="shared" si="202"/>
        <v>#NUM!</v>
      </c>
      <c r="AD1284" s="1">
        <f t="shared" si="207"/>
        <v>4864</v>
      </c>
      <c r="AE1284" s="1">
        <f t="shared" si="208"/>
        <v>2816</v>
      </c>
      <c r="AG1284" s="47">
        <f t="shared" si="203"/>
        <v>-1815.9538489635547</v>
      </c>
      <c r="AH1284" s="48">
        <f t="shared" si="204"/>
        <v>-16.122050345481512</v>
      </c>
    </row>
    <row r="1285" spans="10:34">
      <c r="J1285" s="87"/>
      <c r="K1285" s="90"/>
      <c r="L1285" s="15"/>
      <c r="M1285" s="16"/>
      <c r="N1285" s="15"/>
      <c r="O1285" s="16"/>
      <c r="P1285" s="15"/>
      <c r="Q1285" s="16"/>
      <c r="R1285" s="11"/>
      <c r="S1285" s="11"/>
      <c r="T1285" s="79"/>
      <c r="U1285" s="79"/>
      <c r="V1285" s="7"/>
      <c r="W1285" s="7"/>
      <c r="X1285" s="1">
        <f t="shared" si="205"/>
        <v>4864</v>
      </c>
      <c r="Y1285" s="1">
        <f t="shared" si="206"/>
        <v>2944</v>
      </c>
      <c r="AA1285" s="39">
        <f t="shared" si="201"/>
        <v>-2747.84</v>
      </c>
      <c r="AB1285" s="40">
        <f t="shared" si="202"/>
        <v>1943.349000662944</v>
      </c>
      <c r="AD1285" s="1">
        <f t="shared" si="207"/>
        <v>4864</v>
      </c>
      <c r="AE1285" s="1">
        <f t="shared" si="208"/>
        <v>2944</v>
      </c>
      <c r="AG1285" s="47">
        <f t="shared" si="203"/>
        <v>-1940.2676711606446</v>
      </c>
      <c r="AH1285" s="48">
        <f t="shared" si="204"/>
        <v>148.19589038688173</v>
      </c>
    </row>
    <row r="1286" spans="10:34">
      <c r="J1286" s="87"/>
      <c r="K1286" s="90"/>
      <c r="L1286" s="15"/>
      <c r="M1286" s="16"/>
      <c r="N1286" s="15"/>
      <c r="O1286" s="16"/>
      <c r="P1286" s="15"/>
      <c r="Q1286" s="16"/>
      <c r="R1286" s="11"/>
      <c r="S1286" s="11"/>
      <c r="T1286" s="79"/>
      <c r="U1286" s="79"/>
      <c r="V1286" s="7"/>
      <c r="W1286" s="7"/>
      <c r="X1286" s="1">
        <f t="shared" si="205"/>
        <v>4864</v>
      </c>
      <c r="Y1286" s="1">
        <f t="shared" si="206"/>
        <v>3072</v>
      </c>
      <c r="AA1286" s="39">
        <f t="shared" si="201"/>
        <v>-2555.328</v>
      </c>
      <c r="AB1286" s="40">
        <f t="shared" si="202"/>
        <v>1294.8657494449301</v>
      </c>
      <c r="AD1286" s="1">
        <f t="shared" si="207"/>
        <v>4864</v>
      </c>
      <c r="AE1286" s="1">
        <f t="shared" si="208"/>
        <v>3072</v>
      </c>
      <c r="AG1286" s="47">
        <f t="shared" si="203"/>
        <v>-2055.8023914219693</v>
      </c>
      <c r="AH1286" s="48">
        <f t="shared" si="204"/>
        <v>315.04879714065646</v>
      </c>
    </row>
    <row r="1287" spans="10:34">
      <c r="J1287" s="87"/>
      <c r="K1287" s="90"/>
      <c r="L1287" s="15"/>
      <c r="M1287" s="16"/>
      <c r="N1287" s="15"/>
      <c r="O1287" s="16"/>
      <c r="P1287" s="15"/>
      <c r="Q1287" s="16"/>
      <c r="R1287" s="11"/>
      <c r="S1287" s="11"/>
      <c r="T1287" s="79"/>
      <c r="U1287" s="79"/>
      <c r="V1287" s="7"/>
      <c r="W1287" s="7"/>
      <c r="X1287" s="1">
        <f t="shared" si="205"/>
        <v>4864</v>
      </c>
      <c r="Y1287" s="1">
        <f t="shared" si="206"/>
        <v>3200</v>
      </c>
      <c r="AA1287" s="39">
        <f t="shared" si="201"/>
        <v>-2354.6239999999998</v>
      </c>
      <c r="AB1287" s="40">
        <f t="shared" si="202"/>
        <v>833.03303702525227</v>
      </c>
      <c r="AD1287" s="1">
        <f t="shared" si="207"/>
        <v>4864</v>
      </c>
      <c r="AE1287" s="1">
        <f t="shared" si="208"/>
        <v>3200</v>
      </c>
      <c r="AG1287" s="47">
        <f t="shared" si="203"/>
        <v>-2163.0916427252923</v>
      </c>
      <c r="AH1287" s="48">
        <f t="shared" si="204"/>
        <v>484.61454757509728</v>
      </c>
    </row>
    <row r="1288" spans="10:34">
      <c r="J1288" s="87"/>
      <c r="K1288" s="90"/>
      <c r="L1288" s="15"/>
      <c r="M1288" s="16"/>
      <c r="N1288" s="15"/>
      <c r="O1288" s="16"/>
      <c r="P1288" s="15"/>
      <c r="Q1288" s="16"/>
      <c r="R1288" s="11"/>
      <c r="S1288" s="11"/>
      <c r="T1288" s="79"/>
      <c r="U1288" s="79"/>
      <c r="V1288" s="7"/>
      <c r="W1288" s="7"/>
      <c r="X1288" s="1">
        <f t="shared" si="205"/>
        <v>4864</v>
      </c>
      <c r="Y1288" s="1">
        <f t="shared" si="206"/>
        <v>3328</v>
      </c>
      <c r="AA1288" s="39">
        <f t="shared" ref="AA1288:AA1351" si="209">(Y1288*Y1288-X1288*X1288+$B$9*$B$9)/(2*$B$9)</f>
        <v>-2145.7280000000001</v>
      </c>
      <c r="AB1288" s="40">
        <f t="shared" ref="AB1288:AB1351" si="210">3000-SQRT(Y1288*Y1288-AA1288*AA1288)</f>
        <v>456.09840009170193</v>
      </c>
      <c r="AD1288" s="1">
        <f t="shared" si="207"/>
        <v>4864</v>
      </c>
      <c r="AE1288" s="1">
        <f t="shared" si="208"/>
        <v>3328</v>
      </c>
      <c r="AG1288" s="47">
        <f t="shared" ref="AG1288:AG1351" si="211">2000-AD1288*SIN(ACOS(($B$12*$B$12+AD1288*AD1288-AE1288*AE1288)/(2*$B$12*AD1288))+$B$15)</f>
        <v>-2262.5013611617869</v>
      </c>
      <c r="AH1288" s="48">
        <f t="shared" ref="AH1288:AH1351" si="212">3000-AD1288*COS(ACOS(($B$12*$B$12+AD1288*AD1288-AE1288*AE1288)/(2*$B$12*AD1288))+$B$15)</f>
        <v>657.01512038726196</v>
      </c>
    </row>
    <row r="1289" spans="10:34">
      <c r="J1289" s="87"/>
      <c r="K1289" s="90"/>
      <c r="L1289" s="15"/>
      <c r="M1289" s="16"/>
      <c r="N1289" s="15"/>
      <c r="O1289" s="16"/>
      <c r="P1289" s="15"/>
      <c r="Q1289" s="16"/>
      <c r="R1289" s="11"/>
      <c r="S1289" s="11"/>
      <c r="T1289" s="79"/>
      <c r="U1289" s="79"/>
      <c r="V1289" s="7"/>
      <c r="W1289" s="7"/>
      <c r="X1289" s="1">
        <f t="shared" si="205"/>
        <v>4864</v>
      </c>
      <c r="Y1289" s="1">
        <f t="shared" si="206"/>
        <v>3456</v>
      </c>
      <c r="AA1289" s="39">
        <f t="shared" si="209"/>
        <v>-1928.64</v>
      </c>
      <c r="AB1289" s="40">
        <f t="shared" si="210"/>
        <v>132.19879517425397</v>
      </c>
      <c r="AD1289" s="1">
        <f t="shared" si="207"/>
        <v>4864</v>
      </c>
      <c r="AE1289" s="1">
        <f t="shared" si="208"/>
        <v>3456</v>
      </c>
      <c r="AG1289" s="47">
        <f t="shared" si="211"/>
        <v>-2354.2748927558623</v>
      </c>
      <c r="AH1289" s="48">
        <f t="shared" si="212"/>
        <v>832.33163091862025</v>
      </c>
    </row>
    <row r="1290" spans="10:34">
      <c r="J1290" s="87"/>
      <c r="K1290" s="90"/>
      <c r="L1290" s="15"/>
      <c r="M1290" s="16"/>
      <c r="N1290" s="15"/>
      <c r="O1290" s="16"/>
      <c r="P1290" s="15"/>
      <c r="Q1290" s="16"/>
      <c r="R1290" s="11"/>
      <c r="S1290" s="11"/>
      <c r="T1290" s="79"/>
      <c r="U1290" s="79"/>
      <c r="V1290" s="7"/>
      <c r="W1290" s="7"/>
      <c r="X1290" s="1">
        <f t="shared" ref="X1290:X1353" si="213">IF(Y1289&gt;=4000,IF(X1289&gt;=5000,0,X1289+$B$18),X1289)</f>
        <v>4864</v>
      </c>
      <c r="Y1290" s="1">
        <f t="shared" ref="Y1290:Y1353" si="214">IF(Y1289&gt;=4000,0,Y1289+$B$18)</f>
        <v>3584</v>
      </c>
      <c r="AA1290" s="39">
        <f t="shared" si="209"/>
        <v>-1703.36</v>
      </c>
      <c r="AB1290" s="40">
        <f t="shared" si="210"/>
        <v>-153.35071160820917</v>
      </c>
      <c r="AD1290" s="1">
        <f t="shared" ref="AD1290:AD1353" si="215">IF(AE1289&gt;=4000,IF(AD1289&gt;=5000,0,AD1289+$B$18),AD1289)</f>
        <v>4864</v>
      </c>
      <c r="AE1290" s="1">
        <f t="shared" ref="AE1290:AE1353" si="216">IF(AE1289&gt;=4000,0,AE1289+$B$18)</f>
        <v>3584</v>
      </c>
      <c r="AG1290" s="47">
        <f t="shared" si="211"/>
        <v>-2438.5628893229641</v>
      </c>
      <c r="AH1290" s="48">
        <f t="shared" si="212"/>
        <v>1010.6142964409878</v>
      </c>
    </row>
    <row r="1291" spans="10:34">
      <c r="J1291" s="87"/>
      <c r="K1291" s="90"/>
      <c r="L1291" s="15"/>
      <c r="M1291" s="16"/>
      <c r="N1291" s="15"/>
      <c r="O1291" s="16"/>
      <c r="P1291" s="15"/>
      <c r="Q1291" s="16"/>
      <c r="R1291" s="11"/>
      <c r="S1291" s="11"/>
      <c r="T1291" s="79"/>
      <c r="U1291" s="79"/>
      <c r="V1291" s="7"/>
      <c r="W1291" s="7"/>
      <c r="X1291" s="1">
        <f t="shared" si="213"/>
        <v>4864</v>
      </c>
      <c r="Y1291" s="1">
        <f t="shared" si="214"/>
        <v>3712</v>
      </c>
      <c r="AA1291" s="39">
        <f t="shared" si="209"/>
        <v>-1469.8879999999999</v>
      </c>
      <c r="AB1291" s="40">
        <f t="shared" si="210"/>
        <v>-408.57349450704987</v>
      </c>
      <c r="AD1291" s="1">
        <f t="shared" si="215"/>
        <v>4864</v>
      </c>
      <c r="AE1291" s="1">
        <f t="shared" si="216"/>
        <v>3712</v>
      </c>
      <c r="AG1291" s="47">
        <f t="shared" si="211"/>
        <v>-2515.4436549669026</v>
      </c>
      <c r="AH1291" s="48">
        <f t="shared" si="212"/>
        <v>1191.8892183223006</v>
      </c>
    </row>
    <row r="1292" spans="10:34">
      <c r="J1292" s="87"/>
      <c r="K1292" s="90"/>
      <c r="L1292" s="15"/>
      <c r="M1292" s="16"/>
      <c r="N1292" s="15"/>
      <c r="O1292" s="16"/>
      <c r="P1292" s="15"/>
      <c r="Q1292" s="16"/>
      <c r="R1292" s="11"/>
      <c r="S1292" s="11"/>
      <c r="T1292" s="79"/>
      <c r="U1292" s="79"/>
      <c r="V1292" s="7"/>
      <c r="W1292" s="7"/>
      <c r="X1292" s="1">
        <f t="shared" si="213"/>
        <v>4864</v>
      </c>
      <c r="Y1292" s="1">
        <f t="shared" si="214"/>
        <v>3840</v>
      </c>
      <c r="AA1292" s="39">
        <f t="shared" si="209"/>
        <v>-1228.2239999999999</v>
      </c>
      <c r="AB1292" s="40">
        <f t="shared" si="210"/>
        <v>-638.27786264655697</v>
      </c>
      <c r="AD1292" s="1">
        <f t="shared" si="215"/>
        <v>4864</v>
      </c>
      <c r="AE1292" s="1">
        <f t="shared" si="216"/>
        <v>3840</v>
      </c>
      <c r="AG1292" s="47">
        <f t="shared" si="211"/>
        <v>-2584.937260093945</v>
      </c>
      <c r="AH1292" s="48">
        <f t="shared" si="212"/>
        <v>1376.1630866979822</v>
      </c>
    </row>
    <row r="1293" spans="10:34">
      <c r="J1293" s="87"/>
      <c r="K1293" s="90"/>
      <c r="L1293" s="15"/>
      <c r="M1293" s="16"/>
      <c r="N1293" s="15"/>
      <c r="O1293" s="16"/>
      <c r="P1293" s="15"/>
      <c r="Q1293" s="16"/>
      <c r="R1293" s="11"/>
      <c r="S1293" s="11"/>
      <c r="T1293" s="79"/>
      <c r="U1293" s="79"/>
      <c r="V1293" s="7"/>
      <c r="W1293" s="7"/>
      <c r="X1293" s="1">
        <f t="shared" si="213"/>
        <v>4864</v>
      </c>
      <c r="Y1293" s="1">
        <f t="shared" si="214"/>
        <v>3968</v>
      </c>
      <c r="AA1293" s="39">
        <f t="shared" si="209"/>
        <v>-978.36800000000005</v>
      </c>
      <c r="AB1293" s="40">
        <f t="shared" si="210"/>
        <v>-845.49347373987894</v>
      </c>
      <c r="AD1293" s="1">
        <f t="shared" si="215"/>
        <v>4864</v>
      </c>
      <c r="AE1293" s="1">
        <f t="shared" si="216"/>
        <v>3968</v>
      </c>
      <c r="AG1293" s="47">
        <f t="shared" si="211"/>
        <v>-2647.0154426434237</v>
      </c>
      <c r="AH1293" s="48">
        <f t="shared" si="212"/>
        <v>1563.4264808811406</v>
      </c>
    </row>
    <row r="1294" spans="10:34">
      <c r="J1294" s="87"/>
      <c r="K1294" s="90"/>
      <c r="L1294" s="15"/>
      <c r="M1294" s="16"/>
      <c r="N1294" s="15"/>
      <c r="O1294" s="16"/>
      <c r="P1294" s="15"/>
      <c r="Q1294" s="16"/>
      <c r="R1294" s="11"/>
      <c r="S1294" s="11"/>
      <c r="T1294" s="79"/>
      <c r="U1294" s="79"/>
      <c r="V1294" s="7"/>
      <c r="W1294" s="7"/>
      <c r="X1294" s="1">
        <f t="shared" si="213"/>
        <v>4864</v>
      </c>
      <c r="Y1294" s="1">
        <f t="shared" si="214"/>
        <v>4096</v>
      </c>
      <c r="AA1294" s="39">
        <f t="shared" si="209"/>
        <v>-720.32</v>
      </c>
      <c r="AB1294" s="40">
        <f t="shared" si="210"/>
        <v>-1032.16506328796</v>
      </c>
      <c r="AD1294" s="1">
        <f t="shared" si="215"/>
        <v>4864</v>
      </c>
      <c r="AE1294" s="1">
        <f t="shared" si="216"/>
        <v>4096</v>
      </c>
      <c r="AG1294" s="47">
        <f t="shared" si="211"/>
        <v>-2701.6085655411425</v>
      </c>
      <c r="AH1294" s="48">
        <f t="shared" si="212"/>
        <v>1753.6561885137137</v>
      </c>
    </row>
    <row r="1295" spans="10:34">
      <c r="J1295" s="87"/>
      <c r="K1295" s="90"/>
      <c r="L1295" s="15"/>
      <c r="M1295" s="16"/>
      <c r="N1295" s="15"/>
      <c r="O1295" s="16"/>
      <c r="P1295" s="15"/>
      <c r="Q1295" s="16"/>
      <c r="R1295" s="11"/>
      <c r="S1295" s="11"/>
      <c r="T1295" s="79"/>
      <c r="U1295" s="79"/>
      <c r="V1295" s="7"/>
      <c r="W1295" s="7"/>
      <c r="X1295" s="1">
        <f t="shared" si="213"/>
        <v>4992</v>
      </c>
      <c r="Y1295" s="1">
        <f t="shared" si="214"/>
        <v>0</v>
      </c>
      <c r="AA1295" s="39">
        <f t="shared" si="209"/>
        <v>-5230.0159999999996</v>
      </c>
      <c r="AB1295" s="40" t="e">
        <f t="shared" si="210"/>
        <v>#NUM!</v>
      </c>
      <c r="AD1295" s="1">
        <f t="shared" si="215"/>
        <v>4992</v>
      </c>
      <c r="AE1295" s="1">
        <f t="shared" si="216"/>
        <v>0</v>
      </c>
      <c r="AG1295" s="47" t="e">
        <f t="shared" si="211"/>
        <v>#NUM!</v>
      </c>
      <c r="AH1295" s="48" t="e">
        <f t="shared" si="212"/>
        <v>#NUM!</v>
      </c>
    </row>
    <row r="1296" spans="10:34">
      <c r="J1296" s="87"/>
      <c r="K1296" s="90"/>
      <c r="L1296" s="15"/>
      <c r="M1296" s="16"/>
      <c r="N1296" s="15"/>
      <c r="O1296" s="16"/>
      <c r="P1296" s="15"/>
      <c r="Q1296" s="16"/>
      <c r="R1296" s="11"/>
      <c r="S1296" s="11"/>
      <c r="T1296" s="79"/>
      <c r="U1296" s="79"/>
      <c r="V1296" s="7"/>
      <c r="W1296" s="7"/>
      <c r="X1296" s="1">
        <f t="shared" si="213"/>
        <v>4992</v>
      </c>
      <c r="Y1296" s="1">
        <f t="shared" si="214"/>
        <v>128</v>
      </c>
      <c r="AA1296" s="39">
        <f t="shared" si="209"/>
        <v>-5225.92</v>
      </c>
      <c r="AB1296" s="40" t="e">
        <f t="shared" si="210"/>
        <v>#NUM!</v>
      </c>
      <c r="AD1296" s="1">
        <f t="shared" si="215"/>
        <v>4992</v>
      </c>
      <c r="AE1296" s="1">
        <f t="shared" si="216"/>
        <v>128</v>
      </c>
      <c r="AG1296" s="47" t="e">
        <f t="shared" si="211"/>
        <v>#NUM!</v>
      </c>
      <c r="AH1296" s="48" t="e">
        <f t="shared" si="212"/>
        <v>#NUM!</v>
      </c>
    </row>
    <row r="1297" spans="10:34">
      <c r="J1297" s="87"/>
      <c r="K1297" s="90"/>
      <c r="L1297" s="15"/>
      <c r="M1297" s="16"/>
      <c r="N1297" s="15"/>
      <c r="O1297" s="16"/>
      <c r="P1297" s="15"/>
      <c r="Q1297" s="16"/>
      <c r="R1297" s="11"/>
      <c r="S1297" s="11"/>
      <c r="T1297" s="79"/>
      <c r="U1297" s="79"/>
      <c r="V1297" s="7"/>
      <c r="W1297" s="7"/>
      <c r="X1297" s="1">
        <f t="shared" si="213"/>
        <v>4992</v>
      </c>
      <c r="Y1297" s="1">
        <f t="shared" si="214"/>
        <v>256</v>
      </c>
      <c r="AA1297" s="39">
        <f t="shared" si="209"/>
        <v>-5213.6319999999996</v>
      </c>
      <c r="AB1297" s="40" t="e">
        <f t="shared" si="210"/>
        <v>#NUM!</v>
      </c>
      <c r="AD1297" s="1">
        <f t="shared" si="215"/>
        <v>4992</v>
      </c>
      <c r="AE1297" s="1">
        <f t="shared" si="216"/>
        <v>256</v>
      </c>
      <c r="AG1297" s="47" t="e">
        <f t="shared" si="211"/>
        <v>#NUM!</v>
      </c>
      <c r="AH1297" s="48" t="e">
        <f t="shared" si="212"/>
        <v>#NUM!</v>
      </c>
    </row>
    <row r="1298" spans="10:34">
      <c r="J1298" s="87"/>
      <c r="K1298" s="90"/>
      <c r="L1298" s="15"/>
      <c r="M1298" s="16"/>
      <c r="N1298" s="15"/>
      <c r="O1298" s="16"/>
      <c r="P1298" s="15"/>
      <c r="Q1298" s="16"/>
      <c r="R1298" s="11"/>
      <c r="S1298" s="11"/>
      <c r="T1298" s="79"/>
      <c r="U1298" s="79"/>
      <c r="V1298" s="7"/>
      <c r="W1298" s="7"/>
      <c r="X1298" s="1">
        <f t="shared" si="213"/>
        <v>4992</v>
      </c>
      <c r="Y1298" s="1">
        <f t="shared" si="214"/>
        <v>384</v>
      </c>
      <c r="AA1298" s="39">
        <f t="shared" si="209"/>
        <v>-5193.152</v>
      </c>
      <c r="AB1298" s="40" t="e">
        <f t="shared" si="210"/>
        <v>#NUM!</v>
      </c>
      <c r="AD1298" s="1">
        <f t="shared" si="215"/>
        <v>4992</v>
      </c>
      <c r="AE1298" s="1">
        <f t="shared" si="216"/>
        <v>384</v>
      </c>
      <c r="AG1298" s="47" t="e">
        <f t="shared" si="211"/>
        <v>#NUM!</v>
      </c>
      <c r="AH1298" s="48" t="e">
        <f t="shared" si="212"/>
        <v>#NUM!</v>
      </c>
    </row>
    <row r="1299" spans="10:34">
      <c r="J1299" s="87"/>
      <c r="K1299" s="90"/>
      <c r="L1299" s="15"/>
      <c r="M1299" s="16"/>
      <c r="N1299" s="15"/>
      <c r="O1299" s="16"/>
      <c r="P1299" s="15"/>
      <c r="Q1299" s="16"/>
      <c r="R1299" s="11"/>
      <c r="S1299" s="11"/>
      <c r="T1299" s="79"/>
      <c r="U1299" s="79"/>
      <c r="V1299" s="7"/>
      <c r="W1299" s="7"/>
      <c r="X1299" s="1">
        <f t="shared" si="213"/>
        <v>4992</v>
      </c>
      <c r="Y1299" s="1">
        <f t="shared" si="214"/>
        <v>512</v>
      </c>
      <c r="AA1299" s="39">
        <f t="shared" si="209"/>
        <v>-5164.4799999999996</v>
      </c>
      <c r="AB1299" s="40" t="e">
        <f t="shared" si="210"/>
        <v>#NUM!</v>
      </c>
      <c r="AD1299" s="1">
        <f t="shared" si="215"/>
        <v>4992</v>
      </c>
      <c r="AE1299" s="1">
        <f t="shared" si="216"/>
        <v>512</v>
      </c>
      <c r="AG1299" s="47" t="e">
        <f t="shared" si="211"/>
        <v>#NUM!</v>
      </c>
      <c r="AH1299" s="48" t="e">
        <f t="shared" si="212"/>
        <v>#NUM!</v>
      </c>
    </row>
    <row r="1300" spans="10:34">
      <c r="J1300" s="87"/>
      <c r="K1300" s="90"/>
      <c r="L1300" s="15"/>
      <c r="M1300" s="16"/>
      <c r="N1300" s="15"/>
      <c r="O1300" s="16"/>
      <c r="P1300" s="15"/>
      <c r="Q1300" s="16"/>
      <c r="R1300" s="11"/>
      <c r="S1300" s="11"/>
      <c r="T1300" s="79"/>
      <c r="U1300" s="79"/>
      <c r="V1300" s="7"/>
      <c r="W1300" s="7"/>
      <c r="X1300" s="1">
        <f t="shared" si="213"/>
        <v>4992</v>
      </c>
      <c r="Y1300" s="1">
        <f t="shared" si="214"/>
        <v>640</v>
      </c>
      <c r="AA1300" s="39">
        <f t="shared" si="209"/>
        <v>-5127.616</v>
      </c>
      <c r="AB1300" s="40" t="e">
        <f t="shared" si="210"/>
        <v>#NUM!</v>
      </c>
      <c r="AD1300" s="1">
        <f t="shared" si="215"/>
        <v>4992</v>
      </c>
      <c r="AE1300" s="1">
        <f t="shared" si="216"/>
        <v>640</v>
      </c>
      <c r="AG1300" s="47" t="e">
        <f t="shared" si="211"/>
        <v>#NUM!</v>
      </c>
      <c r="AH1300" s="48" t="e">
        <f t="shared" si="212"/>
        <v>#NUM!</v>
      </c>
    </row>
    <row r="1301" spans="10:34">
      <c r="J1301" s="87"/>
      <c r="K1301" s="90"/>
      <c r="L1301" s="15"/>
      <c r="M1301" s="16"/>
      <c r="N1301" s="15"/>
      <c r="O1301" s="16"/>
      <c r="P1301" s="15"/>
      <c r="Q1301" s="16"/>
      <c r="R1301" s="11"/>
      <c r="S1301" s="11"/>
      <c r="T1301" s="79"/>
      <c r="U1301" s="79"/>
      <c r="V1301" s="7"/>
      <c r="W1301" s="7"/>
      <c r="X1301" s="1">
        <f t="shared" si="213"/>
        <v>4992</v>
      </c>
      <c r="Y1301" s="1">
        <f t="shared" si="214"/>
        <v>768</v>
      </c>
      <c r="AA1301" s="39">
        <f t="shared" si="209"/>
        <v>-5082.5600000000004</v>
      </c>
      <c r="AB1301" s="40" t="e">
        <f t="shared" si="210"/>
        <v>#NUM!</v>
      </c>
      <c r="AD1301" s="1">
        <f t="shared" si="215"/>
        <v>4992</v>
      </c>
      <c r="AE1301" s="1">
        <f t="shared" si="216"/>
        <v>768</v>
      </c>
      <c r="AG1301" s="47" t="e">
        <f t="shared" si="211"/>
        <v>#NUM!</v>
      </c>
      <c r="AH1301" s="48" t="e">
        <f t="shared" si="212"/>
        <v>#NUM!</v>
      </c>
    </row>
    <row r="1302" spans="10:34">
      <c r="J1302" s="87"/>
      <c r="K1302" s="90"/>
      <c r="L1302" s="15"/>
      <c r="M1302" s="16"/>
      <c r="N1302" s="15"/>
      <c r="O1302" s="16"/>
      <c r="P1302" s="15"/>
      <c r="Q1302" s="16"/>
      <c r="R1302" s="11"/>
      <c r="S1302" s="11"/>
      <c r="T1302" s="79"/>
      <c r="U1302" s="79"/>
      <c r="V1302" s="7"/>
      <c r="W1302" s="7"/>
      <c r="X1302" s="1">
        <f t="shared" si="213"/>
        <v>4992</v>
      </c>
      <c r="Y1302" s="1">
        <f t="shared" si="214"/>
        <v>896</v>
      </c>
      <c r="AA1302" s="39">
        <f t="shared" si="209"/>
        <v>-5029.3119999999999</v>
      </c>
      <c r="AB1302" s="40" t="e">
        <f t="shared" si="210"/>
        <v>#NUM!</v>
      </c>
      <c r="AD1302" s="1">
        <f t="shared" si="215"/>
        <v>4992</v>
      </c>
      <c r="AE1302" s="1">
        <f t="shared" si="216"/>
        <v>896</v>
      </c>
      <c r="AG1302" s="47" t="e">
        <f t="shared" si="211"/>
        <v>#NUM!</v>
      </c>
      <c r="AH1302" s="48" t="e">
        <f t="shared" si="212"/>
        <v>#NUM!</v>
      </c>
    </row>
    <row r="1303" spans="10:34">
      <c r="J1303" s="87"/>
      <c r="K1303" s="90"/>
      <c r="L1303" s="15"/>
      <c r="M1303" s="16"/>
      <c r="N1303" s="15"/>
      <c r="O1303" s="16"/>
      <c r="P1303" s="15"/>
      <c r="Q1303" s="16"/>
      <c r="R1303" s="11"/>
      <c r="S1303" s="11"/>
      <c r="T1303" s="79"/>
      <c r="U1303" s="79"/>
      <c r="V1303" s="7"/>
      <c r="W1303" s="7"/>
      <c r="X1303" s="1">
        <f t="shared" si="213"/>
        <v>4992</v>
      </c>
      <c r="Y1303" s="1">
        <f t="shared" si="214"/>
        <v>1024</v>
      </c>
      <c r="AA1303" s="39">
        <f t="shared" si="209"/>
        <v>-4967.8720000000003</v>
      </c>
      <c r="AB1303" s="40" t="e">
        <f t="shared" si="210"/>
        <v>#NUM!</v>
      </c>
      <c r="AD1303" s="1">
        <f t="shared" si="215"/>
        <v>4992</v>
      </c>
      <c r="AE1303" s="1">
        <f t="shared" si="216"/>
        <v>1024</v>
      </c>
      <c r="AG1303" s="47" t="e">
        <f t="shared" si="211"/>
        <v>#NUM!</v>
      </c>
      <c r="AH1303" s="48" t="e">
        <f t="shared" si="212"/>
        <v>#NUM!</v>
      </c>
    </row>
    <row r="1304" spans="10:34">
      <c r="J1304" s="87"/>
      <c r="K1304" s="90"/>
      <c r="L1304" s="15"/>
      <c r="M1304" s="16"/>
      <c r="N1304" s="15"/>
      <c r="O1304" s="16"/>
      <c r="P1304" s="15"/>
      <c r="Q1304" s="16"/>
      <c r="R1304" s="11"/>
      <c r="S1304" s="11"/>
      <c r="T1304" s="79"/>
      <c r="U1304" s="79"/>
      <c r="V1304" s="7"/>
      <c r="W1304" s="7"/>
      <c r="X1304" s="1">
        <f t="shared" si="213"/>
        <v>4992</v>
      </c>
      <c r="Y1304" s="1">
        <f t="shared" si="214"/>
        <v>1152</v>
      </c>
      <c r="AA1304" s="39">
        <f t="shared" si="209"/>
        <v>-4898.24</v>
      </c>
      <c r="AB1304" s="40" t="e">
        <f t="shared" si="210"/>
        <v>#NUM!</v>
      </c>
      <c r="AD1304" s="1">
        <f t="shared" si="215"/>
        <v>4992</v>
      </c>
      <c r="AE1304" s="1">
        <f t="shared" si="216"/>
        <v>1152</v>
      </c>
      <c r="AG1304" s="47" t="e">
        <f t="shared" si="211"/>
        <v>#NUM!</v>
      </c>
      <c r="AH1304" s="48" t="e">
        <f t="shared" si="212"/>
        <v>#NUM!</v>
      </c>
    </row>
    <row r="1305" spans="10:34">
      <c r="J1305" s="87"/>
      <c r="K1305" s="90"/>
      <c r="L1305" s="15"/>
      <c r="M1305" s="16"/>
      <c r="N1305" s="15"/>
      <c r="O1305" s="16"/>
      <c r="P1305" s="15"/>
      <c r="Q1305" s="16"/>
      <c r="R1305" s="11"/>
      <c r="S1305" s="11"/>
      <c r="T1305" s="79"/>
      <c r="U1305" s="79"/>
      <c r="V1305" s="7"/>
      <c r="W1305" s="7"/>
      <c r="X1305" s="1">
        <f t="shared" si="213"/>
        <v>4992</v>
      </c>
      <c r="Y1305" s="1">
        <f t="shared" si="214"/>
        <v>1280</v>
      </c>
      <c r="AA1305" s="39">
        <f t="shared" si="209"/>
        <v>-4820.4160000000002</v>
      </c>
      <c r="AB1305" s="40" t="e">
        <f t="shared" si="210"/>
        <v>#NUM!</v>
      </c>
      <c r="AD1305" s="1">
        <f t="shared" si="215"/>
        <v>4992</v>
      </c>
      <c r="AE1305" s="1">
        <f t="shared" si="216"/>
        <v>1280</v>
      </c>
      <c r="AG1305" s="47" t="e">
        <f t="shared" si="211"/>
        <v>#NUM!</v>
      </c>
      <c r="AH1305" s="48" t="e">
        <f t="shared" si="212"/>
        <v>#NUM!</v>
      </c>
    </row>
    <row r="1306" spans="10:34">
      <c r="J1306" s="87"/>
      <c r="K1306" s="90"/>
      <c r="L1306" s="15"/>
      <c r="M1306" s="16"/>
      <c r="N1306" s="15"/>
      <c r="O1306" s="16"/>
      <c r="P1306" s="15"/>
      <c r="Q1306" s="16"/>
      <c r="R1306" s="11"/>
      <c r="S1306" s="11"/>
      <c r="T1306" s="79"/>
      <c r="U1306" s="79"/>
      <c r="V1306" s="7"/>
      <c r="W1306" s="7"/>
      <c r="X1306" s="1">
        <f t="shared" si="213"/>
        <v>4992</v>
      </c>
      <c r="Y1306" s="1">
        <f t="shared" si="214"/>
        <v>1408</v>
      </c>
      <c r="AA1306" s="39">
        <f t="shared" si="209"/>
        <v>-4734.3999999999996</v>
      </c>
      <c r="AB1306" s="40" t="e">
        <f t="shared" si="210"/>
        <v>#NUM!</v>
      </c>
      <c r="AD1306" s="1">
        <f t="shared" si="215"/>
        <v>4992</v>
      </c>
      <c r="AE1306" s="1">
        <f t="shared" si="216"/>
        <v>1408</v>
      </c>
      <c r="AG1306" s="47" t="e">
        <f t="shared" si="211"/>
        <v>#NUM!</v>
      </c>
      <c r="AH1306" s="48" t="e">
        <f t="shared" si="212"/>
        <v>#NUM!</v>
      </c>
    </row>
    <row r="1307" spans="10:34">
      <c r="J1307" s="87"/>
      <c r="K1307" s="90"/>
      <c r="L1307" s="15"/>
      <c r="M1307" s="16"/>
      <c r="N1307" s="15"/>
      <c r="O1307" s="16"/>
      <c r="P1307" s="15"/>
      <c r="Q1307" s="16"/>
      <c r="R1307" s="11"/>
      <c r="S1307" s="11"/>
      <c r="T1307" s="79"/>
      <c r="U1307" s="79"/>
      <c r="V1307" s="7"/>
      <c r="W1307" s="7"/>
      <c r="X1307" s="1">
        <f t="shared" si="213"/>
        <v>4992</v>
      </c>
      <c r="Y1307" s="1">
        <f t="shared" si="214"/>
        <v>1536</v>
      </c>
      <c r="AA1307" s="39">
        <f t="shared" si="209"/>
        <v>-4640.192</v>
      </c>
      <c r="AB1307" s="40" t="e">
        <f t="shared" si="210"/>
        <v>#NUM!</v>
      </c>
      <c r="AD1307" s="1">
        <f t="shared" si="215"/>
        <v>4992</v>
      </c>
      <c r="AE1307" s="1">
        <f t="shared" si="216"/>
        <v>1536</v>
      </c>
      <c r="AG1307" s="47" t="e">
        <f t="shared" si="211"/>
        <v>#NUM!</v>
      </c>
      <c r="AH1307" s="48" t="e">
        <f t="shared" si="212"/>
        <v>#NUM!</v>
      </c>
    </row>
    <row r="1308" spans="10:34">
      <c r="J1308" s="87"/>
      <c r="K1308" s="90"/>
      <c r="L1308" s="15"/>
      <c r="M1308" s="16"/>
      <c r="N1308" s="15"/>
      <c r="O1308" s="16"/>
      <c r="P1308" s="15"/>
      <c r="Q1308" s="16"/>
      <c r="R1308" s="11"/>
      <c r="S1308" s="11"/>
      <c r="T1308" s="79"/>
      <c r="U1308" s="79"/>
      <c r="V1308" s="7"/>
      <c r="W1308" s="7"/>
      <c r="X1308" s="1">
        <f t="shared" si="213"/>
        <v>4992</v>
      </c>
      <c r="Y1308" s="1">
        <f t="shared" si="214"/>
        <v>1664</v>
      </c>
      <c r="AA1308" s="39">
        <f t="shared" si="209"/>
        <v>-4537.7920000000004</v>
      </c>
      <c r="AB1308" s="40" t="e">
        <f t="shared" si="210"/>
        <v>#NUM!</v>
      </c>
      <c r="AD1308" s="1">
        <f t="shared" si="215"/>
        <v>4992</v>
      </c>
      <c r="AE1308" s="1">
        <f t="shared" si="216"/>
        <v>1664</v>
      </c>
      <c r="AG1308" s="47" t="e">
        <f t="shared" si="211"/>
        <v>#NUM!</v>
      </c>
      <c r="AH1308" s="48" t="e">
        <f t="shared" si="212"/>
        <v>#NUM!</v>
      </c>
    </row>
    <row r="1309" spans="10:34">
      <c r="J1309" s="87"/>
      <c r="K1309" s="90"/>
      <c r="L1309" s="15"/>
      <c r="M1309" s="16"/>
      <c r="N1309" s="15"/>
      <c r="O1309" s="16"/>
      <c r="P1309" s="15"/>
      <c r="Q1309" s="16"/>
      <c r="R1309" s="11"/>
      <c r="S1309" s="11"/>
      <c r="T1309" s="79"/>
      <c r="U1309" s="79"/>
      <c r="V1309" s="7"/>
      <c r="W1309" s="7"/>
      <c r="X1309" s="1">
        <f t="shared" si="213"/>
        <v>4992</v>
      </c>
      <c r="Y1309" s="1">
        <f t="shared" si="214"/>
        <v>1792</v>
      </c>
      <c r="AA1309" s="39">
        <f t="shared" si="209"/>
        <v>-4427.2</v>
      </c>
      <c r="AB1309" s="40" t="e">
        <f t="shared" si="210"/>
        <v>#NUM!</v>
      </c>
      <c r="AD1309" s="1">
        <f t="shared" si="215"/>
        <v>4992</v>
      </c>
      <c r="AE1309" s="1">
        <f t="shared" si="216"/>
        <v>1792</v>
      </c>
      <c r="AG1309" s="47" t="e">
        <f t="shared" si="211"/>
        <v>#NUM!</v>
      </c>
      <c r="AH1309" s="48" t="e">
        <f t="shared" si="212"/>
        <v>#NUM!</v>
      </c>
    </row>
    <row r="1310" spans="10:34">
      <c r="J1310" s="87"/>
      <c r="K1310" s="90"/>
      <c r="L1310" s="15"/>
      <c r="M1310" s="16"/>
      <c r="N1310" s="15"/>
      <c r="O1310" s="16"/>
      <c r="P1310" s="15"/>
      <c r="Q1310" s="16"/>
      <c r="R1310" s="11"/>
      <c r="S1310" s="11"/>
      <c r="T1310" s="79"/>
      <c r="U1310" s="79"/>
      <c r="V1310" s="7"/>
      <c r="W1310" s="7"/>
      <c r="X1310" s="1">
        <f t="shared" si="213"/>
        <v>4992</v>
      </c>
      <c r="Y1310" s="1">
        <f t="shared" si="214"/>
        <v>1920</v>
      </c>
      <c r="AA1310" s="39">
        <f t="shared" si="209"/>
        <v>-4308.4160000000002</v>
      </c>
      <c r="AB1310" s="40" t="e">
        <f t="shared" si="210"/>
        <v>#NUM!</v>
      </c>
      <c r="AD1310" s="1">
        <f t="shared" si="215"/>
        <v>4992</v>
      </c>
      <c r="AE1310" s="1">
        <f t="shared" si="216"/>
        <v>1920</v>
      </c>
      <c r="AG1310" s="47">
        <f t="shared" si="211"/>
        <v>-253.32461398548367</v>
      </c>
      <c r="AH1310" s="48">
        <f t="shared" si="212"/>
        <v>-1454.5024620048389</v>
      </c>
    </row>
    <row r="1311" spans="10:34">
      <c r="J1311" s="87"/>
      <c r="K1311" s="90"/>
      <c r="L1311" s="15"/>
      <c r="M1311" s="16"/>
      <c r="N1311" s="15"/>
      <c r="O1311" s="16"/>
      <c r="P1311" s="15"/>
      <c r="Q1311" s="16"/>
      <c r="R1311" s="11"/>
      <c r="S1311" s="11"/>
      <c r="T1311" s="79"/>
      <c r="U1311" s="79"/>
      <c r="V1311" s="7"/>
      <c r="W1311" s="7"/>
      <c r="X1311" s="1">
        <f t="shared" si="213"/>
        <v>4992</v>
      </c>
      <c r="Y1311" s="1">
        <f t="shared" si="214"/>
        <v>2048</v>
      </c>
      <c r="AA1311" s="39">
        <f t="shared" si="209"/>
        <v>-4181.4399999999996</v>
      </c>
      <c r="AB1311" s="40" t="e">
        <f t="shared" si="210"/>
        <v>#NUM!</v>
      </c>
      <c r="AD1311" s="1">
        <f t="shared" si="215"/>
        <v>4992</v>
      </c>
      <c r="AE1311" s="1">
        <f t="shared" si="216"/>
        <v>2048</v>
      </c>
      <c r="AG1311" s="47">
        <f t="shared" si="211"/>
        <v>-625.52178092308441</v>
      </c>
      <c r="AH1311" s="48">
        <f t="shared" si="212"/>
        <v>-1245.7860730256389</v>
      </c>
    </row>
    <row r="1312" spans="10:34">
      <c r="J1312" s="87"/>
      <c r="K1312" s="90"/>
      <c r="L1312" s="15"/>
      <c r="M1312" s="16"/>
      <c r="N1312" s="15"/>
      <c r="O1312" s="16"/>
      <c r="P1312" s="15"/>
      <c r="Q1312" s="16"/>
      <c r="R1312" s="11"/>
      <c r="S1312" s="11"/>
      <c r="T1312" s="79"/>
      <c r="U1312" s="79"/>
      <c r="V1312" s="7"/>
      <c r="W1312" s="7"/>
      <c r="X1312" s="1">
        <f t="shared" si="213"/>
        <v>4992</v>
      </c>
      <c r="Y1312" s="1">
        <f t="shared" si="214"/>
        <v>2176</v>
      </c>
      <c r="AA1312" s="39">
        <f t="shared" si="209"/>
        <v>-4046.2719999999999</v>
      </c>
      <c r="AB1312" s="40" t="e">
        <f t="shared" si="210"/>
        <v>#NUM!</v>
      </c>
      <c r="AD1312" s="1">
        <f t="shared" si="215"/>
        <v>4992</v>
      </c>
      <c r="AE1312" s="1">
        <f t="shared" si="216"/>
        <v>2176</v>
      </c>
      <c r="AG1312" s="47">
        <f t="shared" si="211"/>
        <v>-897.56920750071959</v>
      </c>
      <c r="AH1312" s="48">
        <f t="shared" si="212"/>
        <v>-1064.9915974997602</v>
      </c>
    </row>
    <row r="1313" spans="10:34">
      <c r="J1313" s="87"/>
      <c r="K1313" s="90"/>
      <c r="L1313" s="15"/>
      <c r="M1313" s="16"/>
      <c r="N1313" s="15"/>
      <c r="O1313" s="16"/>
      <c r="P1313" s="15"/>
      <c r="Q1313" s="16"/>
      <c r="R1313" s="11"/>
      <c r="S1313" s="11"/>
      <c r="T1313" s="79"/>
      <c r="U1313" s="79"/>
      <c r="V1313" s="7"/>
      <c r="W1313" s="7"/>
      <c r="X1313" s="1">
        <f t="shared" si="213"/>
        <v>4992</v>
      </c>
      <c r="Y1313" s="1">
        <f t="shared" si="214"/>
        <v>2304</v>
      </c>
      <c r="AA1313" s="39">
        <f t="shared" si="209"/>
        <v>-3902.9119999999998</v>
      </c>
      <c r="AB1313" s="40" t="e">
        <f t="shared" si="210"/>
        <v>#NUM!</v>
      </c>
      <c r="AD1313" s="1">
        <f t="shared" si="215"/>
        <v>4992</v>
      </c>
      <c r="AE1313" s="1">
        <f t="shared" si="216"/>
        <v>2304</v>
      </c>
      <c r="AG1313" s="47">
        <f t="shared" si="211"/>
        <v>-1123.4273139502361</v>
      </c>
      <c r="AH1313" s="48">
        <f t="shared" si="212"/>
        <v>-894.13222868325511</v>
      </c>
    </row>
    <row r="1314" spans="10:34">
      <c r="J1314" s="87"/>
      <c r="K1314" s="90"/>
      <c r="L1314" s="15"/>
      <c r="M1314" s="16"/>
      <c r="N1314" s="15"/>
      <c r="O1314" s="16"/>
      <c r="P1314" s="15"/>
      <c r="Q1314" s="16"/>
      <c r="R1314" s="11"/>
      <c r="S1314" s="11"/>
      <c r="T1314" s="79"/>
      <c r="U1314" s="79"/>
      <c r="V1314" s="7"/>
      <c r="W1314" s="7"/>
      <c r="X1314" s="1">
        <f t="shared" si="213"/>
        <v>4992</v>
      </c>
      <c r="Y1314" s="1">
        <f t="shared" si="214"/>
        <v>2432</v>
      </c>
      <c r="AA1314" s="39">
        <f t="shared" si="209"/>
        <v>-3751.36</v>
      </c>
      <c r="AB1314" s="40" t="e">
        <f t="shared" si="210"/>
        <v>#NUM!</v>
      </c>
      <c r="AD1314" s="1">
        <f t="shared" si="215"/>
        <v>4992</v>
      </c>
      <c r="AE1314" s="1">
        <f t="shared" si="216"/>
        <v>2432</v>
      </c>
      <c r="AG1314" s="47">
        <f t="shared" si="211"/>
        <v>-1320.6884600815506</v>
      </c>
      <c r="AH1314" s="48">
        <f t="shared" si="212"/>
        <v>-727.34384663948322</v>
      </c>
    </row>
    <row r="1315" spans="10:34">
      <c r="J1315" s="87"/>
      <c r="K1315" s="90"/>
      <c r="L1315" s="15"/>
      <c r="M1315" s="16"/>
      <c r="N1315" s="15"/>
      <c r="O1315" s="16"/>
      <c r="P1315" s="15"/>
      <c r="Q1315" s="16"/>
      <c r="R1315" s="11"/>
      <c r="S1315" s="11"/>
      <c r="T1315" s="79"/>
      <c r="U1315" s="79"/>
      <c r="V1315" s="7"/>
      <c r="W1315" s="7"/>
      <c r="X1315" s="1">
        <f t="shared" si="213"/>
        <v>4992</v>
      </c>
      <c r="Y1315" s="1">
        <f t="shared" si="214"/>
        <v>2560</v>
      </c>
      <c r="AA1315" s="39">
        <f t="shared" si="209"/>
        <v>-3591.616</v>
      </c>
      <c r="AB1315" s="40" t="e">
        <f t="shared" si="210"/>
        <v>#NUM!</v>
      </c>
      <c r="AD1315" s="1">
        <f t="shared" si="215"/>
        <v>4992</v>
      </c>
      <c r="AE1315" s="1">
        <f t="shared" si="216"/>
        <v>2560</v>
      </c>
      <c r="AG1315" s="47">
        <f t="shared" si="211"/>
        <v>-1497.5757827988859</v>
      </c>
      <c r="AH1315" s="48">
        <f t="shared" si="212"/>
        <v>-561.88540573370528</v>
      </c>
    </row>
    <row r="1316" spans="10:34">
      <c r="J1316" s="87"/>
      <c r="K1316" s="90"/>
      <c r="L1316" s="15"/>
      <c r="M1316" s="16"/>
      <c r="N1316" s="15"/>
      <c r="O1316" s="16"/>
      <c r="P1316" s="15"/>
      <c r="Q1316" s="16"/>
      <c r="R1316" s="11"/>
      <c r="S1316" s="11"/>
      <c r="T1316" s="79"/>
      <c r="U1316" s="79"/>
      <c r="V1316" s="7"/>
      <c r="W1316" s="7"/>
      <c r="X1316" s="1">
        <f t="shared" si="213"/>
        <v>4992</v>
      </c>
      <c r="Y1316" s="1">
        <f t="shared" si="214"/>
        <v>2688</v>
      </c>
      <c r="AA1316" s="39">
        <f t="shared" si="209"/>
        <v>-3423.68</v>
      </c>
      <c r="AB1316" s="40" t="e">
        <f t="shared" si="210"/>
        <v>#NUM!</v>
      </c>
      <c r="AD1316" s="1">
        <f t="shared" si="215"/>
        <v>4992</v>
      </c>
      <c r="AE1316" s="1">
        <f t="shared" si="216"/>
        <v>2688</v>
      </c>
      <c r="AG1316" s="47">
        <f t="shared" si="211"/>
        <v>-1658.6343030768985</v>
      </c>
      <c r="AH1316" s="48">
        <f t="shared" si="212"/>
        <v>-396.24189897436736</v>
      </c>
    </row>
    <row r="1317" spans="10:34">
      <c r="J1317" s="87"/>
      <c r="K1317" s="90"/>
      <c r="L1317" s="15"/>
      <c r="M1317" s="16"/>
      <c r="N1317" s="15"/>
      <c r="O1317" s="16"/>
      <c r="P1317" s="15"/>
      <c r="Q1317" s="16"/>
      <c r="R1317" s="11"/>
      <c r="S1317" s="11"/>
      <c r="T1317" s="79"/>
      <c r="U1317" s="79"/>
      <c r="V1317" s="7"/>
      <c r="W1317" s="7"/>
      <c r="X1317" s="1">
        <f t="shared" si="213"/>
        <v>4992</v>
      </c>
      <c r="Y1317" s="1">
        <f t="shared" si="214"/>
        <v>2816</v>
      </c>
      <c r="AA1317" s="39">
        <f t="shared" si="209"/>
        <v>-3247.5520000000001</v>
      </c>
      <c r="AB1317" s="40" t="e">
        <f t="shared" si="210"/>
        <v>#NUM!</v>
      </c>
      <c r="AD1317" s="1">
        <f t="shared" si="215"/>
        <v>4992</v>
      </c>
      <c r="AE1317" s="1">
        <f t="shared" si="216"/>
        <v>2816</v>
      </c>
      <c r="AG1317" s="47">
        <f t="shared" si="211"/>
        <v>-1806.633254605882</v>
      </c>
      <c r="AH1317" s="48">
        <f t="shared" si="212"/>
        <v>-229.49024846470638</v>
      </c>
    </row>
    <row r="1318" spans="10:34">
      <c r="J1318" s="87"/>
      <c r="K1318" s="90"/>
      <c r="L1318" s="15"/>
      <c r="M1318" s="16"/>
      <c r="N1318" s="15"/>
      <c r="O1318" s="16"/>
      <c r="P1318" s="15"/>
      <c r="Q1318" s="16"/>
      <c r="R1318" s="11"/>
      <c r="S1318" s="11"/>
      <c r="T1318" s="79"/>
      <c r="U1318" s="79"/>
      <c r="V1318" s="7"/>
      <c r="W1318" s="7"/>
      <c r="X1318" s="1">
        <f t="shared" si="213"/>
        <v>4992</v>
      </c>
      <c r="Y1318" s="1">
        <f t="shared" si="214"/>
        <v>2944</v>
      </c>
      <c r="AA1318" s="39">
        <f t="shared" si="209"/>
        <v>-3063.232</v>
      </c>
      <c r="AB1318" s="40" t="e">
        <f t="shared" si="210"/>
        <v>#NUM!</v>
      </c>
      <c r="AD1318" s="1">
        <f t="shared" si="215"/>
        <v>4992</v>
      </c>
      <c r="AE1318" s="1">
        <f t="shared" si="216"/>
        <v>2944</v>
      </c>
      <c r="AG1318" s="47">
        <f t="shared" si="211"/>
        <v>-1943.3673006474551</v>
      </c>
      <c r="AH1318" s="48">
        <f t="shared" si="212"/>
        <v>-61.032233117515716</v>
      </c>
    </row>
    <row r="1319" spans="10:34">
      <c r="J1319" s="87"/>
      <c r="K1319" s="90"/>
      <c r="L1319" s="15"/>
      <c r="M1319" s="16"/>
      <c r="N1319" s="15"/>
      <c r="O1319" s="16"/>
      <c r="P1319" s="15"/>
      <c r="Q1319" s="16"/>
      <c r="R1319" s="11"/>
      <c r="S1319" s="11"/>
      <c r="T1319" s="79"/>
      <c r="U1319" s="79"/>
      <c r="V1319" s="7"/>
      <c r="W1319" s="7"/>
      <c r="X1319" s="1">
        <f t="shared" si="213"/>
        <v>4992</v>
      </c>
      <c r="Y1319" s="1">
        <f t="shared" si="214"/>
        <v>3072</v>
      </c>
      <c r="AA1319" s="39">
        <f t="shared" si="209"/>
        <v>-2870.72</v>
      </c>
      <c r="AB1319" s="40">
        <f t="shared" si="210"/>
        <v>1906.3132616695032</v>
      </c>
      <c r="AD1319" s="1">
        <f t="shared" si="215"/>
        <v>4992</v>
      </c>
      <c r="AE1319" s="1">
        <f t="shared" si="216"/>
        <v>3072</v>
      </c>
      <c r="AG1319" s="47">
        <f t="shared" si="211"/>
        <v>-2070.0465743712884</v>
      </c>
      <c r="AH1319" s="48">
        <f t="shared" si="212"/>
        <v>109.53552479042946</v>
      </c>
    </row>
    <row r="1320" spans="10:34">
      <c r="J1320" s="87"/>
      <c r="K1320" s="90"/>
      <c r="L1320" s="15"/>
      <c r="M1320" s="16"/>
      <c r="N1320" s="15"/>
      <c r="O1320" s="16"/>
      <c r="P1320" s="15"/>
      <c r="Q1320" s="16"/>
      <c r="R1320" s="11"/>
      <c r="S1320" s="11"/>
      <c r="T1320" s="79"/>
      <c r="U1320" s="79"/>
      <c r="V1320" s="7"/>
      <c r="W1320" s="7"/>
      <c r="X1320" s="1">
        <f t="shared" si="213"/>
        <v>4992</v>
      </c>
      <c r="Y1320" s="1">
        <f t="shared" si="214"/>
        <v>3200</v>
      </c>
      <c r="AA1320" s="39">
        <f t="shared" si="209"/>
        <v>-2670.0160000000001</v>
      </c>
      <c r="AB1320" s="40">
        <f t="shared" si="210"/>
        <v>1236.1931625759016</v>
      </c>
      <c r="AD1320" s="1">
        <f t="shared" si="215"/>
        <v>4992</v>
      </c>
      <c r="AE1320" s="1">
        <f t="shared" si="216"/>
        <v>3200</v>
      </c>
      <c r="AG1320" s="47">
        <f t="shared" si="211"/>
        <v>-2187.5066317751925</v>
      </c>
      <c r="AH1320" s="48">
        <f t="shared" si="212"/>
        <v>282.49154392506352</v>
      </c>
    </row>
    <row r="1321" spans="10:34">
      <c r="J1321" s="87"/>
      <c r="K1321" s="90"/>
      <c r="L1321" s="15"/>
      <c r="M1321" s="16"/>
      <c r="N1321" s="15"/>
      <c r="O1321" s="16"/>
      <c r="P1321" s="15"/>
      <c r="Q1321" s="16"/>
      <c r="R1321" s="11"/>
      <c r="S1321" s="11"/>
      <c r="T1321" s="79"/>
      <c r="U1321" s="79"/>
      <c r="V1321" s="7"/>
      <c r="W1321" s="7"/>
      <c r="X1321" s="1">
        <f t="shared" si="213"/>
        <v>4992</v>
      </c>
      <c r="Y1321" s="1">
        <f t="shared" si="214"/>
        <v>3328</v>
      </c>
      <c r="AA1321" s="39">
        <f t="shared" si="209"/>
        <v>-2461.12</v>
      </c>
      <c r="AB1321" s="40">
        <f t="shared" si="210"/>
        <v>759.80528846262996</v>
      </c>
      <c r="AD1321" s="1">
        <f t="shared" si="215"/>
        <v>4992</v>
      </c>
      <c r="AE1321" s="1">
        <f t="shared" si="216"/>
        <v>3328</v>
      </c>
      <c r="AG1321" s="47">
        <f t="shared" si="211"/>
        <v>-2296.33015224673</v>
      </c>
      <c r="AH1321" s="48">
        <f t="shared" si="212"/>
        <v>458.03005074891007</v>
      </c>
    </row>
    <row r="1322" spans="10:34">
      <c r="J1322" s="87"/>
      <c r="K1322" s="90"/>
      <c r="L1322" s="15"/>
      <c r="M1322" s="16"/>
      <c r="N1322" s="15"/>
      <c r="O1322" s="16"/>
      <c r="P1322" s="15"/>
      <c r="Q1322" s="16"/>
      <c r="R1322" s="11"/>
      <c r="S1322" s="11"/>
      <c r="T1322" s="79"/>
      <c r="U1322" s="79"/>
      <c r="V1322" s="7"/>
      <c r="W1322" s="7"/>
      <c r="X1322" s="1">
        <f t="shared" si="213"/>
        <v>4992</v>
      </c>
      <c r="Y1322" s="1">
        <f t="shared" si="214"/>
        <v>3456</v>
      </c>
      <c r="AA1322" s="39">
        <f t="shared" si="209"/>
        <v>-2244.0320000000002</v>
      </c>
      <c r="AB1322" s="40">
        <f t="shared" si="210"/>
        <v>371.64378689341265</v>
      </c>
      <c r="AD1322" s="1">
        <f t="shared" si="215"/>
        <v>4992</v>
      </c>
      <c r="AE1322" s="1">
        <f t="shared" si="216"/>
        <v>3456</v>
      </c>
      <c r="AG1322" s="47">
        <f t="shared" si="211"/>
        <v>-2396.9215915951754</v>
      </c>
      <c r="AH1322" s="48">
        <f t="shared" si="212"/>
        <v>636.28586386505822</v>
      </c>
    </row>
    <row r="1323" spans="10:34">
      <c r="J1323" s="87"/>
      <c r="K1323" s="90"/>
      <c r="L1323" s="15"/>
      <c r="M1323" s="16"/>
      <c r="N1323" s="15"/>
      <c r="O1323" s="16"/>
      <c r="P1323" s="15"/>
      <c r="Q1323" s="16"/>
      <c r="R1323" s="11"/>
      <c r="S1323" s="11"/>
      <c r="T1323" s="79"/>
      <c r="U1323" s="79"/>
      <c r="V1323" s="7"/>
      <c r="W1323" s="7"/>
      <c r="X1323" s="1">
        <f t="shared" si="213"/>
        <v>4992</v>
      </c>
      <c r="Y1323" s="1">
        <f t="shared" si="214"/>
        <v>3584</v>
      </c>
      <c r="AA1323" s="39">
        <f t="shared" si="209"/>
        <v>-2018.752</v>
      </c>
      <c r="AB1323" s="40">
        <f t="shared" si="210"/>
        <v>38.632687001492741</v>
      </c>
      <c r="AD1323" s="1">
        <f t="shared" si="215"/>
        <v>4992</v>
      </c>
      <c r="AE1323" s="1">
        <f t="shared" si="216"/>
        <v>3584</v>
      </c>
      <c r="AG1323" s="47">
        <f t="shared" si="211"/>
        <v>-2489.5550444676282</v>
      </c>
      <c r="AH1323" s="48">
        <f t="shared" si="212"/>
        <v>817.35034815587596</v>
      </c>
    </row>
    <row r="1324" spans="10:34">
      <c r="J1324" s="87"/>
      <c r="K1324" s="90"/>
      <c r="L1324" s="15"/>
      <c r="M1324" s="16"/>
      <c r="N1324" s="15"/>
      <c r="O1324" s="16"/>
      <c r="P1324" s="15"/>
      <c r="Q1324" s="16"/>
      <c r="R1324" s="11"/>
      <c r="S1324" s="11"/>
      <c r="T1324" s="79"/>
      <c r="U1324" s="79"/>
      <c r="V1324" s="7"/>
      <c r="W1324" s="7"/>
      <c r="X1324" s="1">
        <f t="shared" si="213"/>
        <v>4992</v>
      </c>
      <c r="Y1324" s="1">
        <f t="shared" si="214"/>
        <v>3712</v>
      </c>
      <c r="AA1324" s="39">
        <f t="shared" si="209"/>
        <v>-1785.28</v>
      </c>
      <c r="AB1324" s="40">
        <f t="shared" si="210"/>
        <v>-254.4921756857857</v>
      </c>
      <c r="AD1324" s="1">
        <f t="shared" si="215"/>
        <v>4992</v>
      </c>
      <c r="AE1324" s="1">
        <f t="shared" si="216"/>
        <v>3712</v>
      </c>
      <c r="AG1324" s="47">
        <f t="shared" si="211"/>
        <v>-2574.4060132594141</v>
      </c>
      <c r="AH1324" s="48">
        <f t="shared" si="212"/>
        <v>1001.2820044198047</v>
      </c>
    </row>
    <row r="1325" spans="10:34">
      <c r="J1325" s="87"/>
      <c r="K1325" s="90"/>
      <c r="L1325" s="15"/>
      <c r="M1325" s="16"/>
      <c r="N1325" s="15"/>
      <c r="O1325" s="16"/>
      <c r="P1325" s="15"/>
      <c r="Q1325" s="16"/>
      <c r="R1325" s="11"/>
      <c r="S1325" s="11"/>
      <c r="T1325" s="79"/>
      <c r="U1325" s="79"/>
      <c r="V1325" s="7"/>
      <c r="W1325" s="7"/>
      <c r="X1325" s="1">
        <f t="shared" si="213"/>
        <v>4992</v>
      </c>
      <c r="Y1325" s="1">
        <f t="shared" si="214"/>
        <v>3840</v>
      </c>
      <c r="AA1325" s="39">
        <f t="shared" si="209"/>
        <v>-1543.616</v>
      </c>
      <c r="AB1325" s="40">
        <f t="shared" si="210"/>
        <v>-516.08441942795207</v>
      </c>
      <c r="AD1325" s="1">
        <f t="shared" si="215"/>
        <v>4992</v>
      </c>
      <c r="AE1325" s="1">
        <f t="shared" si="216"/>
        <v>3840</v>
      </c>
      <c r="AG1325" s="47">
        <f t="shared" si="211"/>
        <v>-2651.5730667987727</v>
      </c>
      <c r="AH1325" s="48">
        <f t="shared" si="212"/>
        <v>1188.1136889329246</v>
      </c>
    </row>
    <row r="1326" spans="10:34">
      <c r="J1326" s="87"/>
      <c r="K1326" s="90"/>
      <c r="L1326" s="15"/>
      <c r="M1326" s="16"/>
      <c r="N1326" s="15"/>
      <c r="O1326" s="16"/>
      <c r="P1326" s="15"/>
      <c r="Q1326" s="16"/>
      <c r="R1326" s="11"/>
      <c r="S1326" s="11"/>
      <c r="T1326" s="79"/>
      <c r="U1326" s="79"/>
      <c r="V1326" s="7"/>
      <c r="W1326" s="7"/>
      <c r="X1326" s="1">
        <f t="shared" si="213"/>
        <v>4992</v>
      </c>
      <c r="Y1326" s="1">
        <f t="shared" si="214"/>
        <v>3968</v>
      </c>
      <c r="AA1326" s="39">
        <f t="shared" si="209"/>
        <v>-1293.76</v>
      </c>
      <c r="AB1326" s="40">
        <f t="shared" si="210"/>
        <v>-751.16102858834893</v>
      </c>
      <c r="AD1326" s="1">
        <f t="shared" si="215"/>
        <v>4992</v>
      </c>
      <c r="AE1326" s="1">
        <f t="shared" si="216"/>
        <v>3968</v>
      </c>
      <c r="AG1326" s="47">
        <f t="shared" si="211"/>
        <v>-2721.0928966312449</v>
      </c>
      <c r="AH1326" s="48">
        <f t="shared" si="212"/>
        <v>1377.8576322104141</v>
      </c>
    </row>
    <row r="1327" spans="10:34">
      <c r="J1327" s="87"/>
      <c r="K1327" s="90"/>
      <c r="L1327" s="15"/>
      <c r="M1327" s="16"/>
      <c r="N1327" s="15"/>
      <c r="O1327" s="16"/>
      <c r="P1327" s="15"/>
      <c r="Q1327" s="16"/>
      <c r="R1327" s="11"/>
      <c r="S1327" s="11"/>
      <c r="T1327" s="79"/>
      <c r="U1327" s="79"/>
      <c r="V1327" s="7"/>
      <c r="W1327" s="7"/>
      <c r="X1327" s="1">
        <f t="shared" si="213"/>
        <v>4992</v>
      </c>
      <c r="Y1327" s="1">
        <f t="shared" si="214"/>
        <v>4096</v>
      </c>
      <c r="AA1327" s="39">
        <f t="shared" si="209"/>
        <v>-1035.712</v>
      </c>
      <c r="AB1327" s="40">
        <f t="shared" si="210"/>
        <v>-962.89246044552647</v>
      </c>
      <c r="AD1327" s="1">
        <f t="shared" si="215"/>
        <v>4992</v>
      </c>
      <c r="AE1327" s="1">
        <f t="shared" si="216"/>
        <v>4096</v>
      </c>
      <c r="AG1327" s="47">
        <f t="shared" si="211"/>
        <v>-2782.9509085695554</v>
      </c>
      <c r="AH1327" s="48">
        <f t="shared" si="212"/>
        <v>1570.5089695231852</v>
      </c>
    </row>
    <row r="1328" spans="10:34">
      <c r="J1328" s="87"/>
      <c r="K1328" s="90"/>
      <c r="L1328" s="15"/>
      <c r="M1328" s="16"/>
      <c r="N1328" s="15"/>
      <c r="O1328" s="16"/>
      <c r="P1328" s="15"/>
      <c r="Q1328" s="16"/>
      <c r="R1328" s="11"/>
      <c r="S1328" s="11"/>
      <c r="T1328" s="79"/>
      <c r="U1328" s="79"/>
      <c r="V1328" s="7"/>
      <c r="W1328" s="7"/>
      <c r="X1328" s="1">
        <f t="shared" si="213"/>
        <v>5120</v>
      </c>
      <c r="Y1328" s="1">
        <f t="shared" si="214"/>
        <v>0</v>
      </c>
      <c r="AA1328" s="39">
        <f t="shared" si="209"/>
        <v>-5553.6</v>
      </c>
      <c r="AB1328" s="40" t="e">
        <f t="shared" si="210"/>
        <v>#NUM!</v>
      </c>
      <c r="AD1328" s="1">
        <f t="shared" si="215"/>
        <v>5120</v>
      </c>
      <c r="AE1328" s="1">
        <f t="shared" si="216"/>
        <v>0</v>
      </c>
      <c r="AG1328" s="47" t="e">
        <f t="shared" si="211"/>
        <v>#NUM!</v>
      </c>
      <c r="AH1328" s="48" t="e">
        <f t="shared" si="212"/>
        <v>#NUM!</v>
      </c>
    </row>
    <row r="1329" spans="10:34">
      <c r="J1329" s="87"/>
      <c r="K1329" s="90"/>
      <c r="L1329" s="15"/>
      <c r="M1329" s="16"/>
      <c r="N1329" s="15"/>
      <c r="O1329" s="16"/>
      <c r="P1329" s="15"/>
      <c r="Q1329" s="16"/>
      <c r="R1329" s="11"/>
      <c r="S1329" s="11"/>
      <c r="T1329" s="79"/>
      <c r="U1329" s="79"/>
      <c r="V1329" s="7"/>
      <c r="W1329" s="7"/>
      <c r="X1329" s="1">
        <f t="shared" si="213"/>
        <v>5120</v>
      </c>
      <c r="Y1329" s="1">
        <f t="shared" si="214"/>
        <v>128</v>
      </c>
      <c r="AA1329" s="39">
        <f t="shared" si="209"/>
        <v>-5549.5039999999999</v>
      </c>
      <c r="AB1329" s="40" t="e">
        <f t="shared" si="210"/>
        <v>#NUM!</v>
      </c>
      <c r="AD1329" s="1">
        <f t="shared" si="215"/>
        <v>5120</v>
      </c>
      <c r="AE1329" s="1">
        <f t="shared" si="216"/>
        <v>128</v>
      </c>
      <c r="AG1329" s="47" t="e">
        <f t="shared" si="211"/>
        <v>#NUM!</v>
      </c>
      <c r="AH1329" s="48" t="e">
        <f t="shared" si="212"/>
        <v>#NUM!</v>
      </c>
    </row>
    <row r="1330" spans="10:34">
      <c r="J1330" s="87"/>
      <c r="K1330" s="90"/>
      <c r="L1330" s="15"/>
      <c r="M1330" s="16"/>
      <c r="N1330" s="15"/>
      <c r="O1330" s="16"/>
      <c r="P1330" s="15"/>
      <c r="Q1330" s="16"/>
      <c r="R1330" s="11"/>
      <c r="S1330" s="11"/>
      <c r="T1330" s="79"/>
      <c r="U1330" s="79"/>
      <c r="V1330" s="7"/>
      <c r="W1330" s="7"/>
      <c r="X1330" s="1">
        <f t="shared" si="213"/>
        <v>5120</v>
      </c>
      <c r="Y1330" s="1">
        <f t="shared" si="214"/>
        <v>256</v>
      </c>
      <c r="AA1330" s="39">
        <f t="shared" si="209"/>
        <v>-5537.2160000000003</v>
      </c>
      <c r="AB1330" s="40" t="e">
        <f t="shared" si="210"/>
        <v>#NUM!</v>
      </c>
      <c r="AD1330" s="1">
        <f t="shared" si="215"/>
        <v>5120</v>
      </c>
      <c r="AE1330" s="1">
        <f t="shared" si="216"/>
        <v>256</v>
      </c>
      <c r="AG1330" s="47" t="e">
        <f t="shared" si="211"/>
        <v>#NUM!</v>
      </c>
      <c r="AH1330" s="48" t="e">
        <f t="shared" si="212"/>
        <v>#NUM!</v>
      </c>
    </row>
    <row r="1331" spans="10:34">
      <c r="J1331" s="87"/>
      <c r="K1331" s="90"/>
      <c r="L1331" s="15"/>
      <c r="M1331" s="16"/>
      <c r="N1331" s="15"/>
      <c r="O1331" s="16"/>
      <c r="P1331" s="15"/>
      <c r="Q1331" s="16"/>
      <c r="R1331" s="11"/>
      <c r="S1331" s="11"/>
      <c r="T1331" s="79"/>
      <c r="U1331" s="79"/>
      <c r="V1331" s="7"/>
      <c r="W1331" s="7"/>
      <c r="X1331" s="1">
        <f t="shared" si="213"/>
        <v>5120</v>
      </c>
      <c r="Y1331" s="1">
        <f t="shared" si="214"/>
        <v>384</v>
      </c>
      <c r="AA1331" s="39">
        <f t="shared" si="209"/>
        <v>-5516.7359999999999</v>
      </c>
      <c r="AB1331" s="40" t="e">
        <f t="shared" si="210"/>
        <v>#NUM!</v>
      </c>
      <c r="AD1331" s="1">
        <f t="shared" si="215"/>
        <v>5120</v>
      </c>
      <c r="AE1331" s="1">
        <f t="shared" si="216"/>
        <v>384</v>
      </c>
      <c r="AG1331" s="47" t="e">
        <f t="shared" si="211"/>
        <v>#NUM!</v>
      </c>
      <c r="AH1331" s="48" t="e">
        <f t="shared" si="212"/>
        <v>#NUM!</v>
      </c>
    </row>
    <row r="1332" spans="10:34">
      <c r="J1332" s="87"/>
      <c r="K1332" s="90"/>
      <c r="L1332" s="15"/>
      <c r="M1332" s="16"/>
      <c r="N1332" s="15"/>
      <c r="O1332" s="16"/>
      <c r="P1332" s="15"/>
      <c r="Q1332" s="16"/>
      <c r="R1332" s="11"/>
      <c r="S1332" s="11"/>
      <c r="T1332" s="79"/>
      <c r="U1332" s="79"/>
      <c r="V1332" s="7"/>
      <c r="W1332" s="7"/>
      <c r="X1332" s="1">
        <f t="shared" si="213"/>
        <v>5120</v>
      </c>
      <c r="Y1332" s="1">
        <f t="shared" si="214"/>
        <v>512</v>
      </c>
      <c r="AA1332" s="39">
        <f t="shared" si="209"/>
        <v>-5488.0640000000003</v>
      </c>
      <c r="AB1332" s="40" t="e">
        <f t="shared" si="210"/>
        <v>#NUM!</v>
      </c>
      <c r="AD1332" s="1">
        <f t="shared" si="215"/>
        <v>5120</v>
      </c>
      <c r="AE1332" s="1">
        <f t="shared" si="216"/>
        <v>512</v>
      </c>
      <c r="AG1332" s="47" t="e">
        <f t="shared" si="211"/>
        <v>#NUM!</v>
      </c>
      <c r="AH1332" s="48" t="e">
        <f t="shared" si="212"/>
        <v>#NUM!</v>
      </c>
    </row>
    <row r="1333" spans="10:34">
      <c r="J1333" s="87"/>
      <c r="K1333" s="90"/>
      <c r="L1333" s="15"/>
      <c r="M1333" s="16"/>
      <c r="N1333" s="15"/>
      <c r="O1333" s="16"/>
      <c r="P1333" s="15"/>
      <c r="Q1333" s="16"/>
      <c r="R1333" s="11"/>
      <c r="S1333" s="11"/>
      <c r="T1333" s="79"/>
      <c r="U1333" s="79"/>
      <c r="V1333" s="7"/>
      <c r="W1333" s="7"/>
      <c r="X1333" s="1">
        <f t="shared" si="213"/>
        <v>5120</v>
      </c>
      <c r="Y1333" s="1">
        <f t="shared" si="214"/>
        <v>640</v>
      </c>
      <c r="AA1333" s="39">
        <f t="shared" si="209"/>
        <v>-5451.2</v>
      </c>
      <c r="AB1333" s="40" t="e">
        <f t="shared" si="210"/>
        <v>#NUM!</v>
      </c>
      <c r="AD1333" s="1">
        <f t="shared" si="215"/>
        <v>5120</v>
      </c>
      <c r="AE1333" s="1">
        <f t="shared" si="216"/>
        <v>640</v>
      </c>
      <c r="AG1333" s="47" t="e">
        <f t="shared" si="211"/>
        <v>#NUM!</v>
      </c>
      <c r="AH1333" s="48" t="e">
        <f t="shared" si="212"/>
        <v>#NUM!</v>
      </c>
    </row>
    <row r="1334" spans="10:34">
      <c r="J1334" s="87"/>
      <c r="K1334" s="90"/>
      <c r="L1334" s="15"/>
      <c r="M1334" s="16"/>
      <c r="N1334" s="15"/>
      <c r="O1334" s="16"/>
      <c r="P1334" s="15"/>
      <c r="Q1334" s="16"/>
      <c r="R1334" s="11"/>
      <c r="S1334" s="11"/>
      <c r="T1334" s="79"/>
      <c r="U1334" s="79"/>
      <c r="V1334" s="7"/>
      <c r="W1334" s="7"/>
      <c r="X1334" s="1">
        <f t="shared" si="213"/>
        <v>5120</v>
      </c>
      <c r="Y1334" s="1">
        <f t="shared" si="214"/>
        <v>768</v>
      </c>
      <c r="AA1334" s="39">
        <f t="shared" si="209"/>
        <v>-5406.1440000000002</v>
      </c>
      <c r="AB1334" s="40" t="e">
        <f t="shared" si="210"/>
        <v>#NUM!</v>
      </c>
      <c r="AD1334" s="1">
        <f t="shared" si="215"/>
        <v>5120</v>
      </c>
      <c r="AE1334" s="1">
        <f t="shared" si="216"/>
        <v>768</v>
      </c>
      <c r="AG1334" s="47" t="e">
        <f t="shared" si="211"/>
        <v>#NUM!</v>
      </c>
      <c r="AH1334" s="48" t="e">
        <f t="shared" si="212"/>
        <v>#NUM!</v>
      </c>
    </row>
    <row r="1335" spans="10:34">
      <c r="J1335" s="87"/>
      <c r="K1335" s="90"/>
      <c r="L1335" s="15"/>
      <c r="M1335" s="16"/>
      <c r="N1335" s="15"/>
      <c r="O1335" s="16"/>
      <c r="P1335" s="15"/>
      <c r="Q1335" s="16"/>
      <c r="R1335" s="11"/>
      <c r="S1335" s="11"/>
      <c r="T1335" s="79"/>
      <c r="U1335" s="79"/>
      <c r="V1335" s="7"/>
      <c r="W1335" s="7"/>
      <c r="X1335" s="1">
        <f t="shared" si="213"/>
        <v>5120</v>
      </c>
      <c r="Y1335" s="1">
        <f t="shared" si="214"/>
        <v>896</v>
      </c>
      <c r="AA1335" s="39">
        <f t="shared" si="209"/>
        <v>-5352.8959999999997</v>
      </c>
      <c r="AB1335" s="40" t="e">
        <f t="shared" si="210"/>
        <v>#NUM!</v>
      </c>
      <c r="AD1335" s="1">
        <f t="shared" si="215"/>
        <v>5120</v>
      </c>
      <c r="AE1335" s="1">
        <f t="shared" si="216"/>
        <v>896</v>
      </c>
      <c r="AG1335" s="47" t="e">
        <f t="shared" si="211"/>
        <v>#NUM!</v>
      </c>
      <c r="AH1335" s="48" t="e">
        <f t="shared" si="212"/>
        <v>#NUM!</v>
      </c>
    </row>
    <row r="1336" spans="10:34">
      <c r="J1336" s="87"/>
      <c r="K1336" s="90"/>
      <c r="L1336" s="15"/>
      <c r="M1336" s="16"/>
      <c r="N1336" s="15"/>
      <c r="O1336" s="16"/>
      <c r="P1336" s="15"/>
      <c r="Q1336" s="16"/>
      <c r="R1336" s="11"/>
      <c r="S1336" s="11"/>
      <c r="T1336" s="79"/>
      <c r="U1336" s="79"/>
      <c r="V1336" s="7"/>
      <c r="W1336" s="7"/>
      <c r="X1336" s="1">
        <f t="shared" si="213"/>
        <v>5120</v>
      </c>
      <c r="Y1336" s="1">
        <f t="shared" si="214"/>
        <v>1024</v>
      </c>
      <c r="AA1336" s="39">
        <f t="shared" si="209"/>
        <v>-5291.4560000000001</v>
      </c>
      <c r="AB1336" s="40" t="e">
        <f t="shared" si="210"/>
        <v>#NUM!</v>
      </c>
      <c r="AD1336" s="1">
        <f t="shared" si="215"/>
        <v>5120</v>
      </c>
      <c r="AE1336" s="1">
        <f t="shared" si="216"/>
        <v>1024</v>
      </c>
      <c r="AG1336" s="47" t="e">
        <f t="shared" si="211"/>
        <v>#NUM!</v>
      </c>
      <c r="AH1336" s="48" t="e">
        <f t="shared" si="212"/>
        <v>#NUM!</v>
      </c>
    </row>
    <row r="1337" spans="10:34">
      <c r="J1337" s="87"/>
      <c r="K1337" s="90"/>
      <c r="L1337" s="15"/>
      <c r="M1337" s="16"/>
      <c r="N1337" s="15"/>
      <c r="O1337" s="16"/>
      <c r="P1337" s="15"/>
      <c r="Q1337" s="16"/>
      <c r="R1337" s="11"/>
      <c r="S1337" s="11"/>
      <c r="T1337" s="79"/>
      <c r="U1337" s="79"/>
      <c r="V1337" s="7"/>
      <c r="W1337" s="7"/>
      <c r="X1337" s="1">
        <f t="shared" si="213"/>
        <v>5120</v>
      </c>
      <c r="Y1337" s="1">
        <f t="shared" si="214"/>
        <v>1152</v>
      </c>
      <c r="AA1337" s="39">
        <f t="shared" si="209"/>
        <v>-5221.8239999999996</v>
      </c>
      <c r="AB1337" s="40" t="e">
        <f t="shared" si="210"/>
        <v>#NUM!</v>
      </c>
      <c r="AD1337" s="1">
        <f t="shared" si="215"/>
        <v>5120</v>
      </c>
      <c r="AE1337" s="1">
        <f t="shared" si="216"/>
        <v>1152</v>
      </c>
      <c r="AG1337" s="47" t="e">
        <f t="shared" si="211"/>
        <v>#NUM!</v>
      </c>
      <c r="AH1337" s="48" t="e">
        <f t="shared" si="212"/>
        <v>#NUM!</v>
      </c>
    </row>
    <row r="1338" spans="10:34">
      <c r="J1338" s="87"/>
      <c r="K1338" s="90"/>
      <c r="L1338" s="15"/>
      <c r="M1338" s="16"/>
      <c r="N1338" s="15"/>
      <c r="O1338" s="16"/>
      <c r="P1338" s="15"/>
      <c r="Q1338" s="16"/>
      <c r="R1338" s="11"/>
      <c r="S1338" s="11"/>
      <c r="T1338" s="79"/>
      <c r="U1338" s="79"/>
      <c r="V1338" s="7"/>
      <c r="W1338" s="7"/>
      <c r="X1338" s="1">
        <f t="shared" si="213"/>
        <v>5120</v>
      </c>
      <c r="Y1338" s="1">
        <f t="shared" si="214"/>
        <v>1280</v>
      </c>
      <c r="AA1338" s="39">
        <f t="shared" si="209"/>
        <v>-5144</v>
      </c>
      <c r="AB1338" s="40" t="e">
        <f t="shared" si="210"/>
        <v>#NUM!</v>
      </c>
      <c r="AD1338" s="1">
        <f t="shared" si="215"/>
        <v>5120</v>
      </c>
      <c r="AE1338" s="1">
        <f t="shared" si="216"/>
        <v>1280</v>
      </c>
      <c r="AG1338" s="47" t="e">
        <f t="shared" si="211"/>
        <v>#NUM!</v>
      </c>
      <c r="AH1338" s="48" t="e">
        <f t="shared" si="212"/>
        <v>#NUM!</v>
      </c>
    </row>
    <row r="1339" spans="10:34">
      <c r="J1339" s="87"/>
      <c r="K1339" s="90"/>
      <c r="L1339" s="15"/>
      <c r="M1339" s="16"/>
      <c r="N1339" s="15"/>
      <c r="O1339" s="16"/>
      <c r="P1339" s="15"/>
      <c r="Q1339" s="16"/>
      <c r="R1339" s="11"/>
      <c r="S1339" s="11"/>
      <c r="T1339" s="79"/>
      <c r="U1339" s="79"/>
      <c r="V1339" s="7"/>
      <c r="W1339" s="7"/>
      <c r="X1339" s="1">
        <f t="shared" si="213"/>
        <v>5120</v>
      </c>
      <c r="Y1339" s="1">
        <f t="shared" si="214"/>
        <v>1408</v>
      </c>
      <c r="AA1339" s="39">
        <f t="shared" si="209"/>
        <v>-5057.9840000000004</v>
      </c>
      <c r="AB1339" s="40" t="e">
        <f t="shared" si="210"/>
        <v>#NUM!</v>
      </c>
      <c r="AD1339" s="1">
        <f t="shared" si="215"/>
        <v>5120</v>
      </c>
      <c r="AE1339" s="1">
        <f t="shared" si="216"/>
        <v>1408</v>
      </c>
      <c r="AG1339" s="47" t="e">
        <f t="shared" si="211"/>
        <v>#NUM!</v>
      </c>
      <c r="AH1339" s="48" t="e">
        <f t="shared" si="212"/>
        <v>#NUM!</v>
      </c>
    </row>
    <row r="1340" spans="10:34">
      <c r="J1340" s="87"/>
      <c r="K1340" s="90"/>
      <c r="L1340" s="15"/>
      <c r="M1340" s="16"/>
      <c r="N1340" s="15"/>
      <c r="O1340" s="16"/>
      <c r="P1340" s="15"/>
      <c r="Q1340" s="16"/>
      <c r="R1340" s="11"/>
      <c r="S1340" s="11"/>
      <c r="T1340" s="79"/>
      <c r="U1340" s="79"/>
      <c r="V1340" s="7"/>
      <c r="W1340" s="7"/>
      <c r="X1340" s="1">
        <f t="shared" si="213"/>
        <v>5120</v>
      </c>
      <c r="Y1340" s="1">
        <f t="shared" si="214"/>
        <v>1536</v>
      </c>
      <c r="AA1340" s="39">
        <f t="shared" si="209"/>
        <v>-4963.7759999999998</v>
      </c>
      <c r="AB1340" s="40" t="e">
        <f t="shared" si="210"/>
        <v>#NUM!</v>
      </c>
      <c r="AD1340" s="1">
        <f t="shared" si="215"/>
        <v>5120</v>
      </c>
      <c r="AE1340" s="1">
        <f t="shared" si="216"/>
        <v>1536</v>
      </c>
      <c r="AG1340" s="47" t="e">
        <f t="shared" si="211"/>
        <v>#NUM!</v>
      </c>
      <c r="AH1340" s="48" t="e">
        <f t="shared" si="212"/>
        <v>#NUM!</v>
      </c>
    </row>
    <row r="1341" spans="10:34">
      <c r="J1341" s="87"/>
      <c r="K1341" s="90"/>
      <c r="L1341" s="15"/>
      <c r="M1341" s="16"/>
      <c r="N1341" s="15"/>
      <c r="O1341" s="16"/>
      <c r="P1341" s="15"/>
      <c r="Q1341" s="16"/>
      <c r="R1341" s="11"/>
      <c r="S1341" s="11"/>
      <c r="T1341" s="79"/>
      <c r="U1341" s="79"/>
      <c r="V1341" s="7"/>
      <c r="W1341" s="7"/>
      <c r="X1341" s="1">
        <f t="shared" si="213"/>
        <v>5120</v>
      </c>
      <c r="Y1341" s="1">
        <f t="shared" si="214"/>
        <v>1664</v>
      </c>
      <c r="AA1341" s="39">
        <f t="shared" si="209"/>
        <v>-4861.3760000000002</v>
      </c>
      <c r="AB1341" s="40" t="e">
        <f t="shared" si="210"/>
        <v>#NUM!</v>
      </c>
      <c r="AD1341" s="1">
        <f t="shared" si="215"/>
        <v>5120</v>
      </c>
      <c r="AE1341" s="1">
        <f t="shared" si="216"/>
        <v>1664</v>
      </c>
      <c r="AG1341" s="47" t="e">
        <f t="shared" si="211"/>
        <v>#NUM!</v>
      </c>
      <c r="AH1341" s="48" t="e">
        <f t="shared" si="212"/>
        <v>#NUM!</v>
      </c>
    </row>
    <row r="1342" spans="10:34">
      <c r="J1342" s="87"/>
      <c r="K1342" s="90"/>
      <c r="L1342" s="15"/>
      <c r="M1342" s="16"/>
      <c r="N1342" s="15"/>
      <c r="O1342" s="16"/>
      <c r="P1342" s="15"/>
      <c r="Q1342" s="16"/>
      <c r="R1342" s="11"/>
      <c r="S1342" s="11"/>
      <c r="T1342" s="79"/>
      <c r="U1342" s="79"/>
      <c r="V1342" s="7"/>
      <c r="W1342" s="7"/>
      <c r="X1342" s="1">
        <f t="shared" si="213"/>
        <v>5120</v>
      </c>
      <c r="Y1342" s="1">
        <f t="shared" si="214"/>
        <v>1792</v>
      </c>
      <c r="AA1342" s="39">
        <f t="shared" si="209"/>
        <v>-4750.7839999999997</v>
      </c>
      <c r="AB1342" s="40" t="e">
        <f t="shared" si="210"/>
        <v>#NUM!</v>
      </c>
      <c r="AD1342" s="1">
        <f t="shared" si="215"/>
        <v>5120</v>
      </c>
      <c r="AE1342" s="1">
        <f t="shared" si="216"/>
        <v>1792</v>
      </c>
      <c r="AG1342" s="47" t="e">
        <f t="shared" si="211"/>
        <v>#NUM!</v>
      </c>
      <c r="AH1342" s="48" t="e">
        <f t="shared" si="212"/>
        <v>#NUM!</v>
      </c>
    </row>
    <row r="1343" spans="10:34">
      <c r="J1343" s="87"/>
      <c r="K1343" s="90"/>
      <c r="L1343" s="15"/>
      <c r="M1343" s="16"/>
      <c r="N1343" s="15"/>
      <c r="O1343" s="16"/>
      <c r="P1343" s="15"/>
      <c r="Q1343" s="16"/>
      <c r="R1343" s="11"/>
      <c r="S1343" s="11"/>
      <c r="T1343" s="79"/>
      <c r="U1343" s="79"/>
      <c r="V1343" s="7"/>
      <c r="W1343" s="7"/>
      <c r="X1343" s="1">
        <f t="shared" si="213"/>
        <v>5120</v>
      </c>
      <c r="Y1343" s="1">
        <f t="shared" si="214"/>
        <v>1920</v>
      </c>
      <c r="AA1343" s="39">
        <f t="shared" si="209"/>
        <v>-4632</v>
      </c>
      <c r="AB1343" s="40" t="e">
        <f t="shared" si="210"/>
        <v>#NUM!</v>
      </c>
      <c r="AD1343" s="1">
        <f t="shared" si="215"/>
        <v>5120</v>
      </c>
      <c r="AE1343" s="1">
        <f t="shared" si="216"/>
        <v>1920</v>
      </c>
      <c r="AG1343" s="47" t="e">
        <f t="shared" si="211"/>
        <v>#NUM!</v>
      </c>
      <c r="AH1343" s="48" t="e">
        <f t="shared" si="212"/>
        <v>#NUM!</v>
      </c>
    </row>
    <row r="1344" spans="10:34">
      <c r="J1344" s="87"/>
      <c r="K1344" s="90"/>
      <c r="L1344" s="15"/>
      <c r="M1344" s="16"/>
      <c r="N1344" s="15"/>
      <c r="O1344" s="16"/>
      <c r="P1344" s="15"/>
      <c r="Q1344" s="16"/>
      <c r="R1344" s="11"/>
      <c r="S1344" s="11"/>
      <c r="T1344" s="79"/>
      <c r="U1344" s="79"/>
      <c r="V1344" s="7"/>
      <c r="W1344" s="7"/>
      <c r="X1344" s="1">
        <f t="shared" si="213"/>
        <v>5120</v>
      </c>
      <c r="Y1344" s="1">
        <f t="shared" si="214"/>
        <v>2048</v>
      </c>
      <c r="AA1344" s="39">
        <f t="shared" si="209"/>
        <v>-4505.0240000000003</v>
      </c>
      <c r="AB1344" s="40" t="e">
        <f t="shared" si="210"/>
        <v>#NUM!</v>
      </c>
      <c r="AD1344" s="1">
        <f t="shared" si="215"/>
        <v>5120</v>
      </c>
      <c r="AE1344" s="1">
        <f t="shared" si="216"/>
        <v>2048</v>
      </c>
      <c r="AG1344" s="47">
        <f t="shared" si="211"/>
        <v>-324.89199659394762</v>
      </c>
      <c r="AH1344" s="48">
        <f t="shared" si="212"/>
        <v>-1561.7186678020171</v>
      </c>
    </row>
    <row r="1345" spans="10:34">
      <c r="J1345" s="87"/>
      <c r="K1345" s="90"/>
      <c r="L1345" s="15"/>
      <c r="M1345" s="16"/>
      <c r="N1345" s="15"/>
      <c r="O1345" s="16"/>
      <c r="P1345" s="15"/>
      <c r="Q1345" s="16"/>
      <c r="R1345" s="11"/>
      <c r="S1345" s="11"/>
      <c r="T1345" s="79"/>
      <c r="U1345" s="79"/>
      <c r="V1345" s="7"/>
      <c r="W1345" s="7"/>
      <c r="X1345" s="1">
        <f t="shared" si="213"/>
        <v>5120</v>
      </c>
      <c r="Y1345" s="1">
        <f t="shared" si="214"/>
        <v>2176</v>
      </c>
      <c r="AA1345" s="39">
        <f t="shared" si="209"/>
        <v>-4369.8559999999998</v>
      </c>
      <c r="AB1345" s="40" t="e">
        <f t="shared" si="210"/>
        <v>#NUM!</v>
      </c>
      <c r="AD1345" s="1">
        <f t="shared" si="215"/>
        <v>5120</v>
      </c>
      <c r="AE1345" s="1">
        <f t="shared" si="216"/>
        <v>2176</v>
      </c>
      <c r="AG1345" s="47">
        <f t="shared" si="211"/>
        <v>-712.6072059892017</v>
      </c>
      <c r="AH1345" s="48">
        <f t="shared" si="212"/>
        <v>-1342.3682646702664</v>
      </c>
    </row>
    <row r="1346" spans="10:34">
      <c r="J1346" s="87"/>
      <c r="K1346" s="90"/>
      <c r="L1346" s="15"/>
      <c r="M1346" s="16"/>
      <c r="N1346" s="15"/>
      <c r="O1346" s="16"/>
      <c r="P1346" s="15"/>
      <c r="Q1346" s="16"/>
      <c r="R1346" s="11"/>
      <c r="S1346" s="11"/>
      <c r="T1346" s="79"/>
      <c r="U1346" s="79"/>
      <c r="V1346" s="7"/>
      <c r="W1346" s="7"/>
      <c r="X1346" s="1">
        <f t="shared" si="213"/>
        <v>5120</v>
      </c>
      <c r="Y1346" s="1">
        <f t="shared" si="214"/>
        <v>2304</v>
      </c>
      <c r="AA1346" s="39">
        <f t="shared" si="209"/>
        <v>-4226.4960000000001</v>
      </c>
      <c r="AB1346" s="40" t="e">
        <f t="shared" si="210"/>
        <v>#NUM!</v>
      </c>
      <c r="AD1346" s="1">
        <f t="shared" si="215"/>
        <v>5120</v>
      </c>
      <c r="AE1346" s="1">
        <f t="shared" si="216"/>
        <v>2304</v>
      </c>
      <c r="AG1346" s="47">
        <f t="shared" si="211"/>
        <v>-994.92447651605244</v>
      </c>
      <c r="AH1346" s="48">
        <f t="shared" si="212"/>
        <v>-1152.6891744946497</v>
      </c>
    </row>
    <row r="1347" spans="10:34">
      <c r="J1347" s="87"/>
      <c r="K1347" s="90"/>
      <c r="L1347" s="15"/>
      <c r="M1347" s="16"/>
      <c r="N1347" s="15"/>
      <c r="O1347" s="16"/>
      <c r="P1347" s="15"/>
      <c r="Q1347" s="16"/>
      <c r="R1347" s="11"/>
      <c r="S1347" s="11"/>
      <c r="T1347" s="79"/>
      <c r="U1347" s="79"/>
      <c r="V1347" s="7"/>
      <c r="W1347" s="7"/>
      <c r="X1347" s="1">
        <f t="shared" si="213"/>
        <v>5120</v>
      </c>
      <c r="Y1347" s="1">
        <f t="shared" si="214"/>
        <v>2432</v>
      </c>
      <c r="AA1347" s="39">
        <f t="shared" si="209"/>
        <v>-4074.944</v>
      </c>
      <c r="AB1347" s="40" t="e">
        <f t="shared" si="210"/>
        <v>#NUM!</v>
      </c>
      <c r="AD1347" s="1">
        <f t="shared" si="215"/>
        <v>5120</v>
      </c>
      <c r="AE1347" s="1">
        <f t="shared" si="216"/>
        <v>2432</v>
      </c>
      <c r="AG1347" s="47">
        <f t="shared" si="211"/>
        <v>-1228.5349542867875</v>
      </c>
      <c r="AH1347" s="48">
        <f t="shared" si="212"/>
        <v>-973.78434857107095</v>
      </c>
    </row>
    <row r="1348" spans="10:34">
      <c r="J1348" s="87"/>
      <c r="K1348" s="90"/>
      <c r="L1348" s="15"/>
      <c r="M1348" s="16"/>
      <c r="N1348" s="15"/>
      <c r="O1348" s="16"/>
      <c r="P1348" s="15"/>
      <c r="Q1348" s="16"/>
      <c r="R1348" s="11"/>
      <c r="S1348" s="11"/>
      <c r="T1348" s="79"/>
      <c r="U1348" s="79"/>
      <c r="V1348" s="7"/>
      <c r="W1348" s="7"/>
      <c r="X1348" s="1">
        <f t="shared" si="213"/>
        <v>5120</v>
      </c>
      <c r="Y1348" s="1">
        <f t="shared" si="214"/>
        <v>2560</v>
      </c>
      <c r="AA1348" s="39">
        <f t="shared" si="209"/>
        <v>-3915.2</v>
      </c>
      <c r="AB1348" s="40" t="e">
        <f t="shared" si="210"/>
        <v>#NUM!</v>
      </c>
      <c r="AD1348" s="1">
        <f t="shared" si="215"/>
        <v>5120</v>
      </c>
      <c r="AE1348" s="1">
        <f t="shared" si="216"/>
        <v>2560</v>
      </c>
      <c r="AG1348" s="47">
        <f t="shared" si="211"/>
        <v>-1431.9605282925208</v>
      </c>
      <c r="AH1348" s="48">
        <f t="shared" si="212"/>
        <v>-799.47982390249308</v>
      </c>
    </row>
    <row r="1349" spans="10:34">
      <c r="J1349" s="87"/>
      <c r="K1349" s="90"/>
      <c r="L1349" s="15"/>
      <c r="M1349" s="16"/>
      <c r="N1349" s="15"/>
      <c r="O1349" s="16"/>
      <c r="P1349" s="15"/>
      <c r="Q1349" s="16"/>
      <c r="R1349" s="11"/>
      <c r="S1349" s="11"/>
      <c r="T1349" s="79"/>
      <c r="U1349" s="79"/>
      <c r="V1349" s="7"/>
      <c r="W1349" s="7"/>
      <c r="X1349" s="1">
        <f t="shared" si="213"/>
        <v>5120</v>
      </c>
      <c r="Y1349" s="1">
        <f t="shared" si="214"/>
        <v>2688</v>
      </c>
      <c r="AA1349" s="39">
        <f t="shared" si="209"/>
        <v>-3747.2640000000001</v>
      </c>
      <c r="AB1349" s="40" t="e">
        <f t="shared" si="210"/>
        <v>#NUM!</v>
      </c>
      <c r="AD1349" s="1">
        <f t="shared" si="215"/>
        <v>5120</v>
      </c>
      <c r="AE1349" s="1">
        <f t="shared" si="216"/>
        <v>2688</v>
      </c>
      <c r="AG1349" s="47">
        <f t="shared" si="211"/>
        <v>-1613.878641914996</v>
      </c>
      <c r="AH1349" s="48">
        <f t="shared" si="212"/>
        <v>-626.88311936166838</v>
      </c>
    </row>
    <row r="1350" spans="10:34">
      <c r="J1350" s="87"/>
      <c r="K1350" s="90"/>
      <c r="L1350" s="15"/>
      <c r="M1350" s="16"/>
      <c r="N1350" s="15"/>
      <c r="O1350" s="16"/>
      <c r="P1350" s="15"/>
      <c r="Q1350" s="16"/>
      <c r="R1350" s="11"/>
      <c r="S1350" s="11"/>
      <c r="T1350" s="79"/>
      <c r="U1350" s="79"/>
      <c r="V1350" s="7"/>
      <c r="W1350" s="7"/>
      <c r="X1350" s="1">
        <f t="shared" si="213"/>
        <v>5120</v>
      </c>
      <c r="Y1350" s="1">
        <f t="shared" si="214"/>
        <v>2816</v>
      </c>
      <c r="AA1350" s="39">
        <f t="shared" si="209"/>
        <v>-3571.136</v>
      </c>
      <c r="AB1350" s="40" t="e">
        <f t="shared" si="210"/>
        <v>#NUM!</v>
      </c>
      <c r="AD1350" s="1">
        <f t="shared" si="215"/>
        <v>5120</v>
      </c>
      <c r="AE1350" s="1">
        <f t="shared" si="216"/>
        <v>2816</v>
      </c>
      <c r="AG1350" s="47">
        <f t="shared" si="211"/>
        <v>-1779.0977759557836</v>
      </c>
      <c r="AH1350" s="48">
        <f t="shared" si="212"/>
        <v>-454.39140801473877</v>
      </c>
    </row>
    <row r="1351" spans="10:34">
      <c r="J1351" s="87"/>
      <c r="K1351" s="90"/>
      <c r="L1351" s="15"/>
      <c r="M1351" s="16"/>
      <c r="N1351" s="15"/>
      <c r="O1351" s="16"/>
      <c r="P1351" s="15"/>
      <c r="Q1351" s="16"/>
      <c r="R1351" s="11"/>
      <c r="S1351" s="11"/>
      <c r="T1351" s="79"/>
      <c r="U1351" s="79"/>
      <c r="V1351" s="7"/>
      <c r="W1351" s="7"/>
      <c r="X1351" s="1">
        <f t="shared" si="213"/>
        <v>5120</v>
      </c>
      <c r="Y1351" s="1">
        <f t="shared" si="214"/>
        <v>2944</v>
      </c>
      <c r="AA1351" s="39">
        <f t="shared" si="209"/>
        <v>-3386.8159999999998</v>
      </c>
      <c r="AB1351" s="40" t="e">
        <f t="shared" si="210"/>
        <v>#NUM!</v>
      </c>
      <c r="AD1351" s="1">
        <f t="shared" si="215"/>
        <v>5120</v>
      </c>
      <c r="AE1351" s="1">
        <f t="shared" si="216"/>
        <v>2944</v>
      </c>
      <c r="AG1351" s="47">
        <f t="shared" si="211"/>
        <v>-1930.5564041214275</v>
      </c>
      <c r="AH1351" s="48">
        <f t="shared" si="212"/>
        <v>-281.02519862619101</v>
      </c>
    </row>
    <row r="1352" spans="10:34">
      <c r="J1352" s="87"/>
      <c r="K1352" s="90"/>
      <c r="L1352" s="15"/>
      <c r="M1352" s="16"/>
      <c r="N1352" s="15"/>
      <c r="O1352" s="16"/>
      <c r="P1352" s="15"/>
      <c r="Q1352" s="16"/>
      <c r="R1352" s="11"/>
      <c r="S1352" s="11"/>
      <c r="T1352" s="79"/>
      <c r="U1352" s="79"/>
      <c r="V1352" s="7"/>
      <c r="W1352" s="7"/>
      <c r="X1352" s="1">
        <f t="shared" si="213"/>
        <v>5120</v>
      </c>
      <c r="Y1352" s="1">
        <f t="shared" si="214"/>
        <v>3072</v>
      </c>
      <c r="AA1352" s="39">
        <f t="shared" ref="AA1352:AA1415" si="217">(Y1352*Y1352-X1352*X1352+$B$9*$B$9)/(2*$B$9)</f>
        <v>-3194.3040000000001</v>
      </c>
      <c r="AB1352" s="40" t="e">
        <f t="shared" ref="AB1352:AB1415" si="218">3000-SQRT(Y1352*Y1352-AA1352*AA1352)</f>
        <v>#NUM!</v>
      </c>
      <c r="AD1352" s="1">
        <f t="shared" si="215"/>
        <v>5120</v>
      </c>
      <c r="AE1352" s="1">
        <f t="shared" si="216"/>
        <v>3072</v>
      </c>
      <c r="AG1352" s="47">
        <f t="shared" ref="AG1352:AG1415" si="219">2000-AD1352*SIN(ACOS(($B$12*$B$12+AD1352*AD1352-AE1352*AE1352)/(2*$B$12*AD1352))+$B$15)</f>
        <v>-2070.1655841663955</v>
      </c>
      <c r="AH1352" s="48">
        <f t="shared" ref="AH1352:AH1415" si="220">3000-AD1352*COS(ACOS(($B$12*$B$12+AD1352*AD1352-AE1352*AE1352)/(2*$B$12*AD1352))+$B$15)</f>
        <v>-106.14747194453457</v>
      </c>
    </row>
    <row r="1353" spans="10:34">
      <c r="J1353" s="87"/>
      <c r="K1353" s="90"/>
      <c r="L1353" s="15"/>
      <c r="M1353" s="16"/>
      <c r="N1353" s="15"/>
      <c r="O1353" s="16"/>
      <c r="P1353" s="15"/>
      <c r="Q1353" s="16"/>
      <c r="R1353" s="11"/>
      <c r="S1353" s="11"/>
      <c r="T1353" s="79"/>
      <c r="U1353" s="79"/>
      <c r="V1353" s="7"/>
      <c r="W1353" s="7"/>
      <c r="X1353" s="1">
        <f t="shared" si="213"/>
        <v>5120</v>
      </c>
      <c r="Y1353" s="1">
        <f t="shared" si="214"/>
        <v>3200</v>
      </c>
      <c r="AA1353" s="39">
        <f t="shared" si="217"/>
        <v>-2993.6</v>
      </c>
      <c r="AB1353" s="40">
        <f t="shared" si="218"/>
        <v>1869.3545913948083</v>
      </c>
      <c r="AD1353" s="1">
        <f t="shared" si="215"/>
        <v>5120</v>
      </c>
      <c r="AE1353" s="1">
        <f t="shared" si="216"/>
        <v>3200</v>
      </c>
      <c r="AG1353" s="47">
        <f t="shared" si="219"/>
        <v>-2199.219483606229</v>
      </c>
      <c r="AH1353" s="48">
        <f t="shared" si="220"/>
        <v>70.673161202076244</v>
      </c>
    </row>
    <row r="1354" spans="10:34">
      <c r="J1354" s="87"/>
      <c r="K1354" s="90"/>
      <c r="L1354" s="15"/>
      <c r="M1354" s="16"/>
      <c r="N1354" s="15"/>
      <c r="O1354" s="16"/>
      <c r="P1354" s="15"/>
      <c r="Q1354" s="16"/>
      <c r="R1354" s="11"/>
      <c r="S1354" s="11"/>
      <c r="T1354" s="79"/>
      <c r="U1354" s="79"/>
      <c r="V1354" s="7"/>
      <c r="W1354" s="7"/>
      <c r="X1354" s="1">
        <f t="shared" ref="X1354:X1417" si="221">IF(Y1353&gt;=4000,IF(X1353&gt;=5000,0,X1353+$B$18),X1353)</f>
        <v>5120</v>
      </c>
      <c r="Y1354" s="1">
        <f t="shared" ref="Y1354:Y1417" si="222">IF(Y1353&gt;=4000,0,Y1353+$B$18)</f>
        <v>3328</v>
      </c>
      <c r="AA1354" s="39">
        <f t="shared" si="217"/>
        <v>-2784.7040000000002</v>
      </c>
      <c r="AB1354" s="40">
        <f t="shared" si="218"/>
        <v>1177.6368000906077</v>
      </c>
      <c r="AD1354" s="1">
        <f t="shared" ref="AD1354:AD1417" si="223">IF(AE1353&gt;=4000,IF(AD1353&gt;=5000,0,AD1353+$B$18),AD1353)</f>
        <v>5120</v>
      </c>
      <c r="AE1354" s="1">
        <f t="shared" ref="AE1354:AE1417" si="224">IF(AE1353&gt;=4000,0,AE1353+$B$18)</f>
        <v>3328</v>
      </c>
      <c r="AG1354" s="47">
        <f t="shared" si="219"/>
        <v>-2318.6165548209183</v>
      </c>
      <c r="AH1354" s="48">
        <f t="shared" si="220"/>
        <v>249.73618494030643</v>
      </c>
    </row>
    <row r="1355" spans="10:34">
      <c r="J1355" s="87"/>
      <c r="K1355" s="90"/>
      <c r="L1355" s="15"/>
      <c r="M1355" s="16"/>
      <c r="N1355" s="15"/>
      <c r="O1355" s="16"/>
      <c r="P1355" s="15"/>
      <c r="Q1355" s="16"/>
      <c r="R1355" s="11"/>
      <c r="S1355" s="11"/>
      <c r="T1355" s="79"/>
      <c r="U1355" s="79"/>
      <c r="V1355" s="7"/>
      <c r="W1355" s="7"/>
      <c r="X1355" s="1">
        <f t="shared" si="221"/>
        <v>5120</v>
      </c>
      <c r="Y1355" s="1">
        <f t="shared" si="222"/>
        <v>3456</v>
      </c>
      <c r="AA1355" s="39">
        <f t="shared" si="217"/>
        <v>-2567.616</v>
      </c>
      <c r="AB1355" s="40">
        <f t="shared" si="218"/>
        <v>686.71573805898197</v>
      </c>
      <c r="AD1355" s="1">
        <f t="shared" si="223"/>
        <v>5120</v>
      </c>
      <c r="AE1355" s="1">
        <f t="shared" si="224"/>
        <v>3456</v>
      </c>
      <c r="AG1355" s="47">
        <f t="shared" si="219"/>
        <v>-2428.9878612201856</v>
      </c>
      <c r="AH1355" s="48">
        <f t="shared" si="220"/>
        <v>431.25195374006171</v>
      </c>
    </row>
    <row r="1356" spans="10:34">
      <c r="J1356" s="87"/>
      <c r="K1356" s="90"/>
      <c r="L1356" s="15"/>
      <c r="M1356" s="16"/>
      <c r="N1356" s="15"/>
      <c r="O1356" s="16"/>
      <c r="P1356" s="15"/>
      <c r="Q1356" s="16"/>
      <c r="R1356" s="11"/>
      <c r="S1356" s="11"/>
      <c r="T1356" s="79"/>
      <c r="U1356" s="79"/>
      <c r="V1356" s="7"/>
      <c r="W1356" s="7"/>
      <c r="X1356" s="1">
        <f t="shared" si="221"/>
        <v>5120</v>
      </c>
      <c r="Y1356" s="1">
        <f t="shared" si="222"/>
        <v>3584</v>
      </c>
      <c r="AA1356" s="39">
        <f t="shared" si="217"/>
        <v>-2342.3359999999998</v>
      </c>
      <c r="AB1356" s="40">
        <f t="shared" si="218"/>
        <v>287.34114509324991</v>
      </c>
      <c r="AD1356" s="1">
        <f t="shared" si="223"/>
        <v>5120</v>
      </c>
      <c r="AE1356" s="1">
        <f t="shared" si="224"/>
        <v>3584</v>
      </c>
      <c r="AG1356" s="47">
        <f t="shared" si="219"/>
        <v>-2530.7758745147949</v>
      </c>
      <c r="AH1356" s="48">
        <f t="shared" si="220"/>
        <v>615.36795817159873</v>
      </c>
    </row>
    <row r="1357" spans="10:34">
      <c r="J1357" s="87"/>
      <c r="K1357" s="90"/>
      <c r="L1357" s="15"/>
      <c r="M1357" s="16"/>
      <c r="N1357" s="15"/>
      <c r="O1357" s="16"/>
      <c r="P1357" s="15"/>
      <c r="Q1357" s="16"/>
      <c r="R1357" s="11"/>
      <c r="S1357" s="11"/>
      <c r="T1357" s="79"/>
      <c r="U1357" s="79"/>
      <c r="V1357" s="7"/>
      <c r="W1357" s="7"/>
      <c r="X1357" s="1">
        <f t="shared" si="221"/>
        <v>5120</v>
      </c>
      <c r="Y1357" s="1">
        <f t="shared" si="222"/>
        <v>3712</v>
      </c>
      <c r="AA1357" s="39">
        <f t="shared" si="217"/>
        <v>-2108.864</v>
      </c>
      <c r="AB1357" s="40">
        <f t="shared" si="218"/>
        <v>-54.77276233503153</v>
      </c>
      <c r="AD1357" s="1">
        <f t="shared" si="223"/>
        <v>5120</v>
      </c>
      <c r="AE1357" s="1">
        <f t="shared" si="224"/>
        <v>3712</v>
      </c>
      <c r="AG1357" s="47">
        <f t="shared" si="219"/>
        <v>-2624.2850507453759</v>
      </c>
      <c r="AH1357" s="48">
        <f t="shared" si="220"/>
        <v>802.18568358179164</v>
      </c>
    </row>
    <row r="1358" spans="10:34">
      <c r="J1358" s="87"/>
      <c r="K1358" s="90"/>
      <c r="L1358" s="15"/>
      <c r="M1358" s="16"/>
      <c r="N1358" s="15"/>
      <c r="O1358" s="16"/>
      <c r="P1358" s="15"/>
      <c r="Q1358" s="16"/>
      <c r="R1358" s="11"/>
      <c r="S1358" s="11"/>
      <c r="T1358" s="79"/>
      <c r="U1358" s="79"/>
      <c r="V1358" s="7"/>
      <c r="W1358" s="7"/>
      <c r="X1358" s="1">
        <f t="shared" si="221"/>
        <v>5120</v>
      </c>
      <c r="Y1358" s="1">
        <f t="shared" si="222"/>
        <v>3840</v>
      </c>
      <c r="AA1358" s="39">
        <f t="shared" si="217"/>
        <v>-1867.2</v>
      </c>
      <c r="AB1358" s="40">
        <f t="shared" si="218"/>
        <v>-355.46780047134416</v>
      </c>
      <c r="AD1358" s="1">
        <f t="shared" si="223"/>
        <v>5120</v>
      </c>
      <c r="AE1358" s="1">
        <f t="shared" si="224"/>
        <v>3840</v>
      </c>
      <c r="AG1358" s="47">
        <f t="shared" si="219"/>
        <v>-2709.7154430323344</v>
      </c>
      <c r="AH1358" s="48">
        <f t="shared" si="220"/>
        <v>991.77181434411114</v>
      </c>
    </row>
    <row r="1359" spans="10:34">
      <c r="J1359" s="87"/>
      <c r="K1359" s="90"/>
      <c r="L1359" s="15"/>
      <c r="M1359" s="16"/>
      <c r="N1359" s="15"/>
      <c r="O1359" s="16"/>
      <c r="P1359" s="15"/>
      <c r="Q1359" s="16"/>
      <c r="R1359" s="11"/>
      <c r="S1359" s="11"/>
      <c r="T1359" s="79"/>
      <c r="U1359" s="79"/>
      <c r="V1359" s="7"/>
      <c r="W1359" s="7"/>
      <c r="X1359" s="1">
        <f t="shared" si="221"/>
        <v>5120</v>
      </c>
      <c r="Y1359" s="1">
        <f t="shared" si="222"/>
        <v>3968</v>
      </c>
      <c r="AA1359" s="39">
        <f t="shared" si="217"/>
        <v>-1617.3440000000001</v>
      </c>
      <c r="AB1359" s="40">
        <f t="shared" si="218"/>
        <v>-623.42688427184885</v>
      </c>
      <c r="AD1359" s="1">
        <f t="shared" si="223"/>
        <v>5120</v>
      </c>
      <c r="AE1359" s="1">
        <f t="shared" si="224"/>
        <v>3968</v>
      </c>
      <c r="AG1359" s="47">
        <f t="shared" si="219"/>
        <v>-2787.1856515762502</v>
      </c>
      <c r="AH1359" s="48">
        <f t="shared" si="220"/>
        <v>1184.1658838587505</v>
      </c>
    </row>
    <row r="1360" spans="10:34">
      <c r="J1360" s="87"/>
      <c r="K1360" s="90"/>
      <c r="L1360" s="15"/>
      <c r="M1360" s="16"/>
      <c r="N1360" s="15"/>
      <c r="O1360" s="16"/>
      <c r="P1360" s="15"/>
      <c r="Q1360" s="16"/>
      <c r="R1360" s="11"/>
      <c r="S1360" s="11"/>
      <c r="T1360" s="79"/>
      <c r="U1360" s="79"/>
      <c r="V1360" s="7"/>
      <c r="W1360" s="7"/>
      <c r="X1360" s="1">
        <f t="shared" si="221"/>
        <v>5120</v>
      </c>
      <c r="Y1360" s="1">
        <f t="shared" si="222"/>
        <v>4096</v>
      </c>
      <c r="AA1360" s="39">
        <f t="shared" si="217"/>
        <v>-1359.296</v>
      </c>
      <c r="AB1360" s="40">
        <f t="shared" si="218"/>
        <v>-863.87504771880549</v>
      </c>
      <c r="AD1360" s="1">
        <f t="shared" si="223"/>
        <v>5120</v>
      </c>
      <c r="AE1360" s="1">
        <f t="shared" si="224"/>
        <v>4096</v>
      </c>
      <c r="AG1360" s="47">
        <f t="shared" si="219"/>
        <v>-2856.7488069744686</v>
      </c>
      <c r="AH1360" s="48">
        <f t="shared" si="220"/>
        <v>1379.3856023248234</v>
      </c>
    </row>
    <row r="1361" spans="10:34">
      <c r="J1361" s="87"/>
      <c r="K1361" s="90"/>
      <c r="L1361" s="15"/>
      <c r="M1361" s="16"/>
      <c r="N1361" s="15"/>
      <c r="O1361" s="16"/>
      <c r="P1361" s="15"/>
      <c r="Q1361" s="16"/>
      <c r="R1361" s="11"/>
      <c r="S1361" s="11"/>
      <c r="T1361" s="79"/>
      <c r="U1361" s="79"/>
      <c r="V1361" s="7"/>
      <c r="W1361" s="7"/>
      <c r="X1361" s="1">
        <f t="shared" si="221"/>
        <v>0</v>
      </c>
      <c r="Y1361" s="1">
        <f t="shared" si="222"/>
        <v>0</v>
      </c>
      <c r="AA1361" s="39">
        <f t="shared" si="217"/>
        <v>1000</v>
      </c>
      <c r="AB1361" s="40" t="e">
        <f t="shared" si="218"/>
        <v>#NUM!</v>
      </c>
      <c r="AD1361" s="1">
        <f t="shared" si="223"/>
        <v>0</v>
      </c>
      <c r="AE1361" s="1">
        <f t="shared" si="224"/>
        <v>0</v>
      </c>
      <c r="AG1361" s="47" t="e">
        <f t="shared" si="219"/>
        <v>#DIV/0!</v>
      </c>
      <c r="AH1361" s="48" t="e">
        <f t="shared" si="220"/>
        <v>#DIV/0!</v>
      </c>
    </row>
    <row r="1362" spans="10:34">
      <c r="J1362" s="87"/>
      <c r="K1362" s="90"/>
      <c r="L1362" s="15"/>
      <c r="M1362" s="16"/>
      <c r="N1362" s="15"/>
      <c r="O1362" s="16"/>
      <c r="P1362" s="15"/>
      <c r="Q1362" s="16"/>
      <c r="R1362" s="11"/>
      <c r="S1362" s="11"/>
      <c r="T1362" s="79"/>
      <c r="U1362" s="79"/>
      <c r="V1362" s="7"/>
      <c r="W1362" s="7"/>
      <c r="X1362" s="1">
        <f t="shared" si="221"/>
        <v>0</v>
      </c>
      <c r="Y1362" s="1">
        <f t="shared" si="222"/>
        <v>128</v>
      </c>
      <c r="AA1362" s="39">
        <f t="shared" si="217"/>
        <v>1004.096</v>
      </c>
      <c r="AB1362" s="40" t="e">
        <f t="shared" si="218"/>
        <v>#NUM!</v>
      </c>
      <c r="AD1362" s="1">
        <f t="shared" si="223"/>
        <v>0</v>
      </c>
      <c r="AE1362" s="1">
        <f t="shared" si="224"/>
        <v>128</v>
      </c>
      <c r="AG1362" s="47" t="e">
        <f t="shared" si="219"/>
        <v>#DIV/0!</v>
      </c>
      <c r="AH1362" s="48" t="e">
        <f t="shared" si="220"/>
        <v>#DIV/0!</v>
      </c>
    </row>
    <row r="1363" spans="10:34">
      <c r="J1363" s="87"/>
      <c r="K1363" s="90"/>
      <c r="L1363" s="15"/>
      <c r="M1363" s="16"/>
      <c r="N1363" s="15"/>
      <c r="O1363" s="16"/>
      <c r="P1363" s="15"/>
      <c r="Q1363" s="16"/>
      <c r="R1363" s="11"/>
      <c r="S1363" s="11"/>
      <c r="T1363" s="79"/>
      <c r="U1363" s="79"/>
      <c r="V1363" s="7"/>
      <c r="W1363" s="7"/>
      <c r="X1363" s="1">
        <f t="shared" si="221"/>
        <v>0</v>
      </c>
      <c r="Y1363" s="1">
        <f t="shared" si="222"/>
        <v>256</v>
      </c>
      <c r="AA1363" s="39">
        <f t="shared" si="217"/>
        <v>1016.384</v>
      </c>
      <c r="AB1363" s="40" t="e">
        <f t="shared" si="218"/>
        <v>#NUM!</v>
      </c>
      <c r="AD1363" s="1">
        <f t="shared" si="223"/>
        <v>0</v>
      </c>
      <c r="AE1363" s="1">
        <f t="shared" si="224"/>
        <v>256</v>
      </c>
      <c r="AG1363" s="47" t="e">
        <f t="shared" si="219"/>
        <v>#DIV/0!</v>
      </c>
      <c r="AH1363" s="48" t="e">
        <f t="shared" si="220"/>
        <v>#DIV/0!</v>
      </c>
    </row>
    <row r="1364" spans="10:34">
      <c r="J1364" s="87"/>
      <c r="K1364" s="90"/>
      <c r="L1364" s="15"/>
      <c r="M1364" s="16"/>
      <c r="N1364" s="15"/>
      <c r="O1364" s="16"/>
      <c r="P1364" s="15"/>
      <c r="Q1364" s="16"/>
      <c r="R1364" s="11"/>
      <c r="S1364" s="11"/>
      <c r="T1364" s="79"/>
      <c r="U1364" s="79"/>
      <c r="V1364" s="7"/>
      <c r="W1364" s="7"/>
      <c r="X1364" s="1">
        <f t="shared" si="221"/>
        <v>0</v>
      </c>
      <c r="Y1364" s="1">
        <f t="shared" si="222"/>
        <v>384</v>
      </c>
      <c r="AA1364" s="39">
        <f t="shared" si="217"/>
        <v>1036.864</v>
      </c>
      <c r="AB1364" s="40" t="e">
        <f t="shared" si="218"/>
        <v>#NUM!</v>
      </c>
      <c r="AD1364" s="1">
        <f t="shared" si="223"/>
        <v>0</v>
      </c>
      <c r="AE1364" s="1">
        <f t="shared" si="224"/>
        <v>384</v>
      </c>
      <c r="AG1364" s="47" t="e">
        <f t="shared" si="219"/>
        <v>#DIV/0!</v>
      </c>
      <c r="AH1364" s="48" t="e">
        <f t="shared" si="220"/>
        <v>#DIV/0!</v>
      </c>
    </row>
    <row r="1365" spans="10:34">
      <c r="J1365" s="87"/>
      <c r="K1365" s="90"/>
      <c r="L1365" s="15"/>
      <c r="M1365" s="16"/>
      <c r="N1365" s="15"/>
      <c r="O1365" s="16"/>
      <c r="P1365" s="15"/>
      <c r="Q1365" s="16"/>
      <c r="R1365" s="11"/>
      <c r="S1365" s="11"/>
      <c r="T1365" s="79"/>
      <c r="U1365" s="79"/>
      <c r="V1365" s="7"/>
      <c r="W1365" s="7"/>
      <c r="X1365" s="1">
        <f t="shared" si="221"/>
        <v>0</v>
      </c>
      <c r="Y1365" s="1">
        <f t="shared" si="222"/>
        <v>512</v>
      </c>
      <c r="AA1365" s="39">
        <f t="shared" si="217"/>
        <v>1065.5360000000001</v>
      </c>
      <c r="AB1365" s="40" t="e">
        <f t="shared" si="218"/>
        <v>#NUM!</v>
      </c>
      <c r="AD1365" s="1">
        <f t="shared" si="223"/>
        <v>0</v>
      </c>
      <c r="AE1365" s="1">
        <f t="shared" si="224"/>
        <v>512</v>
      </c>
      <c r="AG1365" s="47" t="e">
        <f t="shared" si="219"/>
        <v>#DIV/0!</v>
      </c>
      <c r="AH1365" s="48" t="e">
        <f t="shared" si="220"/>
        <v>#DIV/0!</v>
      </c>
    </row>
    <row r="1366" spans="10:34">
      <c r="J1366" s="87"/>
      <c r="K1366" s="90"/>
      <c r="L1366" s="15"/>
      <c r="M1366" s="16"/>
      <c r="N1366" s="15"/>
      <c r="O1366" s="16"/>
      <c r="P1366" s="15"/>
      <c r="Q1366" s="16"/>
      <c r="R1366" s="11"/>
      <c r="S1366" s="11"/>
      <c r="T1366" s="79"/>
      <c r="U1366" s="79"/>
      <c r="V1366" s="7"/>
      <c r="W1366" s="7"/>
      <c r="X1366" s="1">
        <f t="shared" si="221"/>
        <v>0</v>
      </c>
      <c r="Y1366" s="1">
        <f t="shared" si="222"/>
        <v>640</v>
      </c>
      <c r="AA1366" s="39">
        <f t="shared" si="217"/>
        <v>1102.4000000000001</v>
      </c>
      <c r="AB1366" s="40" t="e">
        <f t="shared" si="218"/>
        <v>#NUM!</v>
      </c>
      <c r="AD1366" s="1">
        <f t="shared" si="223"/>
        <v>0</v>
      </c>
      <c r="AE1366" s="1">
        <f t="shared" si="224"/>
        <v>640</v>
      </c>
      <c r="AG1366" s="47" t="e">
        <f t="shared" si="219"/>
        <v>#DIV/0!</v>
      </c>
      <c r="AH1366" s="48" t="e">
        <f t="shared" si="220"/>
        <v>#DIV/0!</v>
      </c>
    </row>
    <row r="1367" spans="10:34">
      <c r="J1367" s="87"/>
      <c r="K1367" s="90"/>
      <c r="L1367" s="15"/>
      <c r="M1367" s="16"/>
      <c r="N1367" s="15"/>
      <c r="O1367" s="16"/>
      <c r="P1367" s="15"/>
      <c r="Q1367" s="16"/>
      <c r="R1367" s="11"/>
      <c r="S1367" s="11"/>
      <c r="T1367" s="79"/>
      <c r="U1367" s="79"/>
      <c r="V1367" s="7"/>
      <c r="W1367" s="7"/>
      <c r="X1367" s="1">
        <f t="shared" si="221"/>
        <v>0</v>
      </c>
      <c r="Y1367" s="1">
        <f t="shared" si="222"/>
        <v>768</v>
      </c>
      <c r="AA1367" s="39">
        <f t="shared" si="217"/>
        <v>1147.4559999999999</v>
      </c>
      <c r="AB1367" s="40" t="e">
        <f t="shared" si="218"/>
        <v>#NUM!</v>
      </c>
      <c r="AD1367" s="1">
        <f t="shared" si="223"/>
        <v>0</v>
      </c>
      <c r="AE1367" s="1">
        <f t="shared" si="224"/>
        <v>768</v>
      </c>
      <c r="AG1367" s="47" t="e">
        <f t="shared" si="219"/>
        <v>#DIV/0!</v>
      </c>
      <c r="AH1367" s="48" t="e">
        <f t="shared" si="220"/>
        <v>#DIV/0!</v>
      </c>
    </row>
    <row r="1368" spans="10:34">
      <c r="J1368" s="87"/>
      <c r="K1368" s="90"/>
      <c r="L1368" s="15"/>
      <c r="M1368" s="16"/>
      <c r="N1368" s="15"/>
      <c r="O1368" s="16"/>
      <c r="P1368" s="15"/>
      <c r="Q1368" s="16"/>
      <c r="R1368" s="11"/>
      <c r="S1368" s="11"/>
      <c r="T1368" s="79"/>
      <c r="U1368" s="79"/>
      <c r="V1368" s="7"/>
      <c r="W1368" s="7"/>
      <c r="X1368" s="1">
        <f t="shared" si="221"/>
        <v>0</v>
      </c>
      <c r="Y1368" s="1">
        <f t="shared" si="222"/>
        <v>896</v>
      </c>
      <c r="AA1368" s="39">
        <f t="shared" si="217"/>
        <v>1200.704</v>
      </c>
      <c r="AB1368" s="40" t="e">
        <f t="shared" si="218"/>
        <v>#NUM!</v>
      </c>
      <c r="AD1368" s="1">
        <f t="shared" si="223"/>
        <v>0</v>
      </c>
      <c r="AE1368" s="1">
        <f t="shared" si="224"/>
        <v>896</v>
      </c>
      <c r="AG1368" s="47" t="e">
        <f t="shared" si="219"/>
        <v>#DIV/0!</v>
      </c>
      <c r="AH1368" s="48" t="e">
        <f t="shared" si="220"/>
        <v>#DIV/0!</v>
      </c>
    </row>
    <row r="1369" spans="10:34">
      <c r="J1369" s="87"/>
      <c r="K1369" s="90"/>
      <c r="L1369" s="15"/>
      <c r="M1369" s="16"/>
      <c r="N1369" s="15"/>
      <c r="O1369" s="16"/>
      <c r="P1369" s="15"/>
      <c r="Q1369" s="16"/>
      <c r="R1369" s="11"/>
      <c r="S1369" s="11"/>
      <c r="T1369" s="79"/>
      <c r="U1369" s="79"/>
      <c r="V1369" s="7"/>
      <c r="W1369" s="7"/>
      <c r="X1369" s="1">
        <f t="shared" si="221"/>
        <v>0</v>
      </c>
      <c r="Y1369" s="1">
        <f t="shared" si="222"/>
        <v>1024</v>
      </c>
      <c r="AA1369" s="39">
        <f t="shared" si="217"/>
        <v>1262.144</v>
      </c>
      <c r="AB1369" s="40" t="e">
        <f t="shared" si="218"/>
        <v>#NUM!</v>
      </c>
      <c r="AD1369" s="1">
        <f t="shared" si="223"/>
        <v>0</v>
      </c>
      <c r="AE1369" s="1">
        <f t="shared" si="224"/>
        <v>1024</v>
      </c>
      <c r="AG1369" s="47" t="e">
        <f t="shared" si="219"/>
        <v>#DIV/0!</v>
      </c>
      <c r="AH1369" s="48" t="e">
        <f t="shared" si="220"/>
        <v>#DIV/0!</v>
      </c>
    </row>
    <row r="1370" spans="10:34">
      <c r="J1370" s="87"/>
      <c r="K1370" s="90"/>
      <c r="L1370" s="15"/>
      <c r="M1370" s="16"/>
      <c r="N1370" s="15"/>
      <c r="O1370" s="16"/>
      <c r="P1370" s="15"/>
      <c r="Q1370" s="16"/>
      <c r="R1370" s="11"/>
      <c r="S1370" s="11"/>
      <c r="T1370" s="79"/>
      <c r="U1370" s="79"/>
      <c r="V1370" s="7"/>
      <c r="W1370" s="7"/>
      <c r="X1370" s="1">
        <f t="shared" si="221"/>
        <v>0</v>
      </c>
      <c r="Y1370" s="1">
        <f t="shared" si="222"/>
        <v>1152</v>
      </c>
      <c r="AA1370" s="39">
        <f t="shared" si="217"/>
        <v>1331.7760000000001</v>
      </c>
      <c r="AB1370" s="40" t="e">
        <f t="shared" si="218"/>
        <v>#NUM!</v>
      </c>
      <c r="AD1370" s="1">
        <f t="shared" si="223"/>
        <v>0</v>
      </c>
      <c r="AE1370" s="1">
        <f t="shared" si="224"/>
        <v>1152</v>
      </c>
      <c r="AG1370" s="47" t="e">
        <f t="shared" si="219"/>
        <v>#DIV/0!</v>
      </c>
      <c r="AH1370" s="48" t="e">
        <f t="shared" si="220"/>
        <v>#DIV/0!</v>
      </c>
    </row>
    <row r="1371" spans="10:34">
      <c r="J1371" s="87"/>
      <c r="K1371" s="90"/>
      <c r="L1371" s="15"/>
      <c r="M1371" s="16"/>
      <c r="N1371" s="15"/>
      <c r="O1371" s="16"/>
      <c r="P1371" s="15"/>
      <c r="Q1371" s="16"/>
      <c r="R1371" s="11"/>
      <c r="S1371" s="11"/>
      <c r="T1371" s="79"/>
      <c r="U1371" s="79"/>
      <c r="V1371" s="7"/>
      <c r="W1371" s="7"/>
      <c r="X1371" s="1">
        <f t="shared" si="221"/>
        <v>0</v>
      </c>
      <c r="Y1371" s="1">
        <f t="shared" si="222"/>
        <v>1280</v>
      </c>
      <c r="AA1371" s="39">
        <f t="shared" si="217"/>
        <v>1409.6</v>
      </c>
      <c r="AB1371" s="40" t="e">
        <f t="shared" si="218"/>
        <v>#NUM!</v>
      </c>
      <c r="AD1371" s="1">
        <f t="shared" si="223"/>
        <v>0</v>
      </c>
      <c r="AE1371" s="1">
        <f t="shared" si="224"/>
        <v>1280</v>
      </c>
      <c r="AG1371" s="47" t="e">
        <f t="shared" si="219"/>
        <v>#DIV/0!</v>
      </c>
      <c r="AH1371" s="48" t="e">
        <f t="shared" si="220"/>
        <v>#DIV/0!</v>
      </c>
    </row>
    <row r="1372" spans="10:34">
      <c r="J1372" s="87"/>
      <c r="K1372" s="90"/>
      <c r="L1372" s="15"/>
      <c r="M1372" s="16"/>
      <c r="N1372" s="15"/>
      <c r="O1372" s="16"/>
      <c r="P1372" s="15"/>
      <c r="Q1372" s="16"/>
      <c r="R1372" s="11"/>
      <c r="S1372" s="11"/>
      <c r="T1372" s="79"/>
      <c r="U1372" s="79"/>
      <c r="V1372" s="7"/>
      <c r="W1372" s="7"/>
      <c r="X1372" s="1">
        <f t="shared" si="221"/>
        <v>0</v>
      </c>
      <c r="Y1372" s="1">
        <f t="shared" si="222"/>
        <v>1408</v>
      </c>
      <c r="AA1372" s="39">
        <f t="shared" si="217"/>
        <v>1495.616</v>
      </c>
      <c r="AB1372" s="40" t="e">
        <f t="shared" si="218"/>
        <v>#NUM!</v>
      </c>
      <c r="AD1372" s="1">
        <f t="shared" si="223"/>
        <v>0</v>
      </c>
      <c r="AE1372" s="1">
        <f t="shared" si="224"/>
        <v>1408</v>
      </c>
      <c r="AG1372" s="47" t="e">
        <f t="shared" si="219"/>
        <v>#DIV/0!</v>
      </c>
      <c r="AH1372" s="48" t="e">
        <f t="shared" si="220"/>
        <v>#DIV/0!</v>
      </c>
    </row>
    <row r="1373" spans="10:34">
      <c r="J1373" s="87"/>
      <c r="K1373" s="90"/>
      <c r="L1373" s="15"/>
      <c r="M1373" s="16"/>
      <c r="N1373" s="15"/>
      <c r="O1373" s="16"/>
      <c r="P1373" s="15"/>
      <c r="Q1373" s="16"/>
      <c r="R1373" s="11"/>
      <c r="S1373" s="11"/>
      <c r="T1373" s="79"/>
      <c r="U1373" s="79"/>
      <c r="V1373" s="7"/>
      <c r="W1373" s="7"/>
      <c r="X1373" s="1">
        <f t="shared" si="221"/>
        <v>0</v>
      </c>
      <c r="Y1373" s="1">
        <f t="shared" si="222"/>
        <v>1536</v>
      </c>
      <c r="AA1373" s="39">
        <f t="shared" si="217"/>
        <v>1589.8240000000001</v>
      </c>
      <c r="AB1373" s="40" t="e">
        <f t="shared" si="218"/>
        <v>#NUM!</v>
      </c>
      <c r="AD1373" s="1">
        <f t="shared" si="223"/>
        <v>0</v>
      </c>
      <c r="AE1373" s="1">
        <f t="shared" si="224"/>
        <v>1536</v>
      </c>
      <c r="AG1373" s="47" t="e">
        <f t="shared" si="219"/>
        <v>#DIV/0!</v>
      </c>
      <c r="AH1373" s="48" t="e">
        <f t="shared" si="220"/>
        <v>#DIV/0!</v>
      </c>
    </row>
    <row r="1374" spans="10:34">
      <c r="J1374" s="87"/>
      <c r="K1374" s="90"/>
      <c r="L1374" s="15"/>
      <c r="M1374" s="16"/>
      <c r="N1374" s="15"/>
      <c r="O1374" s="16"/>
      <c r="P1374" s="15"/>
      <c r="Q1374" s="16"/>
      <c r="R1374" s="11"/>
      <c r="S1374" s="11"/>
      <c r="T1374" s="79"/>
      <c r="U1374" s="79"/>
      <c r="V1374" s="7"/>
      <c r="W1374" s="7"/>
      <c r="X1374" s="1">
        <f t="shared" si="221"/>
        <v>0</v>
      </c>
      <c r="Y1374" s="1">
        <f t="shared" si="222"/>
        <v>1664</v>
      </c>
      <c r="AA1374" s="39">
        <f t="shared" si="217"/>
        <v>1692.2239999999999</v>
      </c>
      <c r="AB1374" s="40" t="e">
        <f t="shared" si="218"/>
        <v>#NUM!</v>
      </c>
      <c r="AD1374" s="1">
        <f t="shared" si="223"/>
        <v>0</v>
      </c>
      <c r="AE1374" s="1">
        <f t="shared" si="224"/>
        <v>1664</v>
      </c>
      <c r="AG1374" s="47" t="e">
        <f t="shared" si="219"/>
        <v>#DIV/0!</v>
      </c>
      <c r="AH1374" s="48" t="e">
        <f t="shared" si="220"/>
        <v>#DIV/0!</v>
      </c>
    </row>
    <row r="1375" spans="10:34">
      <c r="J1375" s="87"/>
      <c r="K1375" s="90"/>
      <c r="L1375" s="15"/>
      <c r="M1375" s="16"/>
      <c r="N1375" s="15"/>
      <c r="O1375" s="16"/>
      <c r="P1375" s="15"/>
      <c r="Q1375" s="16"/>
      <c r="R1375" s="11"/>
      <c r="S1375" s="11"/>
      <c r="T1375" s="79"/>
      <c r="U1375" s="79"/>
      <c r="V1375" s="7"/>
      <c r="W1375" s="7"/>
      <c r="X1375" s="1">
        <f t="shared" si="221"/>
        <v>0</v>
      </c>
      <c r="Y1375" s="1">
        <f t="shared" si="222"/>
        <v>1792</v>
      </c>
      <c r="AA1375" s="39">
        <f t="shared" si="217"/>
        <v>1802.816</v>
      </c>
      <c r="AB1375" s="40" t="e">
        <f t="shared" si="218"/>
        <v>#NUM!</v>
      </c>
      <c r="AD1375" s="1">
        <f t="shared" si="223"/>
        <v>0</v>
      </c>
      <c r="AE1375" s="1">
        <f t="shared" si="224"/>
        <v>1792</v>
      </c>
      <c r="AG1375" s="47" t="e">
        <f t="shared" si="219"/>
        <v>#DIV/0!</v>
      </c>
      <c r="AH1375" s="48" t="e">
        <f t="shared" si="220"/>
        <v>#DIV/0!</v>
      </c>
    </row>
    <row r="1376" spans="10:34">
      <c r="J1376" s="87"/>
      <c r="K1376" s="90"/>
      <c r="L1376" s="15"/>
      <c r="M1376" s="16"/>
      <c r="N1376" s="15"/>
      <c r="O1376" s="16"/>
      <c r="P1376" s="15"/>
      <c r="Q1376" s="16"/>
      <c r="R1376" s="11"/>
      <c r="S1376" s="11"/>
      <c r="T1376" s="79"/>
      <c r="U1376" s="79"/>
      <c r="V1376" s="7"/>
      <c r="W1376" s="7"/>
      <c r="X1376" s="1">
        <f t="shared" si="221"/>
        <v>0</v>
      </c>
      <c r="Y1376" s="1">
        <f t="shared" si="222"/>
        <v>1920</v>
      </c>
      <c r="AA1376" s="39">
        <f t="shared" si="217"/>
        <v>1921.6</v>
      </c>
      <c r="AB1376" s="40" t="e">
        <f t="shared" si="218"/>
        <v>#NUM!</v>
      </c>
      <c r="AD1376" s="1">
        <f t="shared" si="223"/>
        <v>0</v>
      </c>
      <c r="AE1376" s="1">
        <f t="shared" si="224"/>
        <v>1920</v>
      </c>
      <c r="AG1376" s="47" t="e">
        <f t="shared" si="219"/>
        <v>#DIV/0!</v>
      </c>
      <c r="AH1376" s="48" t="e">
        <f t="shared" si="220"/>
        <v>#DIV/0!</v>
      </c>
    </row>
    <row r="1377" spans="10:34">
      <c r="J1377" s="87"/>
      <c r="K1377" s="90"/>
      <c r="L1377" s="15"/>
      <c r="M1377" s="16"/>
      <c r="N1377" s="15"/>
      <c r="O1377" s="16"/>
      <c r="P1377" s="15"/>
      <c r="Q1377" s="16"/>
      <c r="R1377" s="11"/>
      <c r="S1377" s="11"/>
      <c r="T1377" s="79"/>
      <c r="U1377" s="79"/>
      <c r="V1377" s="7"/>
      <c r="W1377" s="7"/>
      <c r="X1377" s="1">
        <f t="shared" si="221"/>
        <v>0</v>
      </c>
      <c r="Y1377" s="1">
        <f t="shared" si="222"/>
        <v>2048</v>
      </c>
      <c r="AA1377" s="39">
        <f t="shared" si="217"/>
        <v>2048.576</v>
      </c>
      <c r="AB1377" s="40" t="e">
        <f t="shared" si="218"/>
        <v>#NUM!</v>
      </c>
      <c r="AD1377" s="1">
        <f t="shared" si="223"/>
        <v>0</v>
      </c>
      <c r="AE1377" s="1">
        <f t="shared" si="224"/>
        <v>2048</v>
      </c>
      <c r="AG1377" s="47" t="e">
        <f t="shared" si="219"/>
        <v>#DIV/0!</v>
      </c>
      <c r="AH1377" s="48" t="e">
        <f t="shared" si="220"/>
        <v>#DIV/0!</v>
      </c>
    </row>
    <row r="1378" spans="10:34">
      <c r="J1378" s="87"/>
      <c r="K1378" s="90"/>
      <c r="L1378" s="15"/>
      <c r="M1378" s="16"/>
      <c r="N1378" s="15"/>
      <c r="O1378" s="16"/>
      <c r="P1378" s="15"/>
      <c r="Q1378" s="16"/>
      <c r="R1378" s="11"/>
      <c r="S1378" s="11"/>
      <c r="T1378" s="79"/>
      <c r="U1378" s="79"/>
      <c r="V1378" s="7"/>
      <c r="W1378" s="7"/>
      <c r="X1378" s="1">
        <f t="shared" si="221"/>
        <v>0</v>
      </c>
      <c r="Y1378" s="1">
        <f t="shared" si="222"/>
        <v>2176</v>
      </c>
      <c r="AA1378" s="39">
        <f t="shared" si="217"/>
        <v>2183.7440000000001</v>
      </c>
      <c r="AB1378" s="40" t="e">
        <f t="shared" si="218"/>
        <v>#NUM!</v>
      </c>
      <c r="AD1378" s="1">
        <f t="shared" si="223"/>
        <v>0</v>
      </c>
      <c r="AE1378" s="1">
        <f t="shared" si="224"/>
        <v>2176</v>
      </c>
      <c r="AG1378" s="47" t="e">
        <f t="shared" si="219"/>
        <v>#DIV/0!</v>
      </c>
      <c r="AH1378" s="48" t="e">
        <f t="shared" si="220"/>
        <v>#DIV/0!</v>
      </c>
    </row>
    <row r="1379" spans="10:34">
      <c r="J1379" s="87"/>
      <c r="K1379" s="90"/>
      <c r="L1379" s="15"/>
      <c r="M1379" s="16"/>
      <c r="N1379" s="15"/>
      <c r="O1379" s="16"/>
      <c r="P1379" s="15"/>
      <c r="Q1379" s="16"/>
      <c r="R1379" s="11"/>
      <c r="S1379" s="11"/>
      <c r="T1379" s="79"/>
      <c r="U1379" s="79"/>
      <c r="V1379" s="7"/>
      <c r="W1379" s="7"/>
      <c r="X1379" s="1">
        <f t="shared" si="221"/>
        <v>0</v>
      </c>
      <c r="Y1379" s="1">
        <f t="shared" si="222"/>
        <v>2304</v>
      </c>
      <c r="AA1379" s="39">
        <f t="shared" si="217"/>
        <v>2327.1039999999998</v>
      </c>
      <c r="AB1379" s="40" t="e">
        <f t="shared" si="218"/>
        <v>#NUM!</v>
      </c>
      <c r="AD1379" s="1">
        <f t="shared" si="223"/>
        <v>0</v>
      </c>
      <c r="AE1379" s="1">
        <f t="shared" si="224"/>
        <v>2304</v>
      </c>
      <c r="AG1379" s="47" t="e">
        <f t="shared" si="219"/>
        <v>#DIV/0!</v>
      </c>
      <c r="AH1379" s="48" t="e">
        <f t="shared" si="220"/>
        <v>#DIV/0!</v>
      </c>
    </row>
    <row r="1380" spans="10:34">
      <c r="J1380" s="87"/>
      <c r="K1380" s="90"/>
      <c r="L1380" s="15"/>
      <c r="M1380" s="16"/>
      <c r="N1380" s="15"/>
      <c r="O1380" s="16"/>
      <c r="P1380" s="15"/>
      <c r="Q1380" s="16"/>
      <c r="R1380" s="11"/>
      <c r="S1380" s="11"/>
      <c r="T1380" s="79"/>
      <c r="U1380" s="79"/>
      <c r="V1380" s="7"/>
      <c r="W1380" s="7"/>
      <c r="X1380" s="1">
        <f t="shared" si="221"/>
        <v>0</v>
      </c>
      <c r="Y1380" s="1">
        <f t="shared" si="222"/>
        <v>2432</v>
      </c>
      <c r="AA1380" s="39">
        <f t="shared" si="217"/>
        <v>2478.6559999999999</v>
      </c>
      <c r="AB1380" s="40" t="e">
        <f t="shared" si="218"/>
        <v>#NUM!</v>
      </c>
      <c r="AD1380" s="1">
        <f t="shared" si="223"/>
        <v>0</v>
      </c>
      <c r="AE1380" s="1">
        <f t="shared" si="224"/>
        <v>2432</v>
      </c>
      <c r="AG1380" s="47" t="e">
        <f t="shared" si="219"/>
        <v>#DIV/0!</v>
      </c>
      <c r="AH1380" s="48" t="e">
        <f t="shared" si="220"/>
        <v>#DIV/0!</v>
      </c>
    </row>
    <row r="1381" spans="10:34">
      <c r="J1381" s="87"/>
      <c r="K1381" s="90"/>
      <c r="L1381" s="15"/>
      <c r="M1381" s="16"/>
      <c r="N1381" s="15"/>
      <c r="O1381" s="16"/>
      <c r="P1381" s="15"/>
      <c r="Q1381" s="16"/>
      <c r="R1381" s="11"/>
      <c r="S1381" s="11"/>
      <c r="T1381" s="79"/>
      <c r="U1381" s="79"/>
      <c r="V1381" s="7"/>
      <c r="W1381" s="7"/>
      <c r="X1381" s="1">
        <f t="shared" si="221"/>
        <v>0</v>
      </c>
      <c r="Y1381" s="1">
        <f t="shared" si="222"/>
        <v>2560</v>
      </c>
      <c r="AA1381" s="39">
        <f t="shared" si="217"/>
        <v>2638.4</v>
      </c>
      <c r="AB1381" s="40" t="e">
        <f t="shared" si="218"/>
        <v>#NUM!</v>
      </c>
      <c r="AD1381" s="1">
        <f t="shared" si="223"/>
        <v>0</v>
      </c>
      <c r="AE1381" s="1">
        <f t="shared" si="224"/>
        <v>2560</v>
      </c>
      <c r="AG1381" s="47" t="e">
        <f t="shared" si="219"/>
        <v>#DIV/0!</v>
      </c>
      <c r="AH1381" s="48" t="e">
        <f t="shared" si="220"/>
        <v>#DIV/0!</v>
      </c>
    </row>
    <row r="1382" spans="10:34">
      <c r="J1382" s="87"/>
      <c r="K1382" s="90"/>
      <c r="L1382" s="15"/>
      <c r="M1382" s="16"/>
      <c r="N1382" s="15"/>
      <c r="O1382" s="16"/>
      <c r="P1382" s="15"/>
      <c r="Q1382" s="16"/>
      <c r="R1382" s="11"/>
      <c r="S1382" s="11"/>
      <c r="T1382" s="79"/>
      <c r="U1382" s="79"/>
      <c r="V1382" s="7"/>
      <c r="W1382" s="7"/>
      <c r="X1382" s="1">
        <f t="shared" si="221"/>
        <v>0</v>
      </c>
      <c r="Y1382" s="1">
        <f t="shared" si="222"/>
        <v>2688</v>
      </c>
      <c r="AA1382" s="39">
        <f t="shared" si="217"/>
        <v>2806.3359999999998</v>
      </c>
      <c r="AB1382" s="40" t="e">
        <f t="shared" si="218"/>
        <v>#NUM!</v>
      </c>
      <c r="AD1382" s="1">
        <f t="shared" si="223"/>
        <v>0</v>
      </c>
      <c r="AE1382" s="1">
        <f t="shared" si="224"/>
        <v>2688</v>
      </c>
      <c r="AG1382" s="47" t="e">
        <f t="shared" si="219"/>
        <v>#DIV/0!</v>
      </c>
      <c r="AH1382" s="48" t="e">
        <f t="shared" si="220"/>
        <v>#DIV/0!</v>
      </c>
    </row>
    <row r="1383" spans="10:34">
      <c r="J1383" s="87"/>
      <c r="K1383" s="90"/>
      <c r="L1383" s="15"/>
      <c r="M1383" s="16"/>
      <c r="N1383" s="15"/>
      <c r="O1383" s="16"/>
      <c r="P1383" s="15"/>
      <c r="Q1383" s="16"/>
      <c r="R1383" s="11"/>
      <c r="S1383" s="11"/>
      <c r="T1383" s="79"/>
      <c r="U1383" s="79"/>
      <c r="V1383" s="7"/>
      <c r="W1383" s="7"/>
      <c r="X1383" s="1">
        <f t="shared" si="221"/>
        <v>0</v>
      </c>
      <c r="Y1383" s="1">
        <f t="shared" si="222"/>
        <v>2816</v>
      </c>
      <c r="AA1383" s="39">
        <f t="shared" si="217"/>
        <v>2982.4639999999999</v>
      </c>
      <c r="AB1383" s="40" t="e">
        <f t="shared" si="218"/>
        <v>#NUM!</v>
      </c>
      <c r="AD1383" s="1">
        <f t="shared" si="223"/>
        <v>0</v>
      </c>
      <c r="AE1383" s="1">
        <f t="shared" si="224"/>
        <v>2816</v>
      </c>
      <c r="AG1383" s="47" t="e">
        <f t="shared" si="219"/>
        <v>#DIV/0!</v>
      </c>
      <c r="AH1383" s="48" t="e">
        <f t="shared" si="220"/>
        <v>#DIV/0!</v>
      </c>
    </row>
    <row r="1384" spans="10:34">
      <c r="J1384" s="87"/>
      <c r="K1384" s="90"/>
      <c r="L1384" s="15"/>
      <c r="M1384" s="16"/>
      <c r="N1384" s="15"/>
      <c r="O1384" s="16"/>
      <c r="P1384" s="15"/>
      <c r="Q1384" s="16"/>
      <c r="R1384" s="11"/>
      <c r="S1384" s="11"/>
      <c r="T1384" s="79"/>
      <c r="U1384" s="79"/>
      <c r="V1384" s="7"/>
      <c r="W1384" s="7"/>
      <c r="X1384" s="1">
        <f t="shared" si="221"/>
        <v>0</v>
      </c>
      <c r="Y1384" s="1">
        <f t="shared" si="222"/>
        <v>2944</v>
      </c>
      <c r="AA1384" s="39">
        <f t="shared" si="217"/>
        <v>3166.7840000000001</v>
      </c>
      <c r="AB1384" s="40" t="e">
        <f t="shared" si="218"/>
        <v>#NUM!</v>
      </c>
      <c r="AD1384" s="1">
        <f t="shared" si="223"/>
        <v>0</v>
      </c>
      <c r="AE1384" s="1">
        <f t="shared" si="224"/>
        <v>2944</v>
      </c>
      <c r="AG1384" s="47" t="e">
        <f t="shared" si="219"/>
        <v>#DIV/0!</v>
      </c>
      <c r="AH1384" s="48" t="e">
        <f t="shared" si="220"/>
        <v>#DIV/0!</v>
      </c>
    </row>
    <row r="1385" spans="10:34">
      <c r="J1385" s="87"/>
      <c r="K1385" s="90"/>
      <c r="L1385" s="15"/>
      <c r="M1385" s="16"/>
      <c r="N1385" s="15"/>
      <c r="O1385" s="16"/>
      <c r="P1385" s="15"/>
      <c r="Q1385" s="16"/>
      <c r="R1385" s="11"/>
      <c r="S1385" s="11"/>
      <c r="T1385" s="79"/>
      <c r="U1385" s="79"/>
      <c r="V1385" s="7"/>
      <c r="W1385" s="7"/>
      <c r="X1385" s="1">
        <f t="shared" si="221"/>
        <v>0</v>
      </c>
      <c r="Y1385" s="1">
        <f t="shared" si="222"/>
        <v>3072</v>
      </c>
      <c r="AA1385" s="39">
        <f t="shared" si="217"/>
        <v>3359.2959999999998</v>
      </c>
      <c r="AB1385" s="40" t="e">
        <f t="shared" si="218"/>
        <v>#NUM!</v>
      </c>
      <c r="AD1385" s="1">
        <f t="shared" si="223"/>
        <v>0</v>
      </c>
      <c r="AE1385" s="1">
        <f t="shared" si="224"/>
        <v>3072</v>
      </c>
      <c r="AG1385" s="47" t="e">
        <f t="shared" si="219"/>
        <v>#DIV/0!</v>
      </c>
      <c r="AH1385" s="48" t="e">
        <f t="shared" si="220"/>
        <v>#DIV/0!</v>
      </c>
    </row>
    <row r="1386" spans="10:34">
      <c r="J1386" s="87"/>
      <c r="K1386" s="90"/>
      <c r="L1386" s="15"/>
      <c r="M1386" s="16"/>
      <c r="N1386" s="15"/>
      <c r="O1386" s="16"/>
      <c r="P1386" s="15"/>
      <c r="Q1386" s="16"/>
      <c r="R1386" s="11"/>
      <c r="S1386" s="11"/>
      <c r="T1386" s="79"/>
      <c r="U1386" s="79"/>
      <c r="V1386" s="7"/>
      <c r="W1386" s="7"/>
      <c r="X1386" s="1">
        <f t="shared" si="221"/>
        <v>0</v>
      </c>
      <c r="Y1386" s="1">
        <f t="shared" si="222"/>
        <v>3200</v>
      </c>
      <c r="AA1386" s="39">
        <f t="shared" si="217"/>
        <v>3560</v>
      </c>
      <c r="AB1386" s="40" t="e">
        <f t="shared" si="218"/>
        <v>#NUM!</v>
      </c>
      <c r="AD1386" s="1">
        <f t="shared" si="223"/>
        <v>0</v>
      </c>
      <c r="AE1386" s="1">
        <f t="shared" si="224"/>
        <v>3200</v>
      </c>
      <c r="AG1386" s="47" t="e">
        <f t="shared" si="219"/>
        <v>#DIV/0!</v>
      </c>
      <c r="AH1386" s="48" t="e">
        <f t="shared" si="220"/>
        <v>#DIV/0!</v>
      </c>
    </row>
    <row r="1387" spans="10:34">
      <c r="J1387" s="87"/>
      <c r="K1387" s="90"/>
      <c r="L1387" s="15"/>
      <c r="M1387" s="16"/>
      <c r="N1387" s="15"/>
      <c r="O1387" s="16"/>
      <c r="P1387" s="15"/>
      <c r="Q1387" s="16"/>
      <c r="R1387" s="11"/>
      <c r="S1387" s="11"/>
      <c r="T1387" s="79"/>
      <c r="U1387" s="79"/>
      <c r="V1387" s="7"/>
      <c r="W1387" s="7"/>
      <c r="X1387" s="1">
        <f t="shared" si="221"/>
        <v>0</v>
      </c>
      <c r="Y1387" s="1">
        <f t="shared" si="222"/>
        <v>3328</v>
      </c>
      <c r="AA1387" s="39">
        <f t="shared" si="217"/>
        <v>3768.8960000000002</v>
      </c>
      <c r="AB1387" s="40" t="e">
        <f t="shared" si="218"/>
        <v>#NUM!</v>
      </c>
      <c r="AD1387" s="1">
        <f t="shared" si="223"/>
        <v>0</v>
      </c>
      <c r="AE1387" s="1">
        <f t="shared" si="224"/>
        <v>3328</v>
      </c>
      <c r="AG1387" s="47" t="e">
        <f t="shared" si="219"/>
        <v>#DIV/0!</v>
      </c>
      <c r="AH1387" s="48" t="e">
        <f t="shared" si="220"/>
        <v>#DIV/0!</v>
      </c>
    </row>
    <row r="1388" spans="10:34">
      <c r="J1388" s="87"/>
      <c r="K1388" s="90"/>
      <c r="L1388" s="15"/>
      <c r="M1388" s="16"/>
      <c r="N1388" s="15"/>
      <c r="O1388" s="16"/>
      <c r="P1388" s="15"/>
      <c r="Q1388" s="16"/>
      <c r="R1388" s="11"/>
      <c r="S1388" s="11"/>
      <c r="T1388" s="79"/>
      <c r="U1388" s="79"/>
      <c r="V1388" s="7"/>
      <c r="W1388" s="7"/>
      <c r="X1388" s="1">
        <f t="shared" si="221"/>
        <v>0</v>
      </c>
      <c r="Y1388" s="1">
        <f t="shared" si="222"/>
        <v>3456</v>
      </c>
      <c r="AA1388" s="39">
        <f t="shared" si="217"/>
        <v>3985.9839999999999</v>
      </c>
      <c r="AB1388" s="40" t="e">
        <f t="shared" si="218"/>
        <v>#NUM!</v>
      </c>
      <c r="AD1388" s="1">
        <f t="shared" si="223"/>
        <v>0</v>
      </c>
      <c r="AE1388" s="1">
        <f t="shared" si="224"/>
        <v>3456</v>
      </c>
      <c r="AG1388" s="47" t="e">
        <f t="shared" si="219"/>
        <v>#DIV/0!</v>
      </c>
      <c r="AH1388" s="48" t="e">
        <f t="shared" si="220"/>
        <v>#DIV/0!</v>
      </c>
    </row>
    <row r="1389" spans="10:34">
      <c r="J1389" s="87"/>
      <c r="K1389" s="90"/>
      <c r="L1389" s="15"/>
      <c r="M1389" s="16"/>
      <c r="N1389" s="15"/>
      <c r="O1389" s="16"/>
      <c r="P1389" s="15"/>
      <c r="Q1389" s="16"/>
      <c r="R1389" s="11"/>
      <c r="S1389" s="11"/>
      <c r="T1389" s="79"/>
      <c r="U1389" s="79"/>
      <c r="V1389" s="7"/>
      <c r="W1389" s="7"/>
      <c r="X1389" s="1">
        <f t="shared" si="221"/>
        <v>0</v>
      </c>
      <c r="Y1389" s="1">
        <f t="shared" si="222"/>
        <v>3584</v>
      </c>
      <c r="AA1389" s="39">
        <f t="shared" si="217"/>
        <v>4211.2640000000001</v>
      </c>
      <c r="AB1389" s="40" t="e">
        <f t="shared" si="218"/>
        <v>#NUM!</v>
      </c>
      <c r="AD1389" s="1">
        <f t="shared" si="223"/>
        <v>0</v>
      </c>
      <c r="AE1389" s="1">
        <f t="shared" si="224"/>
        <v>3584</v>
      </c>
      <c r="AG1389" s="47" t="e">
        <f t="shared" si="219"/>
        <v>#DIV/0!</v>
      </c>
      <c r="AH1389" s="48" t="e">
        <f t="shared" si="220"/>
        <v>#DIV/0!</v>
      </c>
    </row>
    <row r="1390" spans="10:34">
      <c r="J1390" s="87"/>
      <c r="K1390" s="90"/>
      <c r="L1390" s="15"/>
      <c r="M1390" s="16"/>
      <c r="N1390" s="15"/>
      <c r="O1390" s="16"/>
      <c r="P1390" s="15"/>
      <c r="Q1390" s="16"/>
      <c r="R1390" s="11"/>
      <c r="S1390" s="11"/>
      <c r="T1390" s="79"/>
      <c r="U1390" s="79"/>
      <c r="V1390" s="7"/>
      <c r="W1390" s="7"/>
      <c r="X1390" s="1">
        <f t="shared" si="221"/>
        <v>0</v>
      </c>
      <c r="Y1390" s="1">
        <f t="shared" si="222"/>
        <v>3712</v>
      </c>
      <c r="AA1390" s="39">
        <f t="shared" si="217"/>
        <v>4444.7359999999999</v>
      </c>
      <c r="AB1390" s="40" t="e">
        <f t="shared" si="218"/>
        <v>#NUM!</v>
      </c>
      <c r="AD1390" s="1">
        <f t="shared" si="223"/>
        <v>0</v>
      </c>
      <c r="AE1390" s="1">
        <f t="shared" si="224"/>
        <v>3712</v>
      </c>
      <c r="AG1390" s="47" t="e">
        <f t="shared" si="219"/>
        <v>#DIV/0!</v>
      </c>
      <c r="AH1390" s="48" t="e">
        <f t="shared" si="220"/>
        <v>#DIV/0!</v>
      </c>
    </row>
    <row r="1391" spans="10:34">
      <c r="J1391" s="87"/>
      <c r="K1391" s="90"/>
      <c r="L1391" s="15"/>
      <c r="M1391" s="16"/>
      <c r="N1391" s="15"/>
      <c r="O1391" s="16"/>
      <c r="P1391" s="15"/>
      <c r="Q1391" s="16"/>
      <c r="R1391" s="11"/>
      <c r="S1391" s="11"/>
      <c r="T1391" s="79"/>
      <c r="U1391" s="79"/>
      <c r="V1391" s="7"/>
      <c r="W1391" s="7"/>
      <c r="X1391" s="1">
        <f t="shared" si="221"/>
        <v>0</v>
      </c>
      <c r="Y1391" s="1">
        <f t="shared" si="222"/>
        <v>3840</v>
      </c>
      <c r="AA1391" s="39">
        <f t="shared" si="217"/>
        <v>4686.3999999999996</v>
      </c>
      <c r="AB1391" s="40" t="e">
        <f t="shared" si="218"/>
        <v>#NUM!</v>
      </c>
      <c r="AD1391" s="1">
        <f t="shared" si="223"/>
        <v>0</v>
      </c>
      <c r="AE1391" s="1">
        <f t="shared" si="224"/>
        <v>3840</v>
      </c>
      <c r="AG1391" s="47" t="e">
        <f t="shared" si="219"/>
        <v>#DIV/0!</v>
      </c>
      <c r="AH1391" s="48" t="e">
        <f t="shared" si="220"/>
        <v>#DIV/0!</v>
      </c>
    </row>
    <row r="1392" spans="10:34">
      <c r="J1392" s="87"/>
      <c r="K1392" s="90"/>
      <c r="L1392" s="15"/>
      <c r="M1392" s="16"/>
      <c r="N1392" s="15"/>
      <c r="O1392" s="16"/>
      <c r="P1392" s="15"/>
      <c r="Q1392" s="16"/>
      <c r="R1392" s="11"/>
      <c r="S1392" s="11"/>
      <c r="T1392" s="79"/>
      <c r="U1392" s="79"/>
      <c r="V1392" s="7"/>
      <c r="W1392" s="7"/>
      <c r="X1392" s="1">
        <f t="shared" si="221"/>
        <v>0</v>
      </c>
      <c r="Y1392" s="1">
        <f t="shared" si="222"/>
        <v>3968</v>
      </c>
      <c r="AA1392" s="39">
        <f t="shared" si="217"/>
        <v>4936.2560000000003</v>
      </c>
      <c r="AB1392" s="40" t="e">
        <f t="shared" si="218"/>
        <v>#NUM!</v>
      </c>
      <c r="AD1392" s="1">
        <f t="shared" si="223"/>
        <v>0</v>
      </c>
      <c r="AE1392" s="1">
        <f t="shared" si="224"/>
        <v>3968</v>
      </c>
      <c r="AG1392" s="47" t="e">
        <f t="shared" si="219"/>
        <v>#DIV/0!</v>
      </c>
      <c r="AH1392" s="48" t="e">
        <f t="shared" si="220"/>
        <v>#DIV/0!</v>
      </c>
    </row>
    <row r="1393" spans="10:34">
      <c r="J1393" s="87"/>
      <c r="K1393" s="90"/>
      <c r="L1393" s="15"/>
      <c r="M1393" s="16"/>
      <c r="N1393" s="15"/>
      <c r="O1393" s="16"/>
      <c r="P1393" s="15"/>
      <c r="Q1393" s="16"/>
      <c r="R1393" s="11"/>
      <c r="S1393" s="11"/>
      <c r="T1393" s="79"/>
      <c r="U1393" s="79"/>
      <c r="V1393" s="7"/>
      <c r="W1393" s="7"/>
      <c r="X1393" s="1">
        <f t="shared" si="221"/>
        <v>0</v>
      </c>
      <c r="Y1393" s="1">
        <f t="shared" si="222"/>
        <v>4096</v>
      </c>
      <c r="AA1393" s="39">
        <f t="shared" si="217"/>
        <v>5194.3040000000001</v>
      </c>
      <c r="AB1393" s="40" t="e">
        <f t="shared" si="218"/>
        <v>#NUM!</v>
      </c>
      <c r="AD1393" s="1">
        <f t="shared" si="223"/>
        <v>0</v>
      </c>
      <c r="AE1393" s="1">
        <f t="shared" si="224"/>
        <v>4096</v>
      </c>
      <c r="AG1393" s="47" t="e">
        <f t="shared" si="219"/>
        <v>#DIV/0!</v>
      </c>
      <c r="AH1393" s="48" t="e">
        <f t="shared" si="220"/>
        <v>#DIV/0!</v>
      </c>
    </row>
    <row r="1394" spans="10:34">
      <c r="J1394" s="87"/>
      <c r="K1394" s="90"/>
      <c r="L1394" s="15"/>
      <c r="M1394" s="16"/>
      <c r="N1394" s="15"/>
      <c r="O1394" s="16"/>
      <c r="P1394" s="15"/>
      <c r="Q1394" s="16"/>
      <c r="R1394" s="11"/>
      <c r="S1394" s="11"/>
      <c r="T1394" s="79"/>
      <c r="U1394" s="79"/>
      <c r="V1394" s="7"/>
      <c r="W1394" s="7"/>
      <c r="X1394" s="1">
        <f t="shared" si="221"/>
        <v>128</v>
      </c>
      <c r="Y1394" s="1">
        <f t="shared" si="222"/>
        <v>0</v>
      </c>
      <c r="AA1394" s="39">
        <f t="shared" si="217"/>
        <v>995.904</v>
      </c>
      <c r="AB1394" s="40" t="e">
        <f t="shared" si="218"/>
        <v>#NUM!</v>
      </c>
      <c r="AD1394" s="1">
        <f t="shared" si="223"/>
        <v>128</v>
      </c>
      <c r="AE1394" s="1">
        <f t="shared" si="224"/>
        <v>0</v>
      </c>
      <c r="AG1394" s="47" t="e">
        <f t="shared" si="219"/>
        <v>#NUM!</v>
      </c>
      <c r="AH1394" s="48" t="e">
        <f t="shared" si="220"/>
        <v>#NUM!</v>
      </c>
    </row>
    <row r="1395" spans="10:34">
      <c r="J1395" s="87"/>
      <c r="K1395" s="90"/>
      <c r="L1395" s="15"/>
      <c r="M1395" s="16"/>
      <c r="N1395" s="15"/>
      <c r="O1395" s="16"/>
      <c r="P1395" s="15"/>
      <c r="Q1395" s="16"/>
      <c r="R1395" s="11"/>
      <c r="S1395" s="11"/>
      <c r="T1395" s="79"/>
      <c r="U1395" s="79"/>
      <c r="V1395" s="7"/>
      <c r="W1395" s="7"/>
      <c r="X1395" s="1">
        <f t="shared" si="221"/>
        <v>128</v>
      </c>
      <c r="Y1395" s="1">
        <f t="shared" si="222"/>
        <v>128</v>
      </c>
      <c r="AA1395" s="39">
        <f t="shared" si="217"/>
        <v>1000</v>
      </c>
      <c r="AB1395" s="40" t="e">
        <f t="shared" si="218"/>
        <v>#NUM!</v>
      </c>
      <c r="AD1395" s="1">
        <f t="shared" si="223"/>
        <v>128</v>
      </c>
      <c r="AE1395" s="1">
        <f t="shared" si="224"/>
        <v>128</v>
      </c>
      <c r="AG1395" s="47" t="e">
        <f t="shared" si="219"/>
        <v>#NUM!</v>
      </c>
      <c r="AH1395" s="48" t="e">
        <f t="shared" si="220"/>
        <v>#NUM!</v>
      </c>
    </row>
    <row r="1396" spans="10:34">
      <c r="J1396" s="87"/>
      <c r="K1396" s="90"/>
      <c r="L1396" s="15"/>
      <c r="M1396" s="16"/>
      <c r="N1396" s="15"/>
      <c r="O1396" s="16"/>
      <c r="P1396" s="15"/>
      <c r="Q1396" s="16"/>
      <c r="R1396" s="11"/>
      <c r="S1396" s="11"/>
      <c r="T1396" s="79"/>
      <c r="U1396" s="79"/>
      <c r="V1396" s="7"/>
      <c r="W1396" s="7"/>
      <c r="X1396" s="1">
        <f t="shared" si="221"/>
        <v>128</v>
      </c>
      <c r="Y1396" s="1">
        <f t="shared" si="222"/>
        <v>256</v>
      </c>
      <c r="AA1396" s="39">
        <f t="shared" si="217"/>
        <v>1012.288</v>
      </c>
      <c r="AB1396" s="40" t="e">
        <f t="shared" si="218"/>
        <v>#NUM!</v>
      </c>
      <c r="AD1396" s="1">
        <f t="shared" si="223"/>
        <v>128</v>
      </c>
      <c r="AE1396" s="1">
        <f t="shared" si="224"/>
        <v>256</v>
      </c>
      <c r="AG1396" s="47" t="e">
        <f t="shared" si="219"/>
        <v>#NUM!</v>
      </c>
      <c r="AH1396" s="48" t="e">
        <f t="shared" si="220"/>
        <v>#NUM!</v>
      </c>
    </row>
    <row r="1397" spans="10:34">
      <c r="J1397" s="87"/>
      <c r="K1397" s="90"/>
      <c r="L1397" s="15"/>
      <c r="M1397" s="16"/>
      <c r="N1397" s="15"/>
      <c r="O1397" s="16"/>
      <c r="P1397" s="15"/>
      <c r="Q1397" s="16"/>
      <c r="R1397" s="11"/>
      <c r="S1397" s="11"/>
      <c r="T1397" s="79"/>
      <c r="U1397" s="79"/>
      <c r="V1397" s="7"/>
      <c r="W1397" s="7"/>
      <c r="X1397" s="1">
        <f t="shared" si="221"/>
        <v>128</v>
      </c>
      <c r="Y1397" s="1">
        <f t="shared" si="222"/>
        <v>384</v>
      </c>
      <c r="AA1397" s="39">
        <f t="shared" si="217"/>
        <v>1032.768</v>
      </c>
      <c r="AB1397" s="40" t="e">
        <f t="shared" si="218"/>
        <v>#NUM!</v>
      </c>
      <c r="AD1397" s="1">
        <f t="shared" si="223"/>
        <v>128</v>
      </c>
      <c r="AE1397" s="1">
        <f t="shared" si="224"/>
        <v>384</v>
      </c>
      <c r="AG1397" s="47" t="e">
        <f t="shared" si="219"/>
        <v>#NUM!</v>
      </c>
      <c r="AH1397" s="48" t="e">
        <f t="shared" si="220"/>
        <v>#NUM!</v>
      </c>
    </row>
    <row r="1398" spans="10:34">
      <c r="J1398" s="87"/>
      <c r="K1398" s="90"/>
      <c r="L1398" s="15"/>
      <c r="M1398" s="16"/>
      <c r="N1398" s="15"/>
      <c r="O1398" s="16"/>
      <c r="P1398" s="15"/>
      <c r="Q1398" s="16"/>
      <c r="R1398" s="11"/>
      <c r="S1398" s="11"/>
      <c r="T1398" s="79"/>
      <c r="U1398" s="79"/>
      <c r="V1398" s="7"/>
      <c r="W1398" s="7"/>
      <c r="X1398" s="1">
        <f t="shared" si="221"/>
        <v>128</v>
      </c>
      <c r="Y1398" s="1">
        <f t="shared" si="222"/>
        <v>512</v>
      </c>
      <c r="AA1398" s="39">
        <f t="shared" si="217"/>
        <v>1061.44</v>
      </c>
      <c r="AB1398" s="40" t="e">
        <f t="shared" si="218"/>
        <v>#NUM!</v>
      </c>
      <c r="AD1398" s="1">
        <f t="shared" si="223"/>
        <v>128</v>
      </c>
      <c r="AE1398" s="1">
        <f t="shared" si="224"/>
        <v>512</v>
      </c>
      <c r="AG1398" s="47" t="e">
        <f t="shared" si="219"/>
        <v>#NUM!</v>
      </c>
      <c r="AH1398" s="48" t="e">
        <f t="shared" si="220"/>
        <v>#NUM!</v>
      </c>
    </row>
    <row r="1399" spans="10:34">
      <c r="J1399" s="87"/>
      <c r="K1399" s="90"/>
      <c r="L1399" s="15"/>
      <c r="M1399" s="16"/>
      <c r="N1399" s="15"/>
      <c r="O1399" s="16"/>
      <c r="P1399" s="15"/>
      <c r="Q1399" s="16"/>
      <c r="R1399" s="11"/>
      <c r="S1399" s="11"/>
      <c r="T1399" s="79"/>
      <c r="U1399" s="79"/>
      <c r="V1399" s="7"/>
      <c r="W1399" s="7"/>
      <c r="X1399" s="1">
        <f t="shared" si="221"/>
        <v>128</v>
      </c>
      <c r="Y1399" s="1">
        <f t="shared" si="222"/>
        <v>640</v>
      </c>
      <c r="AA1399" s="39">
        <f t="shared" si="217"/>
        <v>1098.3040000000001</v>
      </c>
      <c r="AB1399" s="40" t="e">
        <f t="shared" si="218"/>
        <v>#NUM!</v>
      </c>
      <c r="AD1399" s="1">
        <f t="shared" si="223"/>
        <v>128</v>
      </c>
      <c r="AE1399" s="1">
        <f t="shared" si="224"/>
        <v>640</v>
      </c>
      <c r="AG1399" s="47" t="e">
        <f t="shared" si="219"/>
        <v>#NUM!</v>
      </c>
      <c r="AH1399" s="48" t="e">
        <f t="shared" si="220"/>
        <v>#NUM!</v>
      </c>
    </row>
    <row r="1400" spans="10:34">
      <c r="J1400" s="87"/>
      <c r="K1400" s="90"/>
      <c r="L1400" s="15"/>
      <c r="M1400" s="16"/>
      <c r="N1400" s="15"/>
      <c r="O1400" s="16"/>
      <c r="P1400" s="15"/>
      <c r="Q1400" s="16"/>
      <c r="R1400" s="11"/>
      <c r="S1400" s="11"/>
      <c r="T1400" s="79"/>
      <c r="U1400" s="79"/>
      <c r="V1400" s="7"/>
      <c r="W1400" s="7"/>
      <c r="X1400" s="1">
        <f t="shared" si="221"/>
        <v>128</v>
      </c>
      <c r="Y1400" s="1">
        <f t="shared" si="222"/>
        <v>768</v>
      </c>
      <c r="AA1400" s="39">
        <f t="shared" si="217"/>
        <v>1143.3599999999999</v>
      </c>
      <c r="AB1400" s="40" t="e">
        <f t="shared" si="218"/>
        <v>#NUM!</v>
      </c>
      <c r="AD1400" s="1">
        <f t="shared" si="223"/>
        <v>128</v>
      </c>
      <c r="AE1400" s="1">
        <f t="shared" si="224"/>
        <v>768</v>
      </c>
      <c r="AG1400" s="47" t="e">
        <f t="shared" si="219"/>
        <v>#NUM!</v>
      </c>
      <c r="AH1400" s="48" t="e">
        <f t="shared" si="220"/>
        <v>#NUM!</v>
      </c>
    </row>
    <row r="1401" spans="10:34">
      <c r="J1401" s="87"/>
      <c r="K1401" s="90"/>
      <c r="L1401" s="15"/>
      <c r="M1401" s="16"/>
      <c r="N1401" s="15"/>
      <c r="O1401" s="16"/>
      <c r="P1401" s="15"/>
      <c r="Q1401" s="16"/>
      <c r="R1401" s="11"/>
      <c r="S1401" s="11"/>
      <c r="T1401" s="79"/>
      <c r="U1401" s="79"/>
      <c r="V1401" s="7"/>
      <c r="W1401" s="7"/>
      <c r="X1401" s="1">
        <f t="shared" si="221"/>
        <v>128</v>
      </c>
      <c r="Y1401" s="1">
        <f t="shared" si="222"/>
        <v>896</v>
      </c>
      <c r="AA1401" s="39">
        <f t="shared" si="217"/>
        <v>1196.6079999999999</v>
      </c>
      <c r="AB1401" s="40" t="e">
        <f t="shared" si="218"/>
        <v>#NUM!</v>
      </c>
      <c r="AD1401" s="1">
        <f t="shared" si="223"/>
        <v>128</v>
      </c>
      <c r="AE1401" s="1">
        <f t="shared" si="224"/>
        <v>896</v>
      </c>
      <c r="AG1401" s="47" t="e">
        <f t="shared" si="219"/>
        <v>#NUM!</v>
      </c>
      <c r="AH1401" s="48" t="e">
        <f t="shared" si="220"/>
        <v>#NUM!</v>
      </c>
    </row>
    <row r="1402" spans="10:34">
      <c r="J1402" s="87"/>
      <c r="K1402" s="90"/>
      <c r="L1402" s="15"/>
      <c r="M1402" s="16"/>
      <c r="N1402" s="15"/>
      <c r="O1402" s="16"/>
      <c r="P1402" s="15"/>
      <c r="Q1402" s="16"/>
      <c r="R1402" s="11"/>
      <c r="S1402" s="11"/>
      <c r="T1402" s="79"/>
      <c r="U1402" s="79"/>
      <c r="V1402" s="7"/>
      <c r="W1402" s="7"/>
      <c r="X1402" s="1">
        <f t="shared" si="221"/>
        <v>128</v>
      </c>
      <c r="Y1402" s="1">
        <f t="shared" si="222"/>
        <v>1024</v>
      </c>
      <c r="AA1402" s="39">
        <f t="shared" si="217"/>
        <v>1258.048</v>
      </c>
      <c r="AB1402" s="40" t="e">
        <f t="shared" si="218"/>
        <v>#NUM!</v>
      </c>
      <c r="AD1402" s="1">
        <f t="shared" si="223"/>
        <v>128</v>
      </c>
      <c r="AE1402" s="1">
        <f t="shared" si="224"/>
        <v>1024</v>
      </c>
      <c r="AG1402" s="47" t="e">
        <f t="shared" si="219"/>
        <v>#NUM!</v>
      </c>
      <c r="AH1402" s="48" t="e">
        <f t="shared" si="220"/>
        <v>#NUM!</v>
      </c>
    </row>
    <row r="1403" spans="10:34">
      <c r="J1403" s="87"/>
      <c r="K1403" s="90"/>
      <c r="L1403" s="15"/>
      <c r="M1403" s="16"/>
      <c r="N1403" s="15"/>
      <c r="O1403" s="16"/>
      <c r="P1403" s="15"/>
      <c r="Q1403" s="16"/>
      <c r="R1403" s="11"/>
      <c r="S1403" s="11"/>
      <c r="T1403" s="79"/>
      <c r="U1403" s="79"/>
      <c r="V1403" s="7"/>
      <c r="W1403" s="7"/>
      <c r="X1403" s="1">
        <f t="shared" si="221"/>
        <v>128</v>
      </c>
      <c r="Y1403" s="1">
        <f t="shared" si="222"/>
        <v>1152</v>
      </c>
      <c r="AA1403" s="39">
        <f t="shared" si="217"/>
        <v>1327.68</v>
      </c>
      <c r="AB1403" s="40" t="e">
        <f t="shared" si="218"/>
        <v>#NUM!</v>
      </c>
      <c r="AD1403" s="1">
        <f t="shared" si="223"/>
        <v>128</v>
      </c>
      <c r="AE1403" s="1">
        <f t="shared" si="224"/>
        <v>1152</v>
      </c>
      <c r="AG1403" s="47" t="e">
        <f t="shared" si="219"/>
        <v>#NUM!</v>
      </c>
      <c r="AH1403" s="48" t="e">
        <f t="shared" si="220"/>
        <v>#NUM!</v>
      </c>
    </row>
    <row r="1404" spans="10:34">
      <c r="J1404" s="87"/>
      <c r="K1404" s="90"/>
      <c r="L1404" s="15"/>
      <c r="M1404" s="16"/>
      <c r="N1404" s="15"/>
      <c r="O1404" s="16"/>
      <c r="P1404" s="15"/>
      <c r="Q1404" s="16"/>
      <c r="R1404" s="11"/>
      <c r="S1404" s="11"/>
      <c r="T1404" s="79"/>
      <c r="U1404" s="79"/>
      <c r="V1404" s="7"/>
      <c r="W1404" s="7"/>
      <c r="X1404" s="1">
        <f t="shared" si="221"/>
        <v>128</v>
      </c>
      <c r="Y1404" s="1">
        <f t="shared" si="222"/>
        <v>1280</v>
      </c>
      <c r="AA1404" s="39">
        <f t="shared" si="217"/>
        <v>1405.5039999999999</v>
      </c>
      <c r="AB1404" s="40" t="e">
        <f t="shared" si="218"/>
        <v>#NUM!</v>
      </c>
      <c r="AD1404" s="1">
        <f t="shared" si="223"/>
        <v>128</v>
      </c>
      <c r="AE1404" s="1">
        <f t="shared" si="224"/>
        <v>1280</v>
      </c>
      <c r="AG1404" s="47" t="e">
        <f t="shared" si="219"/>
        <v>#NUM!</v>
      </c>
      <c r="AH1404" s="48" t="e">
        <f t="shared" si="220"/>
        <v>#NUM!</v>
      </c>
    </row>
    <row r="1405" spans="10:34">
      <c r="J1405" s="87"/>
      <c r="K1405" s="90"/>
      <c r="L1405" s="15"/>
      <c r="M1405" s="16"/>
      <c r="N1405" s="15"/>
      <c r="O1405" s="16"/>
      <c r="P1405" s="15"/>
      <c r="Q1405" s="16"/>
      <c r="R1405" s="11"/>
      <c r="S1405" s="11"/>
      <c r="T1405" s="79"/>
      <c r="U1405" s="79"/>
      <c r="V1405" s="7"/>
      <c r="W1405" s="7"/>
      <c r="X1405" s="1">
        <f t="shared" si="221"/>
        <v>128</v>
      </c>
      <c r="Y1405" s="1">
        <f t="shared" si="222"/>
        <v>1408</v>
      </c>
      <c r="AA1405" s="39">
        <f t="shared" si="217"/>
        <v>1491.52</v>
      </c>
      <c r="AB1405" s="40" t="e">
        <f t="shared" si="218"/>
        <v>#NUM!</v>
      </c>
      <c r="AD1405" s="1">
        <f t="shared" si="223"/>
        <v>128</v>
      </c>
      <c r="AE1405" s="1">
        <f t="shared" si="224"/>
        <v>1408</v>
      </c>
      <c r="AG1405" s="47" t="e">
        <f t="shared" si="219"/>
        <v>#NUM!</v>
      </c>
      <c r="AH1405" s="48" t="e">
        <f t="shared" si="220"/>
        <v>#NUM!</v>
      </c>
    </row>
    <row r="1406" spans="10:34">
      <c r="J1406" s="87"/>
      <c r="K1406" s="90"/>
      <c r="L1406" s="15"/>
      <c r="M1406" s="16"/>
      <c r="N1406" s="15"/>
      <c r="O1406" s="16"/>
      <c r="P1406" s="15"/>
      <c r="Q1406" s="16"/>
      <c r="R1406" s="11"/>
      <c r="S1406" s="11"/>
      <c r="T1406" s="79"/>
      <c r="U1406" s="79"/>
      <c r="V1406" s="7"/>
      <c r="W1406" s="7"/>
      <c r="X1406" s="1">
        <f t="shared" si="221"/>
        <v>128</v>
      </c>
      <c r="Y1406" s="1">
        <f t="shared" si="222"/>
        <v>1536</v>
      </c>
      <c r="AA1406" s="39">
        <f t="shared" si="217"/>
        <v>1585.7280000000001</v>
      </c>
      <c r="AB1406" s="40" t="e">
        <f t="shared" si="218"/>
        <v>#NUM!</v>
      </c>
      <c r="AD1406" s="1">
        <f t="shared" si="223"/>
        <v>128</v>
      </c>
      <c r="AE1406" s="1">
        <f t="shared" si="224"/>
        <v>1536</v>
      </c>
      <c r="AG1406" s="47" t="e">
        <f t="shared" si="219"/>
        <v>#NUM!</v>
      </c>
      <c r="AH1406" s="48" t="e">
        <f t="shared" si="220"/>
        <v>#NUM!</v>
      </c>
    </row>
    <row r="1407" spans="10:34">
      <c r="J1407" s="87"/>
      <c r="K1407" s="90"/>
      <c r="L1407" s="15"/>
      <c r="M1407" s="16"/>
      <c r="N1407" s="15"/>
      <c r="O1407" s="16"/>
      <c r="P1407" s="15"/>
      <c r="Q1407" s="16"/>
      <c r="R1407" s="11"/>
      <c r="S1407" s="11"/>
      <c r="T1407" s="79"/>
      <c r="U1407" s="79"/>
      <c r="V1407" s="7"/>
      <c r="W1407" s="7"/>
      <c r="X1407" s="1">
        <f t="shared" si="221"/>
        <v>128</v>
      </c>
      <c r="Y1407" s="1">
        <f t="shared" si="222"/>
        <v>1664</v>
      </c>
      <c r="AA1407" s="39">
        <f t="shared" si="217"/>
        <v>1688.1279999999999</v>
      </c>
      <c r="AB1407" s="40" t="e">
        <f t="shared" si="218"/>
        <v>#NUM!</v>
      </c>
      <c r="AD1407" s="1">
        <f t="shared" si="223"/>
        <v>128</v>
      </c>
      <c r="AE1407" s="1">
        <f t="shared" si="224"/>
        <v>1664</v>
      </c>
      <c r="AG1407" s="47" t="e">
        <f t="shared" si="219"/>
        <v>#NUM!</v>
      </c>
      <c r="AH1407" s="48" t="e">
        <f t="shared" si="220"/>
        <v>#NUM!</v>
      </c>
    </row>
    <row r="1408" spans="10:34">
      <c r="J1408" s="87"/>
      <c r="K1408" s="90"/>
      <c r="L1408" s="15"/>
      <c r="M1408" s="16"/>
      <c r="N1408" s="15"/>
      <c r="O1408" s="16"/>
      <c r="P1408" s="15"/>
      <c r="Q1408" s="16"/>
      <c r="R1408" s="11"/>
      <c r="S1408" s="11"/>
      <c r="T1408" s="79"/>
      <c r="U1408" s="79"/>
      <c r="V1408" s="7"/>
      <c r="W1408" s="7"/>
      <c r="X1408" s="1">
        <f t="shared" si="221"/>
        <v>128</v>
      </c>
      <c r="Y1408" s="1">
        <f t="shared" si="222"/>
        <v>1792</v>
      </c>
      <c r="AA1408" s="39">
        <f t="shared" si="217"/>
        <v>1798.72</v>
      </c>
      <c r="AB1408" s="40" t="e">
        <f t="shared" si="218"/>
        <v>#NUM!</v>
      </c>
      <c r="AD1408" s="1">
        <f t="shared" si="223"/>
        <v>128</v>
      </c>
      <c r="AE1408" s="1">
        <f t="shared" si="224"/>
        <v>1792</v>
      </c>
      <c r="AG1408" s="47" t="e">
        <f t="shared" si="219"/>
        <v>#NUM!</v>
      </c>
      <c r="AH1408" s="48" t="e">
        <f t="shared" si="220"/>
        <v>#NUM!</v>
      </c>
    </row>
    <row r="1409" spans="10:34">
      <c r="J1409" s="87"/>
      <c r="K1409" s="90"/>
      <c r="L1409" s="15"/>
      <c r="M1409" s="16"/>
      <c r="N1409" s="15"/>
      <c r="O1409" s="16"/>
      <c r="P1409" s="15"/>
      <c r="Q1409" s="16"/>
      <c r="R1409" s="11"/>
      <c r="S1409" s="11"/>
      <c r="T1409" s="79"/>
      <c r="U1409" s="79"/>
      <c r="V1409" s="7"/>
      <c r="W1409" s="7"/>
      <c r="X1409" s="1">
        <f t="shared" si="221"/>
        <v>128</v>
      </c>
      <c r="Y1409" s="1">
        <f t="shared" si="222"/>
        <v>1920</v>
      </c>
      <c r="AA1409" s="39">
        <f t="shared" si="217"/>
        <v>1917.5039999999999</v>
      </c>
      <c r="AB1409" s="40">
        <f t="shared" si="218"/>
        <v>2902.1306483928679</v>
      </c>
      <c r="AD1409" s="1">
        <f t="shared" si="223"/>
        <v>128</v>
      </c>
      <c r="AE1409" s="1">
        <f t="shared" si="224"/>
        <v>1920</v>
      </c>
      <c r="AG1409" s="47" t="e">
        <f t="shared" si="219"/>
        <v>#NUM!</v>
      </c>
      <c r="AH1409" s="48" t="e">
        <f t="shared" si="220"/>
        <v>#NUM!</v>
      </c>
    </row>
    <row r="1410" spans="10:34">
      <c r="J1410" s="87"/>
      <c r="K1410" s="90"/>
      <c r="L1410" s="15"/>
      <c r="M1410" s="16"/>
      <c r="N1410" s="15"/>
      <c r="O1410" s="16"/>
      <c r="P1410" s="15"/>
      <c r="Q1410" s="16"/>
      <c r="R1410" s="11"/>
      <c r="S1410" s="11"/>
      <c r="T1410" s="79"/>
      <c r="U1410" s="79"/>
      <c r="V1410" s="7"/>
      <c r="W1410" s="7"/>
      <c r="X1410" s="1">
        <f t="shared" si="221"/>
        <v>128</v>
      </c>
      <c r="Y1410" s="1">
        <f t="shared" si="222"/>
        <v>2048</v>
      </c>
      <c r="AA1410" s="39">
        <f t="shared" si="217"/>
        <v>2044.48</v>
      </c>
      <c r="AB1410" s="40">
        <f t="shared" si="218"/>
        <v>2879.9769622114154</v>
      </c>
      <c r="AD1410" s="1">
        <f t="shared" si="223"/>
        <v>128</v>
      </c>
      <c r="AE1410" s="1">
        <f t="shared" si="224"/>
        <v>2048</v>
      </c>
      <c r="AG1410" s="47" t="e">
        <f t="shared" si="219"/>
        <v>#NUM!</v>
      </c>
      <c r="AH1410" s="48" t="e">
        <f t="shared" si="220"/>
        <v>#NUM!</v>
      </c>
    </row>
    <row r="1411" spans="10:34">
      <c r="J1411" s="87"/>
      <c r="K1411" s="90"/>
      <c r="L1411" s="15"/>
      <c r="M1411" s="16"/>
      <c r="N1411" s="15"/>
      <c r="O1411" s="16"/>
      <c r="P1411" s="15"/>
      <c r="Q1411" s="16"/>
      <c r="R1411" s="11"/>
      <c r="S1411" s="11"/>
      <c r="T1411" s="79"/>
      <c r="U1411" s="79"/>
      <c r="V1411" s="7"/>
      <c r="W1411" s="7"/>
      <c r="X1411" s="1">
        <f t="shared" si="221"/>
        <v>128</v>
      </c>
      <c r="Y1411" s="1">
        <f t="shared" si="222"/>
        <v>2176</v>
      </c>
      <c r="AA1411" s="39">
        <f t="shared" si="217"/>
        <v>2179.6480000000001</v>
      </c>
      <c r="AB1411" s="40" t="e">
        <f t="shared" si="218"/>
        <v>#NUM!</v>
      </c>
      <c r="AD1411" s="1">
        <f t="shared" si="223"/>
        <v>128</v>
      </c>
      <c r="AE1411" s="1">
        <f t="shared" si="224"/>
        <v>2176</v>
      </c>
      <c r="AG1411" s="47" t="e">
        <f t="shared" si="219"/>
        <v>#NUM!</v>
      </c>
      <c r="AH1411" s="48" t="e">
        <f t="shared" si="220"/>
        <v>#NUM!</v>
      </c>
    </row>
    <row r="1412" spans="10:34">
      <c r="J1412" s="87"/>
      <c r="K1412" s="90"/>
      <c r="L1412" s="15"/>
      <c r="M1412" s="16"/>
      <c r="N1412" s="15"/>
      <c r="O1412" s="16"/>
      <c r="P1412" s="15"/>
      <c r="Q1412" s="16"/>
      <c r="R1412" s="11"/>
      <c r="S1412" s="11"/>
      <c r="T1412" s="79"/>
      <c r="U1412" s="79"/>
      <c r="V1412" s="7"/>
      <c r="W1412" s="7"/>
      <c r="X1412" s="1">
        <f t="shared" si="221"/>
        <v>128</v>
      </c>
      <c r="Y1412" s="1">
        <f t="shared" si="222"/>
        <v>2304</v>
      </c>
      <c r="AA1412" s="39">
        <f t="shared" si="217"/>
        <v>2323.0079999999998</v>
      </c>
      <c r="AB1412" s="40" t="e">
        <f t="shared" si="218"/>
        <v>#NUM!</v>
      </c>
      <c r="AD1412" s="1">
        <f t="shared" si="223"/>
        <v>128</v>
      </c>
      <c r="AE1412" s="1">
        <f t="shared" si="224"/>
        <v>2304</v>
      </c>
      <c r="AG1412" s="47" t="e">
        <f t="shared" si="219"/>
        <v>#NUM!</v>
      </c>
      <c r="AH1412" s="48" t="e">
        <f t="shared" si="220"/>
        <v>#NUM!</v>
      </c>
    </row>
    <row r="1413" spans="10:34">
      <c r="J1413" s="87"/>
      <c r="K1413" s="90"/>
      <c r="L1413" s="15"/>
      <c r="M1413" s="16"/>
      <c r="N1413" s="15"/>
      <c r="O1413" s="16"/>
      <c r="P1413" s="15"/>
      <c r="Q1413" s="16"/>
      <c r="R1413" s="11"/>
      <c r="S1413" s="11"/>
      <c r="T1413" s="79"/>
      <c r="U1413" s="79"/>
      <c r="V1413" s="7"/>
      <c r="W1413" s="7"/>
      <c r="X1413" s="1">
        <f t="shared" si="221"/>
        <v>128</v>
      </c>
      <c r="Y1413" s="1">
        <f t="shared" si="222"/>
        <v>2432</v>
      </c>
      <c r="AA1413" s="39">
        <f t="shared" si="217"/>
        <v>2474.56</v>
      </c>
      <c r="AB1413" s="40" t="e">
        <f t="shared" si="218"/>
        <v>#NUM!</v>
      </c>
      <c r="AD1413" s="1">
        <f t="shared" si="223"/>
        <v>128</v>
      </c>
      <c r="AE1413" s="1">
        <f t="shared" si="224"/>
        <v>2432</v>
      </c>
      <c r="AG1413" s="47" t="e">
        <f t="shared" si="219"/>
        <v>#NUM!</v>
      </c>
      <c r="AH1413" s="48" t="e">
        <f t="shared" si="220"/>
        <v>#NUM!</v>
      </c>
    </row>
    <row r="1414" spans="10:34">
      <c r="J1414" s="87"/>
      <c r="K1414" s="90"/>
      <c r="L1414" s="15"/>
      <c r="M1414" s="16"/>
      <c r="N1414" s="15"/>
      <c r="O1414" s="16"/>
      <c r="P1414" s="15"/>
      <c r="Q1414" s="16"/>
      <c r="R1414" s="11"/>
      <c r="S1414" s="11"/>
      <c r="T1414" s="79"/>
      <c r="U1414" s="79"/>
      <c r="V1414" s="7"/>
      <c r="W1414" s="7"/>
      <c r="X1414" s="1">
        <f t="shared" si="221"/>
        <v>128</v>
      </c>
      <c r="Y1414" s="1">
        <f t="shared" si="222"/>
        <v>2560</v>
      </c>
      <c r="AA1414" s="39">
        <f t="shared" si="217"/>
        <v>2634.3040000000001</v>
      </c>
      <c r="AB1414" s="40" t="e">
        <f t="shared" si="218"/>
        <v>#NUM!</v>
      </c>
      <c r="AD1414" s="1">
        <f t="shared" si="223"/>
        <v>128</v>
      </c>
      <c r="AE1414" s="1">
        <f t="shared" si="224"/>
        <v>2560</v>
      </c>
      <c r="AG1414" s="47" t="e">
        <f t="shared" si="219"/>
        <v>#NUM!</v>
      </c>
      <c r="AH1414" s="48" t="e">
        <f t="shared" si="220"/>
        <v>#NUM!</v>
      </c>
    </row>
    <row r="1415" spans="10:34">
      <c r="J1415" s="87"/>
      <c r="K1415" s="90"/>
      <c r="L1415" s="15"/>
      <c r="M1415" s="16"/>
      <c r="N1415" s="15"/>
      <c r="O1415" s="16"/>
      <c r="P1415" s="15"/>
      <c r="Q1415" s="16"/>
      <c r="R1415" s="11"/>
      <c r="S1415" s="11"/>
      <c r="T1415" s="79"/>
      <c r="U1415" s="79"/>
      <c r="V1415" s="7"/>
      <c r="W1415" s="7"/>
      <c r="X1415" s="1">
        <f t="shared" si="221"/>
        <v>128</v>
      </c>
      <c r="Y1415" s="1">
        <f t="shared" si="222"/>
        <v>2688</v>
      </c>
      <c r="AA1415" s="39">
        <f t="shared" si="217"/>
        <v>2802.24</v>
      </c>
      <c r="AB1415" s="40" t="e">
        <f t="shared" si="218"/>
        <v>#NUM!</v>
      </c>
      <c r="AD1415" s="1">
        <f t="shared" si="223"/>
        <v>128</v>
      </c>
      <c r="AE1415" s="1">
        <f t="shared" si="224"/>
        <v>2688</v>
      </c>
      <c r="AG1415" s="47" t="e">
        <f t="shared" si="219"/>
        <v>#NUM!</v>
      </c>
      <c r="AH1415" s="48" t="e">
        <f t="shared" si="220"/>
        <v>#NUM!</v>
      </c>
    </row>
    <row r="1416" spans="10:34">
      <c r="J1416" s="87"/>
      <c r="K1416" s="90"/>
      <c r="L1416" s="15"/>
      <c r="M1416" s="16"/>
      <c r="N1416" s="15"/>
      <c r="O1416" s="16"/>
      <c r="P1416" s="15"/>
      <c r="Q1416" s="16"/>
      <c r="R1416" s="11"/>
      <c r="S1416" s="11"/>
      <c r="T1416" s="79"/>
      <c r="U1416" s="79"/>
      <c r="V1416" s="7"/>
      <c r="W1416" s="7"/>
      <c r="X1416" s="1">
        <f t="shared" si="221"/>
        <v>128</v>
      </c>
      <c r="Y1416" s="1">
        <f t="shared" si="222"/>
        <v>2816</v>
      </c>
      <c r="AA1416" s="39">
        <f t="shared" ref="AA1416:AA1479" si="225">(Y1416*Y1416-X1416*X1416+$B$9*$B$9)/(2*$B$9)</f>
        <v>2978.3679999999999</v>
      </c>
      <c r="AB1416" s="40" t="e">
        <f t="shared" ref="AB1416:AB1479" si="226">3000-SQRT(Y1416*Y1416-AA1416*AA1416)</f>
        <v>#NUM!</v>
      </c>
      <c r="AD1416" s="1">
        <f t="shared" si="223"/>
        <v>128</v>
      </c>
      <c r="AE1416" s="1">
        <f t="shared" si="224"/>
        <v>2816</v>
      </c>
      <c r="AG1416" s="47" t="e">
        <f t="shared" ref="AG1416:AG1479" si="227">2000-AD1416*SIN(ACOS(($B$12*$B$12+AD1416*AD1416-AE1416*AE1416)/(2*$B$12*AD1416))+$B$15)</f>
        <v>#NUM!</v>
      </c>
      <c r="AH1416" s="48" t="e">
        <f t="shared" ref="AH1416:AH1479" si="228">3000-AD1416*COS(ACOS(($B$12*$B$12+AD1416*AD1416-AE1416*AE1416)/(2*$B$12*AD1416))+$B$15)</f>
        <v>#NUM!</v>
      </c>
    </row>
    <row r="1417" spans="10:34">
      <c r="J1417" s="87"/>
      <c r="K1417" s="90"/>
      <c r="L1417" s="15"/>
      <c r="M1417" s="16"/>
      <c r="N1417" s="15"/>
      <c r="O1417" s="16"/>
      <c r="P1417" s="15"/>
      <c r="Q1417" s="16"/>
      <c r="R1417" s="11"/>
      <c r="S1417" s="11"/>
      <c r="T1417" s="79"/>
      <c r="U1417" s="79"/>
      <c r="V1417" s="7"/>
      <c r="W1417" s="7"/>
      <c r="X1417" s="1">
        <f t="shared" si="221"/>
        <v>128</v>
      </c>
      <c r="Y1417" s="1">
        <f t="shared" si="222"/>
        <v>2944</v>
      </c>
      <c r="AA1417" s="39">
        <f t="shared" si="225"/>
        <v>3162.6880000000001</v>
      </c>
      <c r="AB1417" s="40" t="e">
        <f t="shared" si="226"/>
        <v>#NUM!</v>
      </c>
      <c r="AD1417" s="1">
        <f t="shared" si="223"/>
        <v>128</v>
      </c>
      <c r="AE1417" s="1">
        <f t="shared" si="224"/>
        <v>2944</v>
      </c>
      <c r="AG1417" s="47" t="e">
        <f t="shared" si="227"/>
        <v>#NUM!</v>
      </c>
      <c r="AH1417" s="48" t="e">
        <f t="shared" si="228"/>
        <v>#NUM!</v>
      </c>
    </row>
    <row r="1418" spans="10:34">
      <c r="J1418" s="87"/>
      <c r="K1418" s="90"/>
      <c r="L1418" s="15"/>
      <c r="M1418" s="16"/>
      <c r="N1418" s="15"/>
      <c r="O1418" s="16"/>
      <c r="P1418" s="15"/>
      <c r="Q1418" s="16"/>
      <c r="R1418" s="11"/>
      <c r="S1418" s="11"/>
      <c r="T1418" s="79"/>
      <c r="U1418" s="79"/>
      <c r="V1418" s="7"/>
      <c r="W1418" s="7"/>
      <c r="X1418" s="1">
        <f t="shared" ref="X1418:X1481" si="229">IF(Y1417&gt;=4000,IF(X1417&gt;=5000,0,X1417+$B$18),X1417)</f>
        <v>128</v>
      </c>
      <c r="Y1418" s="1">
        <f t="shared" ref="Y1418:Y1481" si="230">IF(Y1417&gt;=4000,0,Y1417+$B$18)</f>
        <v>3072</v>
      </c>
      <c r="AA1418" s="39">
        <f t="shared" si="225"/>
        <v>3355.2</v>
      </c>
      <c r="AB1418" s="40" t="e">
        <f t="shared" si="226"/>
        <v>#NUM!</v>
      </c>
      <c r="AD1418" s="1">
        <f t="shared" ref="AD1418:AD1481" si="231">IF(AE1417&gt;=4000,IF(AD1417&gt;=5000,0,AD1417+$B$18),AD1417)</f>
        <v>128</v>
      </c>
      <c r="AE1418" s="1">
        <f t="shared" ref="AE1418:AE1481" si="232">IF(AE1417&gt;=4000,0,AE1417+$B$18)</f>
        <v>3072</v>
      </c>
      <c r="AG1418" s="47">
        <f t="shared" si="227"/>
        <v>1886.2021216672649</v>
      </c>
      <c r="AH1418" s="48">
        <f t="shared" si="228"/>
        <v>2941.399292777578</v>
      </c>
    </row>
    <row r="1419" spans="10:34">
      <c r="J1419" s="87"/>
      <c r="K1419" s="90"/>
      <c r="L1419" s="15"/>
      <c r="M1419" s="16"/>
      <c r="N1419" s="15"/>
      <c r="O1419" s="16"/>
      <c r="P1419" s="15"/>
      <c r="Q1419" s="16"/>
      <c r="R1419" s="11"/>
      <c r="S1419" s="11"/>
      <c r="T1419" s="79"/>
      <c r="U1419" s="79"/>
      <c r="V1419" s="7"/>
      <c r="W1419" s="7"/>
      <c r="X1419" s="1">
        <f t="shared" si="229"/>
        <v>128</v>
      </c>
      <c r="Y1419" s="1">
        <f t="shared" si="230"/>
        <v>3200</v>
      </c>
      <c r="AA1419" s="39">
        <f t="shared" si="225"/>
        <v>3555.904</v>
      </c>
      <c r="AB1419" s="40" t="e">
        <f t="shared" si="226"/>
        <v>#NUM!</v>
      </c>
      <c r="AD1419" s="1">
        <f t="shared" si="231"/>
        <v>128</v>
      </c>
      <c r="AE1419" s="1">
        <f t="shared" si="232"/>
        <v>3200</v>
      </c>
      <c r="AG1419" s="47">
        <f t="shared" si="227"/>
        <v>1894.4738704617757</v>
      </c>
      <c r="AH1419" s="48">
        <f t="shared" si="228"/>
        <v>3072.4447098460746</v>
      </c>
    </row>
    <row r="1420" spans="10:34">
      <c r="J1420" s="87"/>
      <c r="K1420" s="90"/>
      <c r="L1420" s="15"/>
      <c r="M1420" s="16"/>
      <c r="N1420" s="15"/>
      <c r="O1420" s="16"/>
      <c r="P1420" s="15"/>
      <c r="Q1420" s="16"/>
      <c r="R1420" s="11"/>
      <c r="S1420" s="11"/>
      <c r="T1420" s="79"/>
      <c r="U1420" s="79"/>
      <c r="V1420" s="7"/>
      <c r="W1420" s="7"/>
      <c r="X1420" s="1">
        <f t="shared" si="229"/>
        <v>128</v>
      </c>
      <c r="Y1420" s="1">
        <f t="shared" si="230"/>
        <v>3328</v>
      </c>
      <c r="AA1420" s="39">
        <f t="shared" si="225"/>
        <v>3764.8</v>
      </c>
      <c r="AB1420" s="40" t="e">
        <f t="shared" si="226"/>
        <v>#NUM!</v>
      </c>
      <c r="AD1420" s="1">
        <f t="shared" si="231"/>
        <v>128</v>
      </c>
      <c r="AE1420" s="1">
        <f t="shared" si="232"/>
        <v>3328</v>
      </c>
      <c r="AG1420" s="47" t="e">
        <f t="shared" si="227"/>
        <v>#NUM!</v>
      </c>
      <c r="AH1420" s="48" t="e">
        <f t="shared" si="228"/>
        <v>#NUM!</v>
      </c>
    </row>
    <row r="1421" spans="10:34">
      <c r="J1421" s="87"/>
      <c r="K1421" s="90"/>
      <c r="L1421" s="15"/>
      <c r="M1421" s="16"/>
      <c r="N1421" s="15"/>
      <c r="O1421" s="16"/>
      <c r="P1421" s="15"/>
      <c r="Q1421" s="16"/>
      <c r="R1421" s="11"/>
      <c r="S1421" s="11"/>
      <c r="T1421" s="79"/>
      <c r="U1421" s="79"/>
      <c r="V1421" s="7"/>
      <c r="W1421" s="7"/>
      <c r="X1421" s="1">
        <f t="shared" si="229"/>
        <v>128</v>
      </c>
      <c r="Y1421" s="1">
        <f t="shared" si="230"/>
        <v>3456</v>
      </c>
      <c r="AA1421" s="39">
        <f t="shared" si="225"/>
        <v>3981.8879999999999</v>
      </c>
      <c r="AB1421" s="40" t="e">
        <f t="shared" si="226"/>
        <v>#NUM!</v>
      </c>
      <c r="AD1421" s="1">
        <f t="shared" si="231"/>
        <v>128</v>
      </c>
      <c r="AE1421" s="1">
        <f t="shared" si="232"/>
        <v>3456</v>
      </c>
      <c r="AG1421" s="47" t="e">
        <f t="shared" si="227"/>
        <v>#NUM!</v>
      </c>
      <c r="AH1421" s="48" t="e">
        <f t="shared" si="228"/>
        <v>#NUM!</v>
      </c>
    </row>
    <row r="1422" spans="10:34">
      <c r="J1422" s="87"/>
      <c r="K1422" s="90"/>
      <c r="L1422" s="15"/>
      <c r="M1422" s="16"/>
      <c r="N1422" s="15"/>
      <c r="O1422" s="16"/>
      <c r="P1422" s="15"/>
      <c r="Q1422" s="16"/>
      <c r="R1422" s="11"/>
      <c r="S1422" s="11"/>
      <c r="T1422" s="79"/>
      <c r="U1422" s="79"/>
      <c r="V1422" s="7"/>
      <c r="W1422" s="7"/>
      <c r="X1422" s="1">
        <f t="shared" si="229"/>
        <v>128</v>
      </c>
      <c r="Y1422" s="1">
        <f t="shared" si="230"/>
        <v>3584</v>
      </c>
      <c r="AA1422" s="39">
        <f t="shared" si="225"/>
        <v>4207.1679999999997</v>
      </c>
      <c r="AB1422" s="40" t="e">
        <f t="shared" si="226"/>
        <v>#NUM!</v>
      </c>
      <c r="AD1422" s="1">
        <f t="shared" si="231"/>
        <v>128</v>
      </c>
      <c r="AE1422" s="1">
        <f t="shared" si="232"/>
        <v>3584</v>
      </c>
      <c r="AG1422" s="47" t="e">
        <f t="shared" si="227"/>
        <v>#NUM!</v>
      </c>
      <c r="AH1422" s="48" t="e">
        <f t="shared" si="228"/>
        <v>#NUM!</v>
      </c>
    </row>
    <row r="1423" spans="10:34">
      <c r="J1423" s="87"/>
      <c r="K1423" s="90"/>
      <c r="L1423" s="15"/>
      <c r="M1423" s="16"/>
      <c r="N1423" s="15"/>
      <c r="O1423" s="16"/>
      <c r="P1423" s="15"/>
      <c r="Q1423" s="16"/>
      <c r="R1423" s="11"/>
      <c r="S1423" s="11"/>
      <c r="T1423" s="79"/>
      <c r="U1423" s="79"/>
      <c r="V1423" s="7"/>
      <c r="W1423" s="7"/>
      <c r="X1423" s="1">
        <f t="shared" si="229"/>
        <v>128</v>
      </c>
      <c r="Y1423" s="1">
        <f t="shared" si="230"/>
        <v>3712</v>
      </c>
      <c r="AA1423" s="39">
        <f t="shared" si="225"/>
        <v>4440.6400000000003</v>
      </c>
      <c r="AB1423" s="40" t="e">
        <f t="shared" si="226"/>
        <v>#NUM!</v>
      </c>
      <c r="AD1423" s="1">
        <f t="shared" si="231"/>
        <v>128</v>
      </c>
      <c r="AE1423" s="1">
        <f t="shared" si="232"/>
        <v>3712</v>
      </c>
      <c r="AG1423" s="47" t="e">
        <f t="shared" si="227"/>
        <v>#NUM!</v>
      </c>
      <c r="AH1423" s="48" t="e">
        <f t="shared" si="228"/>
        <v>#NUM!</v>
      </c>
    </row>
    <row r="1424" spans="10:34">
      <c r="J1424" s="87"/>
      <c r="K1424" s="90"/>
      <c r="L1424" s="15"/>
      <c r="M1424" s="16"/>
      <c r="N1424" s="15"/>
      <c r="O1424" s="16"/>
      <c r="P1424" s="15"/>
      <c r="Q1424" s="16"/>
      <c r="R1424" s="11"/>
      <c r="S1424" s="11"/>
      <c r="T1424" s="79"/>
      <c r="U1424" s="79"/>
      <c r="V1424" s="7"/>
      <c r="W1424" s="7"/>
      <c r="X1424" s="1">
        <f t="shared" si="229"/>
        <v>128</v>
      </c>
      <c r="Y1424" s="1">
        <f t="shared" si="230"/>
        <v>3840</v>
      </c>
      <c r="AA1424" s="39">
        <f t="shared" si="225"/>
        <v>4682.3040000000001</v>
      </c>
      <c r="AB1424" s="40" t="e">
        <f t="shared" si="226"/>
        <v>#NUM!</v>
      </c>
      <c r="AD1424" s="1">
        <f t="shared" si="231"/>
        <v>128</v>
      </c>
      <c r="AE1424" s="1">
        <f t="shared" si="232"/>
        <v>3840</v>
      </c>
      <c r="AG1424" s="47" t="e">
        <f t="shared" si="227"/>
        <v>#NUM!</v>
      </c>
      <c r="AH1424" s="48" t="e">
        <f t="shared" si="228"/>
        <v>#NUM!</v>
      </c>
    </row>
    <row r="1425" spans="10:34">
      <c r="J1425" s="87"/>
      <c r="K1425" s="90"/>
      <c r="L1425" s="15"/>
      <c r="M1425" s="16"/>
      <c r="N1425" s="15"/>
      <c r="O1425" s="16"/>
      <c r="P1425" s="15"/>
      <c r="Q1425" s="16"/>
      <c r="R1425" s="11"/>
      <c r="S1425" s="11"/>
      <c r="T1425" s="79"/>
      <c r="U1425" s="79"/>
      <c r="V1425" s="7"/>
      <c r="W1425" s="7"/>
      <c r="X1425" s="1">
        <f t="shared" si="229"/>
        <v>128</v>
      </c>
      <c r="Y1425" s="1">
        <f t="shared" si="230"/>
        <v>3968</v>
      </c>
      <c r="AA1425" s="39">
        <f t="shared" si="225"/>
        <v>4932.16</v>
      </c>
      <c r="AB1425" s="40" t="e">
        <f t="shared" si="226"/>
        <v>#NUM!</v>
      </c>
      <c r="AD1425" s="1">
        <f t="shared" si="231"/>
        <v>128</v>
      </c>
      <c r="AE1425" s="1">
        <f t="shared" si="232"/>
        <v>3968</v>
      </c>
      <c r="AG1425" s="47" t="e">
        <f t="shared" si="227"/>
        <v>#NUM!</v>
      </c>
      <c r="AH1425" s="48" t="e">
        <f t="shared" si="228"/>
        <v>#NUM!</v>
      </c>
    </row>
    <row r="1426" spans="10:34">
      <c r="J1426" s="87"/>
      <c r="K1426" s="90"/>
      <c r="L1426" s="15"/>
      <c r="M1426" s="16"/>
      <c r="N1426" s="15"/>
      <c r="O1426" s="16"/>
      <c r="P1426" s="15"/>
      <c r="Q1426" s="16"/>
      <c r="R1426" s="11"/>
      <c r="S1426" s="11"/>
      <c r="T1426" s="79"/>
      <c r="U1426" s="79"/>
      <c r="V1426" s="7"/>
      <c r="W1426" s="7"/>
      <c r="X1426" s="1">
        <f t="shared" si="229"/>
        <v>128</v>
      </c>
      <c r="Y1426" s="1">
        <f t="shared" si="230"/>
        <v>4096</v>
      </c>
      <c r="AA1426" s="39">
        <f t="shared" si="225"/>
        <v>5190.2079999999996</v>
      </c>
      <c r="AB1426" s="40" t="e">
        <f t="shared" si="226"/>
        <v>#NUM!</v>
      </c>
      <c r="AD1426" s="1">
        <f t="shared" si="231"/>
        <v>128</v>
      </c>
      <c r="AE1426" s="1">
        <f t="shared" si="232"/>
        <v>4096</v>
      </c>
      <c r="AG1426" s="47" t="e">
        <f t="shared" si="227"/>
        <v>#NUM!</v>
      </c>
      <c r="AH1426" s="48" t="e">
        <f t="shared" si="228"/>
        <v>#NUM!</v>
      </c>
    </row>
    <row r="1427" spans="10:34">
      <c r="J1427" s="87"/>
      <c r="K1427" s="90"/>
      <c r="L1427" s="15"/>
      <c r="M1427" s="16"/>
      <c r="N1427" s="15"/>
      <c r="O1427" s="16"/>
      <c r="P1427" s="15"/>
      <c r="Q1427" s="16"/>
      <c r="R1427" s="11"/>
      <c r="S1427" s="11"/>
      <c r="T1427" s="79"/>
      <c r="U1427" s="79"/>
      <c r="V1427" s="7"/>
      <c r="W1427" s="7"/>
      <c r="X1427" s="1">
        <f t="shared" si="229"/>
        <v>256</v>
      </c>
      <c r="Y1427" s="1">
        <f t="shared" si="230"/>
        <v>0</v>
      </c>
      <c r="AA1427" s="39">
        <f t="shared" si="225"/>
        <v>983.61599999999999</v>
      </c>
      <c r="AB1427" s="40" t="e">
        <f t="shared" si="226"/>
        <v>#NUM!</v>
      </c>
      <c r="AD1427" s="1">
        <f t="shared" si="231"/>
        <v>256</v>
      </c>
      <c r="AE1427" s="1">
        <f t="shared" si="232"/>
        <v>0</v>
      </c>
      <c r="AG1427" s="47" t="e">
        <f t="shared" si="227"/>
        <v>#NUM!</v>
      </c>
      <c r="AH1427" s="48" t="e">
        <f t="shared" si="228"/>
        <v>#NUM!</v>
      </c>
    </row>
    <row r="1428" spans="10:34">
      <c r="J1428" s="87"/>
      <c r="K1428" s="90"/>
      <c r="L1428" s="15"/>
      <c r="M1428" s="16"/>
      <c r="N1428" s="15"/>
      <c r="O1428" s="16"/>
      <c r="P1428" s="15"/>
      <c r="Q1428" s="16"/>
      <c r="R1428" s="11"/>
      <c r="S1428" s="11"/>
      <c r="T1428" s="79"/>
      <c r="U1428" s="79"/>
      <c r="V1428" s="7"/>
      <c r="W1428" s="7"/>
      <c r="X1428" s="1">
        <f t="shared" si="229"/>
        <v>256</v>
      </c>
      <c r="Y1428" s="1">
        <f t="shared" si="230"/>
        <v>128</v>
      </c>
      <c r="AA1428" s="39">
        <f t="shared" si="225"/>
        <v>987.71199999999999</v>
      </c>
      <c r="AB1428" s="40" t="e">
        <f t="shared" si="226"/>
        <v>#NUM!</v>
      </c>
      <c r="AD1428" s="1">
        <f t="shared" si="231"/>
        <v>256</v>
      </c>
      <c r="AE1428" s="1">
        <f t="shared" si="232"/>
        <v>128</v>
      </c>
      <c r="AG1428" s="47" t="e">
        <f t="shared" si="227"/>
        <v>#NUM!</v>
      </c>
      <c r="AH1428" s="48" t="e">
        <f t="shared" si="228"/>
        <v>#NUM!</v>
      </c>
    </row>
    <row r="1429" spans="10:34">
      <c r="J1429" s="87"/>
      <c r="K1429" s="90"/>
      <c r="L1429" s="15"/>
      <c r="M1429" s="16"/>
      <c r="N1429" s="15"/>
      <c r="O1429" s="16"/>
      <c r="P1429" s="15"/>
      <c r="Q1429" s="16"/>
      <c r="R1429" s="11"/>
      <c r="S1429" s="11"/>
      <c r="T1429" s="79"/>
      <c r="U1429" s="79"/>
      <c r="V1429" s="7"/>
      <c r="W1429" s="7"/>
      <c r="X1429" s="1">
        <f t="shared" si="229"/>
        <v>256</v>
      </c>
      <c r="Y1429" s="1">
        <f t="shared" si="230"/>
        <v>256</v>
      </c>
      <c r="AA1429" s="39">
        <f t="shared" si="225"/>
        <v>1000</v>
      </c>
      <c r="AB1429" s="40" t="e">
        <f t="shared" si="226"/>
        <v>#NUM!</v>
      </c>
      <c r="AD1429" s="1">
        <f t="shared" si="231"/>
        <v>256</v>
      </c>
      <c r="AE1429" s="1">
        <f t="shared" si="232"/>
        <v>256</v>
      </c>
      <c r="AG1429" s="47" t="e">
        <f t="shared" si="227"/>
        <v>#NUM!</v>
      </c>
      <c r="AH1429" s="48" t="e">
        <f t="shared" si="228"/>
        <v>#NUM!</v>
      </c>
    </row>
    <row r="1430" spans="10:34">
      <c r="J1430" s="87"/>
      <c r="K1430" s="90"/>
      <c r="L1430" s="15"/>
      <c r="M1430" s="16"/>
      <c r="N1430" s="15"/>
      <c r="O1430" s="16"/>
      <c r="P1430" s="15"/>
      <c r="Q1430" s="16"/>
      <c r="R1430" s="11"/>
      <c r="S1430" s="11"/>
      <c r="T1430" s="79"/>
      <c r="U1430" s="79"/>
      <c r="V1430" s="7"/>
      <c r="W1430" s="7"/>
      <c r="X1430" s="1">
        <f t="shared" si="229"/>
        <v>256</v>
      </c>
      <c r="Y1430" s="1">
        <f t="shared" si="230"/>
        <v>384</v>
      </c>
      <c r="AA1430" s="39">
        <f t="shared" si="225"/>
        <v>1020.48</v>
      </c>
      <c r="AB1430" s="40" t="e">
        <f t="shared" si="226"/>
        <v>#NUM!</v>
      </c>
      <c r="AD1430" s="1">
        <f t="shared" si="231"/>
        <v>256</v>
      </c>
      <c r="AE1430" s="1">
        <f t="shared" si="232"/>
        <v>384</v>
      </c>
      <c r="AG1430" s="47" t="e">
        <f t="shared" si="227"/>
        <v>#NUM!</v>
      </c>
      <c r="AH1430" s="48" t="e">
        <f t="shared" si="228"/>
        <v>#NUM!</v>
      </c>
    </row>
    <row r="1431" spans="10:34">
      <c r="J1431" s="87"/>
      <c r="K1431" s="90"/>
      <c r="L1431" s="15"/>
      <c r="M1431" s="16"/>
      <c r="N1431" s="15"/>
      <c r="O1431" s="16"/>
      <c r="P1431" s="15"/>
      <c r="Q1431" s="16"/>
      <c r="R1431" s="11"/>
      <c r="S1431" s="11"/>
      <c r="T1431" s="79"/>
      <c r="U1431" s="79"/>
      <c r="V1431" s="7"/>
      <c r="W1431" s="7"/>
      <c r="X1431" s="1">
        <f t="shared" si="229"/>
        <v>256</v>
      </c>
      <c r="Y1431" s="1">
        <f t="shared" si="230"/>
        <v>512</v>
      </c>
      <c r="AA1431" s="39">
        <f t="shared" si="225"/>
        <v>1049.152</v>
      </c>
      <c r="AB1431" s="40" t="e">
        <f t="shared" si="226"/>
        <v>#NUM!</v>
      </c>
      <c r="AD1431" s="1">
        <f t="shared" si="231"/>
        <v>256</v>
      </c>
      <c r="AE1431" s="1">
        <f t="shared" si="232"/>
        <v>512</v>
      </c>
      <c r="AG1431" s="47" t="e">
        <f t="shared" si="227"/>
        <v>#NUM!</v>
      </c>
      <c r="AH1431" s="48" t="e">
        <f t="shared" si="228"/>
        <v>#NUM!</v>
      </c>
    </row>
    <row r="1432" spans="10:34">
      <c r="J1432" s="87"/>
      <c r="K1432" s="90"/>
      <c r="L1432" s="15"/>
      <c r="M1432" s="16"/>
      <c r="N1432" s="15"/>
      <c r="O1432" s="16"/>
      <c r="P1432" s="15"/>
      <c r="Q1432" s="16"/>
      <c r="R1432" s="11"/>
      <c r="S1432" s="11"/>
      <c r="T1432" s="79"/>
      <c r="U1432" s="79"/>
      <c r="V1432" s="7"/>
      <c r="W1432" s="7"/>
      <c r="X1432" s="1">
        <f t="shared" si="229"/>
        <v>256</v>
      </c>
      <c r="Y1432" s="1">
        <f t="shared" si="230"/>
        <v>640</v>
      </c>
      <c r="AA1432" s="39">
        <f t="shared" si="225"/>
        <v>1086.0160000000001</v>
      </c>
      <c r="AB1432" s="40" t="e">
        <f t="shared" si="226"/>
        <v>#NUM!</v>
      </c>
      <c r="AD1432" s="1">
        <f t="shared" si="231"/>
        <v>256</v>
      </c>
      <c r="AE1432" s="1">
        <f t="shared" si="232"/>
        <v>640</v>
      </c>
      <c r="AG1432" s="47" t="e">
        <f t="shared" si="227"/>
        <v>#NUM!</v>
      </c>
      <c r="AH1432" s="48" t="e">
        <f t="shared" si="228"/>
        <v>#NUM!</v>
      </c>
    </row>
    <row r="1433" spans="10:34">
      <c r="J1433" s="87"/>
      <c r="K1433" s="90"/>
      <c r="L1433" s="15"/>
      <c r="M1433" s="16"/>
      <c r="N1433" s="15"/>
      <c r="O1433" s="16"/>
      <c r="P1433" s="15"/>
      <c r="Q1433" s="16"/>
      <c r="R1433" s="11"/>
      <c r="S1433" s="11"/>
      <c r="T1433" s="79"/>
      <c r="U1433" s="79"/>
      <c r="V1433" s="7"/>
      <c r="W1433" s="7"/>
      <c r="X1433" s="1">
        <f t="shared" si="229"/>
        <v>256</v>
      </c>
      <c r="Y1433" s="1">
        <f t="shared" si="230"/>
        <v>768</v>
      </c>
      <c r="AA1433" s="39">
        <f t="shared" si="225"/>
        <v>1131.0719999999999</v>
      </c>
      <c r="AB1433" s="40" t="e">
        <f t="shared" si="226"/>
        <v>#NUM!</v>
      </c>
      <c r="AD1433" s="1">
        <f t="shared" si="231"/>
        <v>256</v>
      </c>
      <c r="AE1433" s="1">
        <f t="shared" si="232"/>
        <v>768</v>
      </c>
      <c r="AG1433" s="47" t="e">
        <f t="shared" si="227"/>
        <v>#NUM!</v>
      </c>
      <c r="AH1433" s="48" t="e">
        <f t="shared" si="228"/>
        <v>#NUM!</v>
      </c>
    </row>
    <row r="1434" spans="10:34">
      <c r="J1434" s="87"/>
      <c r="K1434" s="90"/>
      <c r="L1434" s="15"/>
      <c r="M1434" s="16"/>
      <c r="N1434" s="15"/>
      <c r="O1434" s="16"/>
      <c r="P1434" s="15"/>
      <c r="Q1434" s="16"/>
      <c r="R1434" s="11"/>
      <c r="S1434" s="11"/>
      <c r="T1434" s="79"/>
      <c r="U1434" s="79"/>
      <c r="V1434" s="7"/>
      <c r="W1434" s="7"/>
      <c r="X1434" s="1">
        <f t="shared" si="229"/>
        <v>256</v>
      </c>
      <c r="Y1434" s="1">
        <f t="shared" si="230"/>
        <v>896</v>
      </c>
      <c r="AA1434" s="39">
        <f t="shared" si="225"/>
        <v>1184.32</v>
      </c>
      <c r="AB1434" s="40" t="e">
        <f t="shared" si="226"/>
        <v>#NUM!</v>
      </c>
      <c r="AD1434" s="1">
        <f t="shared" si="231"/>
        <v>256</v>
      </c>
      <c r="AE1434" s="1">
        <f t="shared" si="232"/>
        <v>896</v>
      </c>
      <c r="AG1434" s="47" t="e">
        <f t="shared" si="227"/>
        <v>#NUM!</v>
      </c>
      <c r="AH1434" s="48" t="e">
        <f t="shared" si="228"/>
        <v>#NUM!</v>
      </c>
    </row>
    <row r="1435" spans="10:34">
      <c r="J1435" s="87"/>
      <c r="K1435" s="90"/>
      <c r="L1435" s="15"/>
      <c r="M1435" s="16"/>
      <c r="N1435" s="15"/>
      <c r="O1435" s="16"/>
      <c r="P1435" s="15"/>
      <c r="Q1435" s="16"/>
      <c r="R1435" s="11"/>
      <c r="S1435" s="11"/>
      <c r="T1435" s="79"/>
      <c r="U1435" s="79"/>
      <c r="V1435" s="7"/>
      <c r="W1435" s="7"/>
      <c r="X1435" s="1">
        <f t="shared" si="229"/>
        <v>256</v>
      </c>
      <c r="Y1435" s="1">
        <f t="shared" si="230"/>
        <v>1024</v>
      </c>
      <c r="AA1435" s="39">
        <f t="shared" si="225"/>
        <v>1245.76</v>
      </c>
      <c r="AB1435" s="40" t="e">
        <f t="shared" si="226"/>
        <v>#NUM!</v>
      </c>
      <c r="AD1435" s="1">
        <f t="shared" si="231"/>
        <v>256</v>
      </c>
      <c r="AE1435" s="1">
        <f t="shared" si="232"/>
        <v>1024</v>
      </c>
      <c r="AG1435" s="47" t="e">
        <f t="shared" si="227"/>
        <v>#NUM!</v>
      </c>
      <c r="AH1435" s="48" t="e">
        <f t="shared" si="228"/>
        <v>#NUM!</v>
      </c>
    </row>
    <row r="1436" spans="10:34">
      <c r="J1436" s="87"/>
      <c r="K1436" s="90"/>
      <c r="L1436" s="15"/>
      <c r="M1436" s="16"/>
      <c r="N1436" s="15"/>
      <c r="O1436" s="16"/>
      <c r="P1436" s="15"/>
      <c r="Q1436" s="16"/>
      <c r="R1436" s="11"/>
      <c r="S1436" s="11"/>
      <c r="T1436" s="79"/>
      <c r="U1436" s="79"/>
      <c r="V1436" s="7"/>
      <c r="W1436" s="7"/>
      <c r="X1436" s="1">
        <f t="shared" si="229"/>
        <v>256</v>
      </c>
      <c r="Y1436" s="1">
        <f t="shared" si="230"/>
        <v>1152</v>
      </c>
      <c r="AA1436" s="39">
        <f t="shared" si="225"/>
        <v>1315.3920000000001</v>
      </c>
      <c r="AB1436" s="40" t="e">
        <f t="shared" si="226"/>
        <v>#NUM!</v>
      </c>
      <c r="AD1436" s="1">
        <f t="shared" si="231"/>
        <v>256</v>
      </c>
      <c r="AE1436" s="1">
        <f t="shared" si="232"/>
        <v>1152</v>
      </c>
      <c r="AG1436" s="47" t="e">
        <f t="shared" si="227"/>
        <v>#NUM!</v>
      </c>
      <c r="AH1436" s="48" t="e">
        <f t="shared" si="228"/>
        <v>#NUM!</v>
      </c>
    </row>
    <row r="1437" spans="10:34">
      <c r="J1437" s="87"/>
      <c r="K1437" s="90"/>
      <c r="L1437" s="15"/>
      <c r="M1437" s="16"/>
      <c r="N1437" s="15"/>
      <c r="O1437" s="16"/>
      <c r="P1437" s="15"/>
      <c r="Q1437" s="16"/>
      <c r="R1437" s="11"/>
      <c r="S1437" s="11"/>
      <c r="T1437" s="79"/>
      <c r="U1437" s="79"/>
      <c r="V1437" s="7"/>
      <c r="W1437" s="7"/>
      <c r="X1437" s="1">
        <f t="shared" si="229"/>
        <v>256</v>
      </c>
      <c r="Y1437" s="1">
        <f t="shared" si="230"/>
        <v>1280</v>
      </c>
      <c r="AA1437" s="39">
        <f t="shared" si="225"/>
        <v>1393.2159999999999</v>
      </c>
      <c r="AB1437" s="40" t="e">
        <f t="shared" si="226"/>
        <v>#NUM!</v>
      </c>
      <c r="AD1437" s="1">
        <f t="shared" si="231"/>
        <v>256</v>
      </c>
      <c r="AE1437" s="1">
        <f t="shared" si="232"/>
        <v>1280</v>
      </c>
      <c r="AG1437" s="47" t="e">
        <f t="shared" si="227"/>
        <v>#NUM!</v>
      </c>
      <c r="AH1437" s="48" t="e">
        <f t="shared" si="228"/>
        <v>#NUM!</v>
      </c>
    </row>
    <row r="1438" spans="10:34">
      <c r="J1438" s="87"/>
      <c r="K1438" s="90"/>
      <c r="L1438" s="15"/>
      <c r="M1438" s="16"/>
      <c r="N1438" s="15"/>
      <c r="O1438" s="16"/>
      <c r="P1438" s="15"/>
      <c r="Q1438" s="16"/>
      <c r="R1438" s="11"/>
      <c r="S1438" s="11"/>
      <c r="T1438" s="79"/>
      <c r="U1438" s="79"/>
      <c r="V1438" s="7"/>
      <c r="W1438" s="7"/>
      <c r="X1438" s="1">
        <f t="shared" si="229"/>
        <v>256</v>
      </c>
      <c r="Y1438" s="1">
        <f t="shared" si="230"/>
        <v>1408</v>
      </c>
      <c r="AA1438" s="39">
        <f t="shared" si="225"/>
        <v>1479.232</v>
      </c>
      <c r="AB1438" s="40" t="e">
        <f t="shared" si="226"/>
        <v>#NUM!</v>
      </c>
      <c r="AD1438" s="1">
        <f t="shared" si="231"/>
        <v>256</v>
      </c>
      <c r="AE1438" s="1">
        <f t="shared" si="232"/>
        <v>1408</v>
      </c>
      <c r="AG1438" s="47" t="e">
        <f t="shared" si="227"/>
        <v>#NUM!</v>
      </c>
      <c r="AH1438" s="48" t="e">
        <f t="shared" si="228"/>
        <v>#NUM!</v>
      </c>
    </row>
    <row r="1439" spans="10:34">
      <c r="J1439" s="87"/>
      <c r="K1439" s="90"/>
      <c r="L1439" s="15"/>
      <c r="M1439" s="16"/>
      <c r="N1439" s="15"/>
      <c r="O1439" s="16"/>
      <c r="P1439" s="15"/>
      <c r="Q1439" s="16"/>
      <c r="R1439" s="11"/>
      <c r="S1439" s="11"/>
      <c r="T1439" s="79"/>
      <c r="U1439" s="79"/>
      <c r="V1439" s="7"/>
      <c r="W1439" s="7"/>
      <c r="X1439" s="1">
        <f t="shared" si="229"/>
        <v>256</v>
      </c>
      <c r="Y1439" s="1">
        <f t="shared" si="230"/>
        <v>1536</v>
      </c>
      <c r="AA1439" s="39">
        <f t="shared" si="225"/>
        <v>1573.44</v>
      </c>
      <c r="AB1439" s="40" t="e">
        <f t="shared" si="226"/>
        <v>#NUM!</v>
      </c>
      <c r="AD1439" s="1">
        <f t="shared" si="231"/>
        <v>256</v>
      </c>
      <c r="AE1439" s="1">
        <f t="shared" si="232"/>
        <v>1536</v>
      </c>
      <c r="AG1439" s="47" t="e">
        <f t="shared" si="227"/>
        <v>#NUM!</v>
      </c>
      <c r="AH1439" s="48" t="e">
        <f t="shared" si="228"/>
        <v>#NUM!</v>
      </c>
    </row>
    <row r="1440" spans="10:34">
      <c r="J1440" s="87"/>
      <c r="K1440" s="90"/>
      <c r="L1440" s="15"/>
      <c r="M1440" s="16"/>
      <c r="N1440" s="15"/>
      <c r="O1440" s="16"/>
      <c r="P1440" s="15"/>
      <c r="Q1440" s="16"/>
      <c r="R1440" s="11"/>
      <c r="S1440" s="11"/>
      <c r="T1440" s="79"/>
      <c r="U1440" s="79"/>
      <c r="V1440" s="7"/>
      <c r="W1440" s="7"/>
      <c r="X1440" s="1">
        <f t="shared" si="229"/>
        <v>256</v>
      </c>
      <c r="Y1440" s="1">
        <f t="shared" si="230"/>
        <v>1664</v>
      </c>
      <c r="AA1440" s="39">
        <f t="shared" si="225"/>
        <v>1675.84</v>
      </c>
      <c r="AB1440" s="40" t="e">
        <f t="shared" si="226"/>
        <v>#NUM!</v>
      </c>
      <c r="AD1440" s="1">
        <f t="shared" si="231"/>
        <v>256</v>
      </c>
      <c r="AE1440" s="1">
        <f t="shared" si="232"/>
        <v>1664</v>
      </c>
      <c r="AG1440" s="47" t="e">
        <f t="shared" si="227"/>
        <v>#NUM!</v>
      </c>
      <c r="AH1440" s="48" t="e">
        <f t="shared" si="228"/>
        <v>#NUM!</v>
      </c>
    </row>
    <row r="1441" spans="10:34">
      <c r="J1441" s="87"/>
      <c r="K1441" s="90"/>
      <c r="L1441" s="15"/>
      <c r="M1441" s="16"/>
      <c r="N1441" s="15"/>
      <c r="O1441" s="16"/>
      <c r="P1441" s="15"/>
      <c r="Q1441" s="16"/>
      <c r="R1441" s="11"/>
      <c r="S1441" s="11"/>
      <c r="T1441" s="79"/>
      <c r="U1441" s="79"/>
      <c r="V1441" s="7"/>
      <c r="W1441" s="7"/>
      <c r="X1441" s="1">
        <f t="shared" si="229"/>
        <v>256</v>
      </c>
      <c r="Y1441" s="1">
        <f t="shared" si="230"/>
        <v>1792</v>
      </c>
      <c r="AA1441" s="39">
        <f t="shared" si="225"/>
        <v>1786.432</v>
      </c>
      <c r="AB1441" s="40">
        <f t="shared" si="226"/>
        <v>2858.8450873118477</v>
      </c>
      <c r="AD1441" s="1">
        <f t="shared" si="231"/>
        <v>256</v>
      </c>
      <c r="AE1441" s="1">
        <f t="shared" si="232"/>
        <v>1792</v>
      </c>
      <c r="AG1441" s="47" t="e">
        <f t="shared" si="227"/>
        <v>#NUM!</v>
      </c>
      <c r="AH1441" s="48" t="e">
        <f t="shared" si="228"/>
        <v>#NUM!</v>
      </c>
    </row>
    <row r="1442" spans="10:34">
      <c r="J1442" s="87"/>
      <c r="K1442" s="90"/>
      <c r="L1442" s="15"/>
      <c r="M1442" s="16"/>
      <c r="N1442" s="15"/>
      <c r="O1442" s="16"/>
      <c r="P1442" s="15"/>
      <c r="Q1442" s="16"/>
      <c r="R1442" s="11"/>
      <c r="S1442" s="11"/>
      <c r="T1442" s="79"/>
      <c r="U1442" s="79"/>
      <c r="V1442" s="7"/>
      <c r="W1442" s="7"/>
      <c r="X1442" s="1">
        <f t="shared" si="229"/>
        <v>256</v>
      </c>
      <c r="Y1442" s="1">
        <f t="shared" si="230"/>
        <v>1920</v>
      </c>
      <c r="AA1442" s="39">
        <f t="shared" si="225"/>
        <v>1905.2159999999999</v>
      </c>
      <c r="AB1442" s="40">
        <f t="shared" si="226"/>
        <v>2762.1933698485245</v>
      </c>
      <c r="AD1442" s="1">
        <f t="shared" si="231"/>
        <v>256</v>
      </c>
      <c r="AE1442" s="1">
        <f t="shared" si="232"/>
        <v>1920</v>
      </c>
      <c r="AG1442" s="47" t="e">
        <f t="shared" si="227"/>
        <v>#NUM!</v>
      </c>
      <c r="AH1442" s="48" t="e">
        <f t="shared" si="228"/>
        <v>#NUM!</v>
      </c>
    </row>
    <row r="1443" spans="10:34">
      <c r="J1443" s="87"/>
      <c r="K1443" s="90"/>
      <c r="L1443" s="15"/>
      <c r="M1443" s="16"/>
      <c r="N1443" s="15"/>
      <c r="O1443" s="16"/>
      <c r="P1443" s="15"/>
      <c r="Q1443" s="16"/>
      <c r="R1443" s="11"/>
      <c r="S1443" s="11"/>
      <c r="T1443" s="79"/>
      <c r="U1443" s="79"/>
      <c r="V1443" s="7"/>
      <c r="W1443" s="7"/>
      <c r="X1443" s="1">
        <f t="shared" si="229"/>
        <v>256</v>
      </c>
      <c r="Y1443" s="1">
        <f t="shared" si="230"/>
        <v>2048</v>
      </c>
      <c r="AA1443" s="39">
        <f t="shared" si="225"/>
        <v>2032.192</v>
      </c>
      <c r="AB1443" s="40">
        <f t="shared" si="226"/>
        <v>2746.0321375921749</v>
      </c>
      <c r="AD1443" s="1">
        <f t="shared" si="231"/>
        <v>256</v>
      </c>
      <c r="AE1443" s="1">
        <f t="shared" si="232"/>
        <v>2048</v>
      </c>
      <c r="AG1443" s="47" t="e">
        <f t="shared" si="227"/>
        <v>#NUM!</v>
      </c>
      <c r="AH1443" s="48" t="e">
        <f t="shared" si="228"/>
        <v>#NUM!</v>
      </c>
    </row>
    <row r="1444" spans="10:34">
      <c r="J1444" s="87"/>
      <c r="K1444" s="90"/>
      <c r="L1444" s="15"/>
      <c r="M1444" s="16"/>
      <c r="N1444" s="15"/>
      <c r="O1444" s="16"/>
      <c r="P1444" s="15"/>
      <c r="Q1444" s="16"/>
      <c r="R1444" s="11"/>
      <c r="S1444" s="11"/>
      <c r="T1444" s="79"/>
      <c r="U1444" s="79"/>
      <c r="V1444" s="7"/>
      <c r="W1444" s="7"/>
      <c r="X1444" s="1">
        <f t="shared" si="229"/>
        <v>256</v>
      </c>
      <c r="Y1444" s="1">
        <f t="shared" si="230"/>
        <v>2176</v>
      </c>
      <c r="AA1444" s="39">
        <f t="shared" si="225"/>
        <v>2167.36</v>
      </c>
      <c r="AB1444" s="40">
        <f t="shared" si="226"/>
        <v>2806.2820854954316</v>
      </c>
      <c r="AD1444" s="1">
        <f t="shared" si="231"/>
        <v>256</v>
      </c>
      <c r="AE1444" s="1">
        <f t="shared" si="232"/>
        <v>2176</v>
      </c>
      <c r="AG1444" s="47" t="e">
        <f t="shared" si="227"/>
        <v>#NUM!</v>
      </c>
      <c r="AH1444" s="48" t="e">
        <f t="shared" si="228"/>
        <v>#NUM!</v>
      </c>
    </row>
    <row r="1445" spans="10:34">
      <c r="J1445" s="87"/>
      <c r="K1445" s="90"/>
      <c r="L1445" s="15"/>
      <c r="M1445" s="16"/>
      <c r="N1445" s="15"/>
      <c r="O1445" s="16"/>
      <c r="P1445" s="15"/>
      <c r="Q1445" s="16"/>
      <c r="R1445" s="11"/>
      <c r="S1445" s="11"/>
      <c r="T1445" s="79"/>
      <c r="U1445" s="79"/>
      <c r="V1445" s="7"/>
      <c r="W1445" s="7"/>
      <c r="X1445" s="1">
        <f t="shared" si="229"/>
        <v>256</v>
      </c>
      <c r="Y1445" s="1">
        <f t="shared" si="230"/>
        <v>2304</v>
      </c>
      <c r="AA1445" s="39">
        <f t="shared" si="225"/>
        <v>2310.7199999999998</v>
      </c>
      <c r="AB1445" s="40" t="e">
        <f t="shared" si="226"/>
        <v>#NUM!</v>
      </c>
      <c r="AD1445" s="1">
        <f t="shared" si="231"/>
        <v>256</v>
      </c>
      <c r="AE1445" s="1">
        <f t="shared" si="232"/>
        <v>2304</v>
      </c>
      <c r="AG1445" s="47" t="e">
        <f t="shared" si="227"/>
        <v>#NUM!</v>
      </c>
      <c r="AH1445" s="48" t="e">
        <f t="shared" si="228"/>
        <v>#NUM!</v>
      </c>
    </row>
    <row r="1446" spans="10:34">
      <c r="J1446" s="87"/>
      <c r="K1446" s="90"/>
      <c r="L1446" s="15"/>
      <c r="M1446" s="16"/>
      <c r="N1446" s="15"/>
      <c r="O1446" s="16"/>
      <c r="P1446" s="15"/>
      <c r="Q1446" s="16"/>
      <c r="R1446" s="11"/>
      <c r="S1446" s="11"/>
      <c r="T1446" s="79"/>
      <c r="U1446" s="79"/>
      <c r="V1446" s="7"/>
      <c r="W1446" s="7"/>
      <c r="X1446" s="1">
        <f t="shared" si="229"/>
        <v>256</v>
      </c>
      <c r="Y1446" s="1">
        <f t="shared" si="230"/>
        <v>2432</v>
      </c>
      <c r="AA1446" s="39">
        <f t="shared" si="225"/>
        <v>2462.2719999999999</v>
      </c>
      <c r="AB1446" s="40" t="e">
        <f t="shared" si="226"/>
        <v>#NUM!</v>
      </c>
      <c r="AD1446" s="1">
        <f t="shared" si="231"/>
        <v>256</v>
      </c>
      <c r="AE1446" s="1">
        <f t="shared" si="232"/>
        <v>2432</v>
      </c>
      <c r="AG1446" s="47" t="e">
        <f t="shared" si="227"/>
        <v>#NUM!</v>
      </c>
      <c r="AH1446" s="48" t="e">
        <f t="shared" si="228"/>
        <v>#NUM!</v>
      </c>
    </row>
    <row r="1447" spans="10:34">
      <c r="J1447" s="87"/>
      <c r="K1447" s="90"/>
      <c r="L1447" s="15"/>
      <c r="M1447" s="16"/>
      <c r="N1447" s="15"/>
      <c r="O1447" s="16"/>
      <c r="P1447" s="15"/>
      <c r="Q1447" s="16"/>
      <c r="R1447" s="11"/>
      <c r="S1447" s="11"/>
      <c r="T1447" s="79"/>
      <c r="U1447" s="79"/>
      <c r="V1447" s="7"/>
      <c r="W1447" s="7"/>
      <c r="X1447" s="1">
        <f t="shared" si="229"/>
        <v>256</v>
      </c>
      <c r="Y1447" s="1">
        <f t="shared" si="230"/>
        <v>2560</v>
      </c>
      <c r="AA1447" s="39">
        <f t="shared" si="225"/>
        <v>2622.0160000000001</v>
      </c>
      <c r="AB1447" s="40" t="e">
        <f t="shared" si="226"/>
        <v>#NUM!</v>
      </c>
      <c r="AD1447" s="1">
        <f t="shared" si="231"/>
        <v>256</v>
      </c>
      <c r="AE1447" s="1">
        <f t="shared" si="232"/>
        <v>2560</v>
      </c>
      <c r="AG1447" s="47" t="e">
        <f t="shared" si="227"/>
        <v>#NUM!</v>
      </c>
      <c r="AH1447" s="48" t="e">
        <f t="shared" si="228"/>
        <v>#NUM!</v>
      </c>
    </row>
    <row r="1448" spans="10:34">
      <c r="J1448" s="87"/>
      <c r="K1448" s="90"/>
      <c r="L1448" s="15"/>
      <c r="M1448" s="16"/>
      <c r="N1448" s="15"/>
      <c r="O1448" s="16"/>
      <c r="P1448" s="15"/>
      <c r="Q1448" s="16"/>
      <c r="R1448" s="11"/>
      <c r="S1448" s="11"/>
      <c r="T1448" s="79"/>
      <c r="U1448" s="79"/>
      <c r="V1448" s="7"/>
      <c r="W1448" s="7"/>
      <c r="X1448" s="1">
        <f t="shared" si="229"/>
        <v>256</v>
      </c>
      <c r="Y1448" s="1">
        <f t="shared" si="230"/>
        <v>2688</v>
      </c>
      <c r="AA1448" s="39">
        <f t="shared" si="225"/>
        <v>2789.9520000000002</v>
      </c>
      <c r="AB1448" s="40" t="e">
        <f t="shared" si="226"/>
        <v>#NUM!</v>
      </c>
      <c r="AD1448" s="1">
        <f t="shared" si="231"/>
        <v>256</v>
      </c>
      <c r="AE1448" s="1">
        <f t="shared" si="232"/>
        <v>2688</v>
      </c>
      <c r="AG1448" s="47" t="e">
        <f t="shared" si="227"/>
        <v>#NUM!</v>
      </c>
      <c r="AH1448" s="48" t="e">
        <f t="shared" si="228"/>
        <v>#NUM!</v>
      </c>
    </row>
    <row r="1449" spans="10:34">
      <c r="J1449" s="87"/>
      <c r="K1449" s="90"/>
      <c r="L1449" s="15"/>
      <c r="M1449" s="16"/>
      <c r="N1449" s="15"/>
      <c r="O1449" s="16"/>
      <c r="P1449" s="15"/>
      <c r="Q1449" s="16"/>
      <c r="R1449" s="11"/>
      <c r="S1449" s="11"/>
      <c r="T1449" s="79"/>
      <c r="U1449" s="79"/>
      <c r="V1449" s="7"/>
      <c r="W1449" s="7"/>
      <c r="X1449" s="1">
        <f t="shared" si="229"/>
        <v>256</v>
      </c>
      <c r="Y1449" s="1">
        <f t="shared" si="230"/>
        <v>2816</v>
      </c>
      <c r="AA1449" s="39">
        <f t="shared" si="225"/>
        <v>2966.08</v>
      </c>
      <c r="AB1449" s="40" t="e">
        <f t="shared" si="226"/>
        <v>#NUM!</v>
      </c>
      <c r="AD1449" s="1">
        <f t="shared" si="231"/>
        <v>256</v>
      </c>
      <c r="AE1449" s="1">
        <f t="shared" si="232"/>
        <v>2816</v>
      </c>
      <c r="AG1449" s="47" t="e">
        <f t="shared" si="227"/>
        <v>#NUM!</v>
      </c>
      <c r="AH1449" s="48" t="e">
        <f t="shared" si="228"/>
        <v>#NUM!</v>
      </c>
    </row>
    <row r="1450" spans="10:34">
      <c r="J1450" s="87"/>
      <c r="K1450" s="90"/>
      <c r="L1450" s="15"/>
      <c r="M1450" s="16"/>
      <c r="N1450" s="15"/>
      <c r="O1450" s="16"/>
      <c r="P1450" s="15"/>
      <c r="Q1450" s="16"/>
      <c r="R1450" s="11"/>
      <c r="S1450" s="11"/>
      <c r="T1450" s="79"/>
      <c r="U1450" s="79"/>
      <c r="V1450" s="7"/>
      <c r="W1450" s="7"/>
      <c r="X1450" s="1">
        <f t="shared" si="229"/>
        <v>256</v>
      </c>
      <c r="Y1450" s="1">
        <f t="shared" si="230"/>
        <v>2944</v>
      </c>
      <c r="AA1450" s="39">
        <f t="shared" si="225"/>
        <v>3150.4</v>
      </c>
      <c r="AB1450" s="40" t="e">
        <f t="shared" si="226"/>
        <v>#NUM!</v>
      </c>
      <c r="AD1450" s="1">
        <f t="shared" si="231"/>
        <v>256</v>
      </c>
      <c r="AE1450" s="1">
        <f t="shared" si="232"/>
        <v>2944</v>
      </c>
      <c r="AG1450" s="47">
        <f t="shared" si="227"/>
        <v>1807.6743530714375</v>
      </c>
      <c r="AH1450" s="48">
        <f t="shared" si="228"/>
        <v>2831.0418823095206</v>
      </c>
    </row>
    <row r="1451" spans="10:34">
      <c r="J1451" s="87"/>
      <c r="K1451" s="90"/>
      <c r="L1451" s="15"/>
      <c r="M1451" s="16"/>
      <c r="N1451" s="15"/>
      <c r="O1451" s="16"/>
      <c r="P1451" s="15"/>
      <c r="Q1451" s="16"/>
      <c r="R1451" s="11"/>
      <c r="S1451" s="11"/>
      <c r="T1451" s="79"/>
      <c r="U1451" s="79"/>
      <c r="V1451" s="7"/>
      <c r="W1451" s="7"/>
      <c r="X1451" s="1">
        <f t="shared" si="229"/>
        <v>256</v>
      </c>
      <c r="Y1451" s="1">
        <f t="shared" si="230"/>
        <v>3072</v>
      </c>
      <c r="AA1451" s="39">
        <f t="shared" si="225"/>
        <v>3342.9119999999998</v>
      </c>
      <c r="AB1451" s="40" t="e">
        <f t="shared" si="226"/>
        <v>#NUM!</v>
      </c>
      <c r="AD1451" s="1">
        <f t="shared" si="231"/>
        <v>256</v>
      </c>
      <c r="AE1451" s="1">
        <f t="shared" si="232"/>
        <v>3072</v>
      </c>
      <c r="AG1451" s="47">
        <f t="shared" si="227"/>
        <v>1744.7547661114204</v>
      </c>
      <c r="AH1451" s="48">
        <f t="shared" si="228"/>
        <v>2980.3564112961931</v>
      </c>
    </row>
    <row r="1452" spans="10:34">
      <c r="J1452" s="87"/>
      <c r="K1452" s="90"/>
      <c r="L1452" s="15"/>
      <c r="M1452" s="16"/>
      <c r="N1452" s="15"/>
      <c r="O1452" s="16"/>
      <c r="P1452" s="15"/>
      <c r="Q1452" s="16"/>
      <c r="R1452" s="11"/>
      <c r="S1452" s="11"/>
      <c r="T1452" s="79"/>
      <c r="U1452" s="79"/>
      <c r="V1452" s="7"/>
      <c r="W1452" s="7"/>
      <c r="X1452" s="1">
        <f t="shared" si="229"/>
        <v>256</v>
      </c>
      <c r="Y1452" s="1">
        <f t="shared" si="230"/>
        <v>3200</v>
      </c>
      <c r="AA1452" s="39">
        <f t="shared" si="225"/>
        <v>3543.616</v>
      </c>
      <c r="AB1452" s="40" t="e">
        <f t="shared" si="226"/>
        <v>#NUM!</v>
      </c>
      <c r="AD1452" s="1">
        <f t="shared" si="231"/>
        <v>256</v>
      </c>
      <c r="AE1452" s="1">
        <f t="shared" si="232"/>
        <v>3200</v>
      </c>
      <c r="AG1452" s="47">
        <f t="shared" si="227"/>
        <v>1767.2743399160474</v>
      </c>
      <c r="AH1452" s="48">
        <f t="shared" si="228"/>
        <v>3106.6525533613171</v>
      </c>
    </row>
    <row r="1453" spans="10:34">
      <c r="J1453" s="87"/>
      <c r="K1453" s="90"/>
      <c r="L1453" s="15"/>
      <c r="M1453" s="16"/>
      <c r="N1453" s="15"/>
      <c r="O1453" s="16"/>
      <c r="P1453" s="15"/>
      <c r="Q1453" s="16"/>
      <c r="R1453" s="11"/>
      <c r="S1453" s="11"/>
      <c r="T1453" s="79"/>
      <c r="U1453" s="79"/>
      <c r="V1453" s="7"/>
      <c r="W1453" s="7"/>
      <c r="X1453" s="1">
        <f t="shared" si="229"/>
        <v>256</v>
      </c>
      <c r="Y1453" s="1">
        <f t="shared" si="230"/>
        <v>3328</v>
      </c>
      <c r="AA1453" s="39">
        <f t="shared" si="225"/>
        <v>3752.5120000000002</v>
      </c>
      <c r="AB1453" s="40" t="e">
        <f t="shared" si="226"/>
        <v>#NUM!</v>
      </c>
      <c r="AD1453" s="1">
        <f t="shared" si="231"/>
        <v>256</v>
      </c>
      <c r="AE1453" s="1">
        <f t="shared" si="232"/>
        <v>3328</v>
      </c>
      <c r="AG1453" s="47">
        <f t="shared" si="227"/>
        <v>1860.6920516304758</v>
      </c>
      <c r="AH1453" s="48">
        <f t="shared" si="228"/>
        <v>3214.7773161231744</v>
      </c>
    </row>
    <row r="1454" spans="10:34">
      <c r="J1454" s="87"/>
      <c r="K1454" s="90"/>
      <c r="L1454" s="15"/>
      <c r="M1454" s="16"/>
      <c r="N1454" s="15"/>
      <c r="O1454" s="16"/>
      <c r="P1454" s="15"/>
      <c r="Q1454" s="16"/>
      <c r="R1454" s="11"/>
      <c r="S1454" s="11"/>
      <c r="T1454" s="79"/>
      <c r="U1454" s="79"/>
      <c r="V1454" s="7"/>
      <c r="W1454" s="7"/>
      <c r="X1454" s="1">
        <f t="shared" si="229"/>
        <v>256</v>
      </c>
      <c r="Y1454" s="1">
        <f t="shared" si="230"/>
        <v>3456</v>
      </c>
      <c r="AA1454" s="39">
        <f t="shared" si="225"/>
        <v>3969.6</v>
      </c>
      <c r="AB1454" s="40" t="e">
        <f t="shared" si="226"/>
        <v>#NUM!</v>
      </c>
      <c r="AD1454" s="1">
        <f t="shared" si="231"/>
        <v>256</v>
      </c>
      <c r="AE1454" s="1">
        <f t="shared" si="232"/>
        <v>3456</v>
      </c>
      <c r="AG1454" s="47" t="e">
        <f t="shared" si="227"/>
        <v>#NUM!</v>
      </c>
      <c r="AH1454" s="48" t="e">
        <f t="shared" si="228"/>
        <v>#NUM!</v>
      </c>
    </row>
    <row r="1455" spans="10:34">
      <c r="J1455" s="87"/>
      <c r="K1455" s="90"/>
      <c r="L1455" s="15"/>
      <c r="M1455" s="16"/>
      <c r="N1455" s="15"/>
      <c r="O1455" s="16"/>
      <c r="P1455" s="15"/>
      <c r="Q1455" s="16"/>
      <c r="R1455" s="11"/>
      <c r="S1455" s="11"/>
      <c r="T1455" s="79"/>
      <c r="U1455" s="79"/>
      <c r="V1455" s="7"/>
      <c r="W1455" s="7"/>
      <c r="X1455" s="1">
        <f t="shared" si="229"/>
        <v>256</v>
      </c>
      <c r="Y1455" s="1">
        <f t="shared" si="230"/>
        <v>3584</v>
      </c>
      <c r="AA1455" s="39">
        <f t="shared" si="225"/>
        <v>4194.88</v>
      </c>
      <c r="AB1455" s="40" t="e">
        <f t="shared" si="226"/>
        <v>#NUM!</v>
      </c>
      <c r="AD1455" s="1">
        <f t="shared" si="231"/>
        <v>256</v>
      </c>
      <c r="AE1455" s="1">
        <f t="shared" si="232"/>
        <v>3584</v>
      </c>
      <c r="AG1455" s="47" t="e">
        <f t="shared" si="227"/>
        <v>#NUM!</v>
      </c>
      <c r="AH1455" s="48" t="e">
        <f t="shared" si="228"/>
        <v>#NUM!</v>
      </c>
    </row>
    <row r="1456" spans="10:34">
      <c r="J1456" s="87"/>
      <c r="K1456" s="90"/>
      <c r="L1456" s="15"/>
      <c r="M1456" s="16"/>
      <c r="N1456" s="15"/>
      <c r="O1456" s="16"/>
      <c r="P1456" s="15"/>
      <c r="Q1456" s="16"/>
      <c r="R1456" s="11"/>
      <c r="S1456" s="11"/>
      <c r="T1456" s="79"/>
      <c r="U1456" s="79"/>
      <c r="V1456" s="7"/>
      <c r="W1456" s="7"/>
      <c r="X1456" s="1">
        <f t="shared" si="229"/>
        <v>256</v>
      </c>
      <c r="Y1456" s="1">
        <f t="shared" si="230"/>
        <v>3712</v>
      </c>
      <c r="AA1456" s="39">
        <f t="shared" si="225"/>
        <v>4428.3519999999999</v>
      </c>
      <c r="AB1456" s="40" t="e">
        <f t="shared" si="226"/>
        <v>#NUM!</v>
      </c>
      <c r="AD1456" s="1">
        <f t="shared" si="231"/>
        <v>256</v>
      </c>
      <c r="AE1456" s="1">
        <f t="shared" si="232"/>
        <v>3712</v>
      </c>
      <c r="AG1456" s="47" t="e">
        <f t="shared" si="227"/>
        <v>#NUM!</v>
      </c>
      <c r="AH1456" s="48" t="e">
        <f t="shared" si="228"/>
        <v>#NUM!</v>
      </c>
    </row>
    <row r="1457" spans="10:34">
      <c r="J1457" s="87"/>
      <c r="K1457" s="90"/>
      <c r="L1457" s="15"/>
      <c r="M1457" s="16"/>
      <c r="N1457" s="15"/>
      <c r="O1457" s="16"/>
      <c r="P1457" s="15"/>
      <c r="Q1457" s="16"/>
      <c r="R1457" s="11"/>
      <c r="S1457" s="11"/>
      <c r="T1457" s="79"/>
      <c r="U1457" s="79"/>
      <c r="V1457" s="7"/>
      <c r="W1457" s="7"/>
      <c r="X1457" s="1">
        <f t="shared" si="229"/>
        <v>256</v>
      </c>
      <c r="Y1457" s="1">
        <f t="shared" si="230"/>
        <v>3840</v>
      </c>
      <c r="AA1457" s="39">
        <f t="shared" si="225"/>
        <v>4670.0159999999996</v>
      </c>
      <c r="AB1457" s="40" t="e">
        <f t="shared" si="226"/>
        <v>#NUM!</v>
      </c>
      <c r="AD1457" s="1">
        <f t="shared" si="231"/>
        <v>256</v>
      </c>
      <c r="AE1457" s="1">
        <f t="shared" si="232"/>
        <v>3840</v>
      </c>
      <c r="AG1457" s="47" t="e">
        <f t="shared" si="227"/>
        <v>#NUM!</v>
      </c>
      <c r="AH1457" s="48" t="e">
        <f t="shared" si="228"/>
        <v>#NUM!</v>
      </c>
    </row>
    <row r="1458" spans="10:34">
      <c r="J1458" s="87"/>
      <c r="K1458" s="90"/>
      <c r="L1458" s="15"/>
      <c r="M1458" s="16"/>
      <c r="N1458" s="15"/>
      <c r="O1458" s="16"/>
      <c r="P1458" s="15"/>
      <c r="Q1458" s="16"/>
      <c r="R1458" s="11"/>
      <c r="S1458" s="11"/>
      <c r="T1458" s="79"/>
      <c r="U1458" s="79"/>
      <c r="V1458" s="7"/>
      <c r="W1458" s="7"/>
      <c r="X1458" s="1">
        <f t="shared" si="229"/>
        <v>256</v>
      </c>
      <c r="Y1458" s="1">
        <f t="shared" si="230"/>
        <v>3968</v>
      </c>
      <c r="AA1458" s="39">
        <f t="shared" si="225"/>
        <v>4919.8720000000003</v>
      </c>
      <c r="AB1458" s="40" t="e">
        <f t="shared" si="226"/>
        <v>#NUM!</v>
      </c>
      <c r="AD1458" s="1">
        <f t="shared" si="231"/>
        <v>256</v>
      </c>
      <c r="AE1458" s="1">
        <f t="shared" si="232"/>
        <v>3968</v>
      </c>
      <c r="AG1458" s="47" t="e">
        <f t="shared" si="227"/>
        <v>#NUM!</v>
      </c>
      <c r="AH1458" s="48" t="e">
        <f t="shared" si="228"/>
        <v>#NUM!</v>
      </c>
    </row>
    <row r="1459" spans="10:34">
      <c r="J1459" s="87"/>
      <c r="K1459" s="90"/>
      <c r="L1459" s="15"/>
      <c r="M1459" s="16"/>
      <c r="N1459" s="15"/>
      <c r="O1459" s="16"/>
      <c r="P1459" s="15"/>
      <c r="Q1459" s="16"/>
      <c r="R1459" s="11"/>
      <c r="S1459" s="11"/>
      <c r="T1459" s="79"/>
      <c r="U1459" s="79"/>
      <c r="V1459" s="7"/>
      <c r="W1459" s="7"/>
      <c r="X1459" s="1">
        <f t="shared" si="229"/>
        <v>256</v>
      </c>
      <c r="Y1459" s="1">
        <f t="shared" si="230"/>
        <v>4096</v>
      </c>
      <c r="AA1459" s="39">
        <f t="shared" si="225"/>
        <v>5177.92</v>
      </c>
      <c r="AB1459" s="40" t="e">
        <f t="shared" si="226"/>
        <v>#NUM!</v>
      </c>
      <c r="AD1459" s="1">
        <f t="shared" si="231"/>
        <v>256</v>
      </c>
      <c r="AE1459" s="1">
        <f t="shared" si="232"/>
        <v>4096</v>
      </c>
      <c r="AG1459" s="47" t="e">
        <f t="shared" si="227"/>
        <v>#NUM!</v>
      </c>
      <c r="AH1459" s="48" t="e">
        <f t="shared" si="228"/>
        <v>#NUM!</v>
      </c>
    </row>
    <row r="1460" spans="10:34">
      <c r="J1460" s="87"/>
      <c r="K1460" s="90"/>
      <c r="L1460" s="15"/>
      <c r="M1460" s="16"/>
      <c r="N1460" s="15"/>
      <c r="O1460" s="16"/>
      <c r="P1460" s="15"/>
      <c r="Q1460" s="16"/>
      <c r="R1460" s="11"/>
      <c r="S1460" s="11"/>
      <c r="T1460" s="79"/>
      <c r="U1460" s="79"/>
      <c r="V1460" s="7"/>
      <c r="W1460" s="7"/>
      <c r="X1460" s="1">
        <f t="shared" si="229"/>
        <v>384</v>
      </c>
      <c r="Y1460" s="1">
        <f t="shared" si="230"/>
        <v>0</v>
      </c>
      <c r="AA1460" s="39">
        <f t="shared" si="225"/>
        <v>963.13599999999997</v>
      </c>
      <c r="AB1460" s="40" t="e">
        <f t="shared" si="226"/>
        <v>#NUM!</v>
      </c>
      <c r="AD1460" s="1">
        <f t="shared" si="231"/>
        <v>384</v>
      </c>
      <c r="AE1460" s="1">
        <f t="shared" si="232"/>
        <v>0</v>
      </c>
      <c r="AG1460" s="47" t="e">
        <f t="shared" si="227"/>
        <v>#NUM!</v>
      </c>
      <c r="AH1460" s="48" t="e">
        <f t="shared" si="228"/>
        <v>#NUM!</v>
      </c>
    </row>
    <row r="1461" spans="10:34">
      <c r="J1461" s="87"/>
      <c r="K1461" s="90"/>
      <c r="L1461" s="15"/>
      <c r="M1461" s="16"/>
      <c r="N1461" s="15"/>
      <c r="O1461" s="16"/>
      <c r="P1461" s="15"/>
      <c r="Q1461" s="16"/>
      <c r="R1461" s="11"/>
      <c r="S1461" s="11"/>
      <c r="T1461" s="79"/>
      <c r="U1461" s="79"/>
      <c r="V1461" s="7"/>
      <c r="W1461" s="7"/>
      <c r="X1461" s="1">
        <f t="shared" si="229"/>
        <v>384</v>
      </c>
      <c r="Y1461" s="1">
        <f t="shared" si="230"/>
        <v>128</v>
      </c>
      <c r="AA1461" s="39">
        <f t="shared" si="225"/>
        <v>967.23199999999997</v>
      </c>
      <c r="AB1461" s="40" t="e">
        <f t="shared" si="226"/>
        <v>#NUM!</v>
      </c>
      <c r="AD1461" s="1">
        <f t="shared" si="231"/>
        <v>384</v>
      </c>
      <c r="AE1461" s="1">
        <f t="shared" si="232"/>
        <v>128</v>
      </c>
      <c r="AG1461" s="47" t="e">
        <f t="shared" si="227"/>
        <v>#NUM!</v>
      </c>
      <c r="AH1461" s="48" t="e">
        <f t="shared" si="228"/>
        <v>#NUM!</v>
      </c>
    </row>
    <row r="1462" spans="10:34">
      <c r="J1462" s="87"/>
      <c r="K1462" s="90"/>
      <c r="L1462" s="15"/>
      <c r="M1462" s="16"/>
      <c r="N1462" s="15"/>
      <c r="O1462" s="16"/>
      <c r="P1462" s="15"/>
      <c r="Q1462" s="16"/>
      <c r="R1462" s="11"/>
      <c r="S1462" s="11"/>
      <c r="T1462" s="79"/>
      <c r="U1462" s="79"/>
      <c r="V1462" s="7"/>
      <c r="W1462" s="7"/>
      <c r="X1462" s="1">
        <f t="shared" si="229"/>
        <v>384</v>
      </c>
      <c r="Y1462" s="1">
        <f t="shared" si="230"/>
        <v>256</v>
      </c>
      <c r="AA1462" s="39">
        <f t="shared" si="225"/>
        <v>979.52</v>
      </c>
      <c r="AB1462" s="40" t="e">
        <f t="shared" si="226"/>
        <v>#NUM!</v>
      </c>
      <c r="AD1462" s="1">
        <f t="shared" si="231"/>
        <v>384</v>
      </c>
      <c r="AE1462" s="1">
        <f t="shared" si="232"/>
        <v>256</v>
      </c>
      <c r="AG1462" s="47" t="e">
        <f t="shared" si="227"/>
        <v>#NUM!</v>
      </c>
      <c r="AH1462" s="48" t="e">
        <f t="shared" si="228"/>
        <v>#NUM!</v>
      </c>
    </row>
    <row r="1463" spans="10:34">
      <c r="J1463" s="87"/>
      <c r="K1463" s="90"/>
      <c r="L1463" s="15"/>
      <c r="M1463" s="16"/>
      <c r="N1463" s="15"/>
      <c r="O1463" s="16"/>
      <c r="P1463" s="15"/>
      <c r="Q1463" s="16"/>
      <c r="R1463" s="11"/>
      <c r="S1463" s="11"/>
      <c r="T1463" s="79"/>
      <c r="U1463" s="79"/>
      <c r="V1463" s="7"/>
      <c r="W1463" s="7"/>
      <c r="X1463" s="1">
        <f t="shared" si="229"/>
        <v>384</v>
      </c>
      <c r="Y1463" s="1">
        <f t="shared" si="230"/>
        <v>384</v>
      </c>
      <c r="AA1463" s="39">
        <f t="shared" si="225"/>
        <v>1000</v>
      </c>
      <c r="AB1463" s="40" t="e">
        <f t="shared" si="226"/>
        <v>#NUM!</v>
      </c>
      <c r="AD1463" s="1">
        <f t="shared" si="231"/>
        <v>384</v>
      </c>
      <c r="AE1463" s="1">
        <f t="shared" si="232"/>
        <v>384</v>
      </c>
      <c r="AG1463" s="47" t="e">
        <f t="shared" si="227"/>
        <v>#NUM!</v>
      </c>
      <c r="AH1463" s="48" t="e">
        <f t="shared" si="228"/>
        <v>#NUM!</v>
      </c>
    </row>
    <row r="1464" spans="10:34">
      <c r="J1464" s="87"/>
      <c r="K1464" s="90"/>
      <c r="L1464" s="15"/>
      <c r="M1464" s="16"/>
      <c r="N1464" s="15"/>
      <c r="O1464" s="16"/>
      <c r="P1464" s="15"/>
      <c r="Q1464" s="16"/>
      <c r="R1464" s="11"/>
      <c r="S1464" s="11"/>
      <c r="T1464" s="79"/>
      <c r="U1464" s="79"/>
      <c r="V1464" s="7"/>
      <c r="W1464" s="7"/>
      <c r="X1464" s="1">
        <f t="shared" si="229"/>
        <v>384</v>
      </c>
      <c r="Y1464" s="1">
        <f t="shared" si="230"/>
        <v>512</v>
      </c>
      <c r="AA1464" s="39">
        <f t="shared" si="225"/>
        <v>1028.672</v>
      </c>
      <c r="AB1464" s="40" t="e">
        <f t="shared" si="226"/>
        <v>#NUM!</v>
      </c>
      <c r="AD1464" s="1">
        <f t="shared" si="231"/>
        <v>384</v>
      </c>
      <c r="AE1464" s="1">
        <f t="shared" si="232"/>
        <v>512</v>
      </c>
      <c r="AG1464" s="47" t="e">
        <f t="shared" si="227"/>
        <v>#NUM!</v>
      </c>
      <c r="AH1464" s="48" t="e">
        <f t="shared" si="228"/>
        <v>#NUM!</v>
      </c>
    </row>
    <row r="1465" spans="10:34">
      <c r="J1465" s="87"/>
      <c r="K1465" s="90"/>
      <c r="L1465" s="15"/>
      <c r="M1465" s="16"/>
      <c r="N1465" s="15"/>
      <c r="O1465" s="16"/>
      <c r="P1465" s="15"/>
      <c r="Q1465" s="16"/>
      <c r="R1465" s="11"/>
      <c r="S1465" s="11"/>
      <c r="T1465" s="79"/>
      <c r="U1465" s="79"/>
      <c r="V1465" s="7"/>
      <c r="W1465" s="7"/>
      <c r="X1465" s="1">
        <f t="shared" si="229"/>
        <v>384</v>
      </c>
      <c r="Y1465" s="1">
        <f t="shared" si="230"/>
        <v>640</v>
      </c>
      <c r="AA1465" s="39">
        <f t="shared" si="225"/>
        <v>1065.5360000000001</v>
      </c>
      <c r="AB1465" s="40" t="e">
        <f t="shared" si="226"/>
        <v>#NUM!</v>
      </c>
      <c r="AD1465" s="1">
        <f t="shared" si="231"/>
        <v>384</v>
      </c>
      <c r="AE1465" s="1">
        <f t="shared" si="232"/>
        <v>640</v>
      </c>
      <c r="AG1465" s="47" t="e">
        <f t="shared" si="227"/>
        <v>#NUM!</v>
      </c>
      <c r="AH1465" s="48" t="e">
        <f t="shared" si="228"/>
        <v>#NUM!</v>
      </c>
    </row>
    <row r="1466" spans="10:34">
      <c r="J1466" s="87"/>
      <c r="K1466" s="90"/>
      <c r="L1466" s="15"/>
      <c r="M1466" s="16"/>
      <c r="N1466" s="15"/>
      <c r="O1466" s="16"/>
      <c r="P1466" s="15"/>
      <c r="Q1466" s="16"/>
      <c r="R1466" s="11"/>
      <c r="S1466" s="11"/>
      <c r="T1466" s="79"/>
      <c r="U1466" s="79"/>
      <c r="V1466" s="7"/>
      <c r="W1466" s="7"/>
      <c r="X1466" s="1">
        <f t="shared" si="229"/>
        <v>384</v>
      </c>
      <c r="Y1466" s="1">
        <f t="shared" si="230"/>
        <v>768</v>
      </c>
      <c r="AA1466" s="39">
        <f t="shared" si="225"/>
        <v>1110.5920000000001</v>
      </c>
      <c r="AB1466" s="40" t="e">
        <f t="shared" si="226"/>
        <v>#NUM!</v>
      </c>
      <c r="AD1466" s="1">
        <f t="shared" si="231"/>
        <v>384</v>
      </c>
      <c r="AE1466" s="1">
        <f t="shared" si="232"/>
        <v>768</v>
      </c>
      <c r="AG1466" s="47" t="e">
        <f t="shared" si="227"/>
        <v>#NUM!</v>
      </c>
      <c r="AH1466" s="48" t="e">
        <f t="shared" si="228"/>
        <v>#NUM!</v>
      </c>
    </row>
    <row r="1467" spans="10:34">
      <c r="J1467" s="87"/>
      <c r="K1467" s="90"/>
      <c r="L1467" s="15"/>
      <c r="M1467" s="16"/>
      <c r="N1467" s="15"/>
      <c r="O1467" s="16"/>
      <c r="P1467" s="15"/>
      <c r="Q1467" s="16"/>
      <c r="R1467" s="11"/>
      <c r="S1467" s="11"/>
      <c r="T1467" s="79"/>
      <c r="U1467" s="79"/>
      <c r="V1467" s="7"/>
      <c r="W1467" s="7"/>
      <c r="X1467" s="1">
        <f t="shared" si="229"/>
        <v>384</v>
      </c>
      <c r="Y1467" s="1">
        <f t="shared" si="230"/>
        <v>896</v>
      </c>
      <c r="AA1467" s="39">
        <f t="shared" si="225"/>
        <v>1163.8399999999999</v>
      </c>
      <c r="AB1467" s="40" t="e">
        <f t="shared" si="226"/>
        <v>#NUM!</v>
      </c>
      <c r="AD1467" s="1">
        <f t="shared" si="231"/>
        <v>384</v>
      </c>
      <c r="AE1467" s="1">
        <f t="shared" si="232"/>
        <v>896</v>
      </c>
      <c r="AG1467" s="47" t="e">
        <f t="shared" si="227"/>
        <v>#NUM!</v>
      </c>
      <c r="AH1467" s="48" t="e">
        <f t="shared" si="228"/>
        <v>#NUM!</v>
      </c>
    </row>
    <row r="1468" spans="10:34">
      <c r="J1468" s="87"/>
      <c r="K1468" s="90"/>
      <c r="L1468" s="15"/>
      <c r="M1468" s="16"/>
      <c r="N1468" s="15"/>
      <c r="O1468" s="16"/>
      <c r="P1468" s="15"/>
      <c r="Q1468" s="16"/>
      <c r="R1468" s="11"/>
      <c r="S1468" s="11"/>
      <c r="T1468" s="79"/>
      <c r="U1468" s="79"/>
      <c r="V1468" s="7"/>
      <c r="W1468" s="7"/>
      <c r="X1468" s="1">
        <f t="shared" si="229"/>
        <v>384</v>
      </c>
      <c r="Y1468" s="1">
        <f t="shared" si="230"/>
        <v>1024</v>
      </c>
      <c r="AA1468" s="39">
        <f t="shared" si="225"/>
        <v>1225.28</v>
      </c>
      <c r="AB1468" s="40" t="e">
        <f t="shared" si="226"/>
        <v>#NUM!</v>
      </c>
      <c r="AD1468" s="1">
        <f t="shared" si="231"/>
        <v>384</v>
      </c>
      <c r="AE1468" s="1">
        <f t="shared" si="232"/>
        <v>1024</v>
      </c>
      <c r="AG1468" s="47" t="e">
        <f t="shared" si="227"/>
        <v>#NUM!</v>
      </c>
      <c r="AH1468" s="48" t="e">
        <f t="shared" si="228"/>
        <v>#NUM!</v>
      </c>
    </row>
    <row r="1469" spans="10:34">
      <c r="J1469" s="87"/>
      <c r="K1469" s="90"/>
      <c r="L1469" s="15"/>
      <c r="M1469" s="16"/>
      <c r="N1469" s="15"/>
      <c r="O1469" s="16"/>
      <c r="P1469" s="15"/>
      <c r="Q1469" s="16"/>
      <c r="R1469" s="11"/>
      <c r="S1469" s="11"/>
      <c r="T1469" s="79"/>
      <c r="U1469" s="79"/>
      <c r="V1469" s="7"/>
      <c r="W1469" s="7"/>
      <c r="X1469" s="1">
        <f t="shared" si="229"/>
        <v>384</v>
      </c>
      <c r="Y1469" s="1">
        <f t="shared" si="230"/>
        <v>1152</v>
      </c>
      <c r="AA1469" s="39">
        <f t="shared" si="225"/>
        <v>1294.912</v>
      </c>
      <c r="AB1469" s="40" t="e">
        <f t="shared" si="226"/>
        <v>#NUM!</v>
      </c>
      <c r="AD1469" s="1">
        <f t="shared" si="231"/>
        <v>384</v>
      </c>
      <c r="AE1469" s="1">
        <f t="shared" si="232"/>
        <v>1152</v>
      </c>
      <c r="AG1469" s="47" t="e">
        <f t="shared" si="227"/>
        <v>#NUM!</v>
      </c>
      <c r="AH1469" s="48" t="e">
        <f t="shared" si="228"/>
        <v>#NUM!</v>
      </c>
    </row>
    <row r="1470" spans="10:34">
      <c r="J1470" s="87"/>
      <c r="K1470" s="90"/>
      <c r="L1470" s="15"/>
      <c r="M1470" s="16"/>
      <c r="N1470" s="15"/>
      <c r="O1470" s="16"/>
      <c r="P1470" s="15"/>
      <c r="Q1470" s="16"/>
      <c r="R1470" s="11"/>
      <c r="S1470" s="11"/>
      <c r="T1470" s="79"/>
      <c r="U1470" s="79"/>
      <c r="V1470" s="7"/>
      <c r="W1470" s="7"/>
      <c r="X1470" s="1">
        <f t="shared" si="229"/>
        <v>384</v>
      </c>
      <c r="Y1470" s="1">
        <f t="shared" si="230"/>
        <v>1280</v>
      </c>
      <c r="AA1470" s="39">
        <f t="shared" si="225"/>
        <v>1372.7360000000001</v>
      </c>
      <c r="AB1470" s="40" t="e">
        <f t="shared" si="226"/>
        <v>#NUM!</v>
      </c>
      <c r="AD1470" s="1">
        <f t="shared" si="231"/>
        <v>384</v>
      </c>
      <c r="AE1470" s="1">
        <f t="shared" si="232"/>
        <v>1280</v>
      </c>
      <c r="AG1470" s="47" t="e">
        <f t="shared" si="227"/>
        <v>#NUM!</v>
      </c>
      <c r="AH1470" s="48" t="e">
        <f t="shared" si="228"/>
        <v>#NUM!</v>
      </c>
    </row>
    <row r="1471" spans="10:34">
      <c r="J1471" s="87"/>
      <c r="K1471" s="90"/>
      <c r="L1471" s="15"/>
      <c r="M1471" s="16"/>
      <c r="N1471" s="15"/>
      <c r="O1471" s="16"/>
      <c r="P1471" s="15"/>
      <c r="Q1471" s="16"/>
      <c r="R1471" s="11"/>
      <c r="S1471" s="11"/>
      <c r="T1471" s="79"/>
      <c r="U1471" s="79"/>
      <c r="V1471" s="7"/>
      <c r="W1471" s="7"/>
      <c r="X1471" s="1">
        <f t="shared" si="229"/>
        <v>384</v>
      </c>
      <c r="Y1471" s="1">
        <f t="shared" si="230"/>
        <v>1408</v>
      </c>
      <c r="AA1471" s="39">
        <f t="shared" si="225"/>
        <v>1458.752</v>
      </c>
      <c r="AB1471" s="40" t="e">
        <f t="shared" si="226"/>
        <v>#NUM!</v>
      </c>
      <c r="AD1471" s="1">
        <f t="shared" si="231"/>
        <v>384</v>
      </c>
      <c r="AE1471" s="1">
        <f t="shared" si="232"/>
        <v>1408</v>
      </c>
      <c r="AG1471" s="47" t="e">
        <f t="shared" si="227"/>
        <v>#NUM!</v>
      </c>
      <c r="AH1471" s="48" t="e">
        <f t="shared" si="228"/>
        <v>#NUM!</v>
      </c>
    </row>
    <row r="1472" spans="10:34">
      <c r="J1472" s="87"/>
      <c r="K1472" s="90"/>
      <c r="L1472" s="15"/>
      <c r="M1472" s="16"/>
      <c r="N1472" s="15"/>
      <c r="O1472" s="16"/>
      <c r="P1472" s="15"/>
      <c r="Q1472" s="16"/>
      <c r="R1472" s="11"/>
      <c r="S1472" s="11"/>
      <c r="T1472" s="79"/>
      <c r="U1472" s="79"/>
      <c r="V1472" s="7"/>
      <c r="W1472" s="7"/>
      <c r="X1472" s="1">
        <f t="shared" si="229"/>
        <v>384</v>
      </c>
      <c r="Y1472" s="1">
        <f t="shared" si="230"/>
        <v>1536</v>
      </c>
      <c r="AA1472" s="39">
        <f t="shared" si="225"/>
        <v>1552.96</v>
      </c>
      <c r="AB1472" s="40" t="e">
        <f t="shared" si="226"/>
        <v>#NUM!</v>
      </c>
      <c r="AD1472" s="1">
        <f t="shared" si="231"/>
        <v>384</v>
      </c>
      <c r="AE1472" s="1">
        <f t="shared" si="232"/>
        <v>1536</v>
      </c>
      <c r="AG1472" s="47" t="e">
        <f t="shared" si="227"/>
        <v>#NUM!</v>
      </c>
      <c r="AH1472" s="48" t="e">
        <f t="shared" si="228"/>
        <v>#NUM!</v>
      </c>
    </row>
    <row r="1473" spans="10:34">
      <c r="J1473" s="87"/>
      <c r="K1473" s="90"/>
      <c r="L1473" s="15"/>
      <c r="M1473" s="16"/>
      <c r="N1473" s="15"/>
      <c r="O1473" s="16"/>
      <c r="P1473" s="15"/>
      <c r="Q1473" s="16"/>
      <c r="R1473" s="11"/>
      <c r="S1473" s="11"/>
      <c r="T1473" s="79"/>
      <c r="U1473" s="79"/>
      <c r="V1473" s="7"/>
      <c r="W1473" s="7"/>
      <c r="X1473" s="1">
        <f t="shared" si="229"/>
        <v>384</v>
      </c>
      <c r="Y1473" s="1">
        <f t="shared" si="230"/>
        <v>1664</v>
      </c>
      <c r="AA1473" s="39">
        <f t="shared" si="225"/>
        <v>1655.36</v>
      </c>
      <c r="AB1473" s="40">
        <f t="shared" si="226"/>
        <v>2830.6504490705679</v>
      </c>
      <c r="AD1473" s="1">
        <f t="shared" si="231"/>
        <v>384</v>
      </c>
      <c r="AE1473" s="1">
        <f t="shared" si="232"/>
        <v>1664</v>
      </c>
      <c r="AG1473" s="47" t="e">
        <f t="shared" si="227"/>
        <v>#NUM!</v>
      </c>
      <c r="AH1473" s="48" t="e">
        <f t="shared" si="228"/>
        <v>#NUM!</v>
      </c>
    </row>
    <row r="1474" spans="10:34">
      <c r="J1474" s="87"/>
      <c r="K1474" s="90"/>
      <c r="L1474" s="15"/>
      <c r="M1474" s="16"/>
      <c r="N1474" s="15"/>
      <c r="O1474" s="16"/>
      <c r="P1474" s="15"/>
      <c r="Q1474" s="16"/>
      <c r="R1474" s="11"/>
      <c r="S1474" s="11"/>
      <c r="T1474" s="79"/>
      <c r="U1474" s="79"/>
      <c r="V1474" s="7"/>
      <c r="W1474" s="7"/>
      <c r="X1474" s="1">
        <f t="shared" si="229"/>
        <v>384</v>
      </c>
      <c r="Y1474" s="1">
        <f t="shared" si="230"/>
        <v>1792</v>
      </c>
      <c r="AA1474" s="39">
        <f t="shared" si="225"/>
        <v>1765.952</v>
      </c>
      <c r="AB1474" s="40">
        <f t="shared" si="226"/>
        <v>2695.5701497947352</v>
      </c>
      <c r="AD1474" s="1">
        <f t="shared" si="231"/>
        <v>384</v>
      </c>
      <c r="AE1474" s="1">
        <f t="shared" si="232"/>
        <v>1792</v>
      </c>
      <c r="AG1474" s="47" t="e">
        <f t="shared" si="227"/>
        <v>#NUM!</v>
      </c>
      <c r="AH1474" s="48" t="e">
        <f t="shared" si="228"/>
        <v>#NUM!</v>
      </c>
    </row>
    <row r="1475" spans="10:34">
      <c r="J1475" s="87"/>
      <c r="K1475" s="90"/>
      <c r="L1475" s="15"/>
      <c r="M1475" s="16"/>
      <c r="N1475" s="15"/>
      <c r="O1475" s="16"/>
      <c r="P1475" s="15"/>
      <c r="Q1475" s="16"/>
      <c r="R1475" s="11"/>
      <c r="S1475" s="11"/>
      <c r="T1475" s="79"/>
      <c r="U1475" s="79"/>
      <c r="V1475" s="7"/>
      <c r="W1475" s="7"/>
      <c r="X1475" s="1">
        <f t="shared" si="229"/>
        <v>384</v>
      </c>
      <c r="Y1475" s="1">
        <f t="shared" si="230"/>
        <v>1920</v>
      </c>
      <c r="AA1475" s="39">
        <f t="shared" si="225"/>
        <v>1884.7360000000001</v>
      </c>
      <c r="AB1475" s="40">
        <f t="shared" si="226"/>
        <v>2633.70747986889</v>
      </c>
      <c r="AD1475" s="1">
        <f t="shared" si="231"/>
        <v>384</v>
      </c>
      <c r="AE1475" s="1">
        <f t="shared" si="232"/>
        <v>1920</v>
      </c>
      <c r="AG1475" s="47" t="e">
        <f t="shared" si="227"/>
        <v>#NUM!</v>
      </c>
      <c r="AH1475" s="48" t="e">
        <f t="shared" si="228"/>
        <v>#NUM!</v>
      </c>
    </row>
    <row r="1476" spans="10:34">
      <c r="J1476" s="87"/>
      <c r="K1476" s="90"/>
      <c r="L1476" s="15"/>
      <c r="M1476" s="16"/>
      <c r="N1476" s="15"/>
      <c r="O1476" s="16"/>
      <c r="P1476" s="15"/>
      <c r="Q1476" s="16"/>
      <c r="R1476" s="11"/>
      <c r="S1476" s="11"/>
      <c r="T1476" s="79"/>
      <c r="U1476" s="79"/>
      <c r="V1476" s="7"/>
      <c r="W1476" s="7"/>
      <c r="X1476" s="1">
        <f t="shared" si="229"/>
        <v>384</v>
      </c>
      <c r="Y1476" s="1">
        <f t="shared" si="230"/>
        <v>2048</v>
      </c>
      <c r="AA1476" s="39">
        <f t="shared" si="225"/>
        <v>2011.712</v>
      </c>
      <c r="AB1476" s="40">
        <f t="shared" si="226"/>
        <v>2616.1786495568545</v>
      </c>
      <c r="AD1476" s="1">
        <f t="shared" si="231"/>
        <v>384</v>
      </c>
      <c r="AE1476" s="1">
        <f t="shared" si="232"/>
        <v>2048</v>
      </c>
      <c r="AG1476" s="47" t="e">
        <f t="shared" si="227"/>
        <v>#NUM!</v>
      </c>
      <c r="AH1476" s="48" t="e">
        <f t="shared" si="228"/>
        <v>#NUM!</v>
      </c>
    </row>
    <row r="1477" spans="10:34">
      <c r="J1477" s="87"/>
      <c r="K1477" s="90"/>
      <c r="L1477" s="15"/>
      <c r="M1477" s="16"/>
      <c r="N1477" s="15"/>
      <c r="O1477" s="16"/>
      <c r="P1477" s="15"/>
      <c r="Q1477" s="16"/>
      <c r="R1477" s="11"/>
      <c r="S1477" s="11"/>
      <c r="T1477" s="79"/>
      <c r="U1477" s="79"/>
      <c r="V1477" s="7"/>
      <c r="W1477" s="7"/>
      <c r="X1477" s="1">
        <f t="shared" si="229"/>
        <v>384</v>
      </c>
      <c r="Y1477" s="1">
        <f t="shared" si="230"/>
        <v>2176</v>
      </c>
      <c r="AA1477" s="39">
        <f t="shared" si="225"/>
        <v>2146.88</v>
      </c>
      <c r="AB1477" s="40">
        <f t="shared" si="226"/>
        <v>2645.2010913207318</v>
      </c>
      <c r="AD1477" s="1">
        <f t="shared" si="231"/>
        <v>384</v>
      </c>
      <c r="AE1477" s="1">
        <f t="shared" si="232"/>
        <v>2176</v>
      </c>
      <c r="AG1477" s="47" t="e">
        <f t="shared" si="227"/>
        <v>#NUM!</v>
      </c>
      <c r="AH1477" s="48" t="e">
        <f t="shared" si="228"/>
        <v>#NUM!</v>
      </c>
    </row>
    <row r="1478" spans="10:34">
      <c r="J1478" s="87"/>
      <c r="K1478" s="90"/>
      <c r="L1478" s="15"/>
      <c r="M1478" s="16"/>
      <c r="N1478" s="15"/>
      <c r="O1478" s="16"/>
      <c r="P1478" s="15"/>
      <c r="Q1478" s="16"/>
      <c r="R1478" s="11"/>
      <c r="S1478" s="11"/>
      <c r="T1478" s="79"/>
      <c r="U1478" s="79"/>
      <c r="V1478" s="7"/>
      <c r="W1478" s="7"/>
      <c r="X1478" s="1">
        <f t="shared" si="229"/>
        <v>384</v>
      </c>
      <c r="Y1478" s="1">
        <f t="shared" si="230"/>
        <v>2304</v>
      </c>
      <c r="AA1478" s="39">
        <f t="shared" si="225"/>
        <v>2290.2399999999998</v>
      </c>
      <c r="AB1478" s="40">
        <f t="shared" si="226"/>
        <v>2748.5706015598003</v>
      </c>
      <c r="AD1478" s="1">
        <f t="shared" si="231"/>
        <v>384</v>
      </c>
      <c r="AE1478" s="1">
        <f t="shared" si="232"/>
        <v>2304</v>
      </c>
      <c r="AG1478" s="47" t="e">
        <f t="shared" si="227"/>
        <v>#NUM!</v>
      </c>
      <c r="AH1478" s="48" t="e">
        <f t="shared" si="228"/>
        <v>#NUM!</v>
      </c>
    </row>
    <row r="1479" spans="10:34">
      <c r="J1479" s="87"/>
      <c r="K1479" s="90"/>
      <c r="L1479" s="15"/>
      <c r="M1479" s="16"/>
      <c r="N1479" s="15"/>
      <c r="O1479" s="16"/>
      <c r="P1479" s="15"/>
      <c r="Q1479" s="16"/>
      <c r="R1479" s="11"/>
      <c r="S1479" s="11"/>
      <c r="T1479" s="79"/>
      <c r="U1479" s="79"/>
      <c r="V1479" s="7"/>
      <c r="W1479" s="7"/>
      <c r="X1479" s="1">
        <f t="shared" si="229"/>
        <v>384</v>
      </c>
      <c r="Y1479" s="1">
        <f t="shared" si="230"/>
        <v>2432</v>
      </c>
      <c r="AA1479" s="39">
        <f t="shared" si="225"/>
        <v>2441.7919999999999</v>
      </c>
      <c r="AB1479" s="40" t="e">
        <f t="shared" si="226"/>
        <v>#NUM!</v>
      </c>
      <c r="AD1479" s="1">
        <f t="shared" si="231"/>
        <v>384</v>
      </c>
      <c r="AE1479" s="1">
        <f t="shared" si="232"/>
        <v>2432</v>
      </c>
      <c r="AG1479" s="47" t="e">
        <f t="shared" si="227"/>
        <v>#NUM!</v>
      </c>
      <c r="AH1479" s="48" t="e">
        <f t="shared" si="228"/>
        <v>#NUM!</v>
      </c>
    </row>
    <row r="1480" spans="10:34">
      <c r="J1480" s="87"/>
      <c r="K1480" s="90"/>
      <c r="L1480" s="15"/>
      <c r="M1480" s="16"/>
      <c r="N1480" s="15"/>
      <c r="O1480" s="16"/>
      <c r="P1480" s="15"/>
      <c r="Q1480" s="16"/>
      <c r="R1480" s="11"/>
      <c r="S1480" s="11"/>
      <c r="T1480" s="79"/>
      <c r="U1480" s="79"/>
      <c r="V1480" s="7"/>
      <c r="W1480" s="7"/>
      <c r="X1480" s="1">
        <f t="shared" si="229"/>
        <v>384</v>
      </c>
      <c r="Y1480" s="1">
        <f t="shared" si="230"/>
        <v>2560</v>
      </c>
      <c r="AA1480" s="39">
        <f t="shared" ref="AA1480:AA1543" si="233">(Y1480*Y1480-X1480*X1480+$B$9*$B$9)/(2*$B$9)</f>
        <v>2601.5360000000001</v>
      </c>
      <c r="AB1480" s="40" t="e">
        <f t="shared" ref="AB1480:AB1543" si="234">3000-SQRT(Y1480*Y1480-AA1480*AA1480)</f>
        <v>#NUM!</v>
      </c>
      <c r="AD1480" s="1">
        <f t="shared" si="231"/>
        <v>384</v>
      </c>
      <c r="AE1480" s="1">
        <f t="shared" si="232"/>
        <v>2560</v>
      </c>
      <c r="AG1480" s="47" t="e">
        <f t="shared" ref="AG1480:AG1543" si="235">2000-AD1480*SIN(ACOS(($B$12*$B$12+AD1480*AD1480-AE1480*AE1480)/(2*$B$12*AD1480))+$B$15)</f>
        <v>#NUM!</v>
      </c>
      <c r="AH1480" s="48" t="e">
        <f t="shared" ref="AH1480:AH1543" si="236">3000-AD1480*COS(ACOS(($B$12*$B$12+AD1480*AD1480-AE1480*AE1480)/(2*$B$12*AD1480))+$B$15)</f>
        <v>#NUM!</v>
      </c>
    </row>
    <row r="1481" spans="10:34">
      <c r="J1481" s="87"/>
      <c r="K1481" s="90"/>
      <c r="L1481" s="15"/>
      <c r="M1481" s="16"/>
      <c r="N1481" s="15"/>
      <c r="O1481" s="16"/>
      <c r="P1481" s="15"/>
      <c r="Q1481" s="16"/>
      <c r="R1481" s="11"/>
      <c r="S1481" s="11"/>
      <c r="T1481" s="79"/>
      <c r="U1481" s="79"/>
      <c r="V1481" s="7"/>
      <c r="W1481" s="7"/>
      <c r="X1481" s="1">
        <f t="shared" si="229"/>
        <v>384</v>
      </c>
      <c r="Y1481" s="1">
        <f t="shared" si="230"/>
        <v>2688</v>
      </c>
      <c r="AA1481" s="39">
        <f t="shared" si="233"/>
        <v>2769.4720000000002</v>
      </c>
      <c r="AB1481" s="40" t="e">
        <f t="shared" si="234"/>
        <v>#NUM!</v>
      </c>
      <c r="AD1481" s="1">
        <f t="shared" si="231"/>
        <v>384</v>
      </c>
      <c r="AE1481" s="1">
        <f t="shared" si="232"/>
        <v>2688</v>
      </c>
      <c r="AG1481" s="47" t="e">
        <f t="shared" si="235"/>
        <v>#NUM!</v>
      </c>
      <c r="AH1481" s="48" t="e">
        <f t="shared" si="236"/>
        <v>#NUM!</v>
      </c>
    </row>
    <row r="1482" spans="10:34">
      <c r="J1482" s="87"/>
      <c r="K1482" s="90"/>
      <c r="L1482" s="15"/>
      <c r="M1482" s="16"/>
      <c r="N1482" s="15"/>
      <c r="O1482" s="16"/>
      <c r="P1482" s="15"/>
      <c r="Q1482" s="16"/>
      <c r="R1482" s="11"/>
      <c r="S1482" s="11"/>
      <c r="T1482" s="79"/>
      <c r="U1482" s="79"/>
      <c r="V1482" s="7"/>
      <c r="W1482" s="7"/>
      <c r="X1482" s="1">
        <f t="shared" ref="X1482:X1545" si="237">IF(Y1481&gt;=4000,IF(X1481&gt;=5000,0,X1481+$B$18),X1481)</f>
        <v>384</v>
      </c>
      <c r="Y1482" s="1">
        <f t="shared" ref="Y1482:Y1545" si="238">IF(Y1481&gt;=4000,0,Y1481+$B$18)</f>
        <v>2816</v>
      </c>
      <c r="AA1482" s="39">
        <f t="shared" si="233"/>
        <v>2945.6</v>
      </c>
      <c r="AB1482" s="40" t="e">
        <f t="shared" si="234"/>
        <v>#NUM!</v>
      </c>
      <c r="AD1482" s="1">
        <f t="shared" ref="AD1482:AD1545" si="239">IF(AE1481&gt;=4000,IF(AD1481&gt;=5000,0,AD1481+$B$18),AD1481)</f>
        <v>384</v>
      </c>
      <c r="AE1482" s="1">
        <f t="shared" ref="AE1482:AE1545" si="240">IF(AE1481&gt;=4000,0,AE1481+$B$18)</f>
        <v>2816</v>
      </c>
      <c r="AG1482" s="47">
        <f t="shared" si="235"/>
        <v>1740.5904393058411</v>
      </c>
      <c r="AH1482" s="48">
        <f t="shared" si="236"/>
        <v>2716.8698535647191</v>
      </c>
    </row>
    <row r="1483" spans="10:34">
      <c r="J1483" s="87"/>
      <c r="K1483" s="90"/>
      <c r="L1483" s="15"/>
      <c r="M1483" s="16"/>
      <c r="N1483" s="15"/>
      <c r="O1483" s="16"/>
      <c r="P1483" s="15"/>
      <c r="Q1483" s="16"/>
      <c r="R1483" s="11"/>
      <c r="S1483" s="11"/>
      <c r="T1483" s="79"/>
      <c r="U1483" s="79"/>
      <c r="V1483" s="7"/>
      <c r="W1483" s="7"/>
      <c r="X1483" s="1">
        <f t="shared" si="237"/>
        <v>384</v>
      </c>
      <c r="Y1483" s="1">
        <f t="shared" si="238"/>
        <v>2944</v>
      </c>
      <c r="AA1483" s="39">
        <f t="shared" si="233"/>
        <v>3129.92</v>
      </c>
      <c r="AB1483" s="40" t="e">
        <f t="shared" si="234"/>
        <v>#NUM!</v>
      </c>
      <c r="AD1483" s="1">
        <f t="shared" si="239"/>
        <v>384</v>
      </c>
      <c r="AE1483" s="1">
        <f t="shared" si="240"/>
        <v>2944</v>
      </c>
      <c r="AG1483" s="47">
        <f t="shared" si="235"/>
        <v>1637.1846134078537</v>
      </c>
      <c r="AH1483" s="48">
        <f t="shared" si="236"/>
        <v>2874.2184621973815</v>
      </c>
    </row>
    <row r="1484" spans="10:34">
      <c r="J1484" s="87"/>
      <c r="K1484" s="90"/>
      <c r="L1484" s="15"/>
      <c r="M1484" s="16"/>
      <c r="N1484" s="15"/>
      <c r="O1484" s="16"/>
      <c r="P1484" s="15"/>
      <c r="Q1484" s="16"/>
      <c r="R1484" s="11"/>
      <c r="S1484" s="11"/>
      <c r="T1484" s="79"/>
      <c r="U1484" s="79"/>
      <c r="V1484" s="7"/>
      <c r="W1484" s="7"/>
      <c r="X1484" s="1">
        <f t="shared" si="237"/>
        <v>384</v>
      </c>
      <c r="Y1484" s="1">
        <f t="shared" si="238"/>
        <v>3072</v>
      </c>
      <c r="AA1484" s="39">
        <f t="shared" si="233"/>
        <v>3322.4319999999998</v>
      </c>
      <c r="AB1484" s="40" t="e">
        <f t="shared" si="234"/>
        <v>#NUM!</v>
      </c>
      <c r="AD1484" s="1">
        <f t="shared" si="239"/>
        <v>384</v>
      </c>
      <c r="AE1484" s="1">
        <f t="shared" si="240"/>
        <v>3072</v>
      </c>
      <c r="AG1484" s="47">
        <f t="shared" si="235"/>
        <v>1616.1195560906522</v>
      </c>
      <c r="AH1484" s="48">
        <f t="shared" si="236"/>
        <v>3009.5814813031157</v>
      </c>
    </row>
    <row r="1485" spans="10:34">
      <c r="J1485" s="87"/>
      <c r="K1485" s="90"/>
      <c r="L1485" s="15"/>
      <c r="M1485" s="16"/>
      <c r="N1485" s="15"/>
      <c r="O1485" s="16"/>
      <c r="P1485" s="15"/>
      <c r="Q1485" s="16"/>
      <c r="R1485" s="11"/>
      <c r="S1485" s="11"/>
      <c r="T1485" s="79"/>
      <c r="U1485" s="79"/>
      <c r="V1485" s="7"/>
      <c r="W1485" s="7"/>
      <c r="X1485" s="1">
        <f t="shared" si="237"/>
        <v>384</v>
      </c>
      <c r="Y1485" s="1">
        <f t="shared" si="238"/>
        <v>3200</v>
      </c>
      <c r="AA1485" s="39">
        <f t="shared" si="233"/>
        <v>3523.136</v>
      </c>
      <c r="AB1485" s="40" t="e">
        <f t="shared" si="234"/>
        <v>#NUM!</v>
      </c>
      <c r="AD1485" s="1">
        <f t="shared" si="239"/>
        <v>384</v>
      </c>
      <c r="AE1485" s="1">
        <f t="shared" si="240"/>
        <v>3200</v>
      </c>
      <c r="AG1485" s="47">
        <f t="shared" si="235"/>
        <v>1640.5973919053331</v>
      </c>
      <c r="AH1485" s="48">
        <f t="shared" si="236"/>
        <v>3135.2248693648885</v>
      </c>
    </row>
    <row r="1486" spans="10:34">
      <c r="J1486" s="87"/>
      <c r="K1486" s="90"/>
      <c r="L1486" s="15"/>
      <c r="M1486" s="16"/>
      <c r="N1486" s="15"/>
      <c r="O1486" s="16"/>
      <c r="P1486" s="15"/>
      <c r="Q1486" s="16"/>
      <c r="R1486" s="11"/>
      <c r="S1486" s="11"/>
      <c r="T1486" s="79"/>
      <c r="U1486" s="79"/>
      <c r="V1486" s="7"/>
      <c r="W1486" s="7"/>
      <c r="X1486" s="1">
        <f t="shared" si="237"/>
        <v>384</v>
      </c>
      <c r="Y1486" s="1">
        <f t="shared" si="238"/>
        <v>3328</v>
      </c>
      <c r="AA1486" s="39">
        <f t="shared" si="233"/>
        <v>3732.0320000000002</v>
      </c>
      <c r="AB1486" s="40" t="e">
        <f t="shared" si="234"/>
        <v>#NUM!</v>
      </c>
      <c r="AD1486" s="1">
        <f t="shared" si="239"/>
        <v>384</v>
      </c>
      <c r="AE1486" s="1">
        <f t="shared" si="240"/>
        <v>3328</v>
      </c>
      <c r="AG1486" s="47">
        <f t="shared" si="235"/>
        <v>1709.7635412440773</v>
      </c>
      <c r="AH1486" s="48">
        <f t="shared" si="236"/>
        <v>3251.433486251974</v>
      </c>
    </row>
    <row r="1487" spans="10:34">
      <c r="J1487" s="87"/>
      <c r="K1487" s="90"/>
      <c r="L1487" s="15"/>
      <c r="M1487" s="16"/>
      <c r="N1487" s="15"/>
      <c r="O1487" s="16"/>
      <c r="P1487" s="15"/>
      <c r="Q1487" s="16"/>
      <c r="R1487" s="11"/>
      <c r="S1487" s="11"/>
      <c r="T1487" s="79"/>
      <c r="U1487" s="79"/>
      <c r="V1487" s="7"/>
      <c r="W1487" s="7"/>
      <c r="X1487" s="1">
        <f t="shared" si="237"/>
        <v>384</v>
      </c>
      <c r="Y1487" s="1">
        <f t="shared" si="238"/>
        <v>3456</v>
      </c>
      <c r="AA1487" s="39">
        <f t="shared" si="233"/>
        <v>3949.12</v>
      </c>
      <c r="AB1487" s="40" t="e">
        <f t="shared" si="234"/>
        <v>#NUM!</v>
      </c>
      <c r="AD1487" s="1">
        <f t="shared" si="239"/>
        <v>384</v>
      </c>
      <c r="AE1487" s="1">
        <f t="shared" si="240"/>
        <v>3456</v>
      </c>
      <c r="AG1487" s="47">
        <f t="shared" si="235"/>
        <v>1844.6806924919217</v>
      </c>
      <c r="AH1487" s="48">
        <f t="shared" si="236"/>
        <v>3351.1864358360258</v>
      </c>
    </row>
    <row r="1488" spans="10:34">
      <c r="J1488" s="87"/>
      <c r="K1488" s="90"/>
      <c r="L1488" s="15"/>
      <c r="M1488" s="16"/>
      <c r="N1488" s="15"/>
      <c r="O1488" s="16"/>
      <c r="P1488" s="15"/>
      <c r="Q1488" s="16"/>
      <c r="R1488" s="11"/>
      <c r="S1488" s="11"/>
      <c r="T1488" s="79"/>
      <c r="U1488" s="79"/>
      <c r="V1488" s="7"/>
      <c r="W1488" s="7"/>
      <c r="X1488" s="1">
        <f t="shared" si="237"/>
        <v>384</v>
      </c>
      <c r="Y1488" s="1">
        <f t="shared" si="238"/>
        <v>3584</v>
      </c>
      <c r="AA1488" s="39">
        <f t="shared" si="233"/>
        <v>4174.3999999999996</v>
      </c>
      <c r="AB1488" s="40" t="e">
        <f t="shared" si="234"/>
        <v>#NUM!</v>
      </c>
      <c r="AD1488" s="1">
        <f t="shared" si="239"/>
        <v>384</v>
      </c>
      <c r="AE1488" s="1">
        <f t="shared" si="240"/>
        <v>3584</v>
      </c>
      <c r="AG1488" s="47" t="e">
        <f t="shared" si="235"/>
        <v>#NUM!</v>
      </c>
      <c r="AH1488" s="48" t="e">
        <f t="shared" si="236"/>
        <v>#NUM!</v>
      </c>
    </row>
    <row r="1489" spans="10:34">
      <c r="J1489" s="87"/>
      <c r="K1489" s="90"/>
      <c r="L1489" s="15"/>
      <c r="M1489" s="16"/>
      <c r="N1489" s="15"/>
      <c r="O1489" s="16"/>
      <c r="P1489" s="15"/>
      <c r="Q1489" s="16"/>
      <c r="R1489" s="11"/>
      <c r="S1489" s="11"/>
      <c r="T1489" s="79"/>
      <c r="U1489" s="79"/>
      <c r="V1489" s="7"/>
      <c r="W1489" s="7"/>
      <c r="X1489" s="1">
        <f t="shared" si="237"/>
        <v>384</v>
      </c>
      <c r="Y1489" s="1">
        <f t="shared" si="238"/>
        <v>3712</v>
      </c>
      <c r="AA1489" s="39">
        <f t="shared" si="233"/>
        <v>4407.8720000000003</v>
      </c>
      <c r="AB1489" s="40" t="e">
        <f t="shared" si="234"/>
        <v>#NUM!</v>
      </c>
      <c r="AD1489" s="1">
        <f t="shared" si="239"/>
        <v>384</v>
      </c>
      <c r="AE1489" s="1">
        <f t="shared" si="240"/>
        <v>3712</v>
      </c>
      <c r="AG1489" s="47" t="e">
        <f t="shared" si="235"/>
        <v>#NUM!</v>
      </c>
      <c r="AH1489" s="48" t="e">
        <f t="shared" si="236"/>
        <v>#NUM!</v>
      </c>
    </row>
    <row r="1490" spans="10:34">
      <c r="J1490" s="87"/>
      <c r="K1490" s="90"/>
      <c r="L1490" s="15"/>
      <c r="M1490" s="16"/>
      <c r="N1490" s="15"/>
      <c r="O1490" s="16"/>
      <c r="P1490" s="15"/>
      <c r="Q1490" s="16"/>
      <c r="R1490" s="11"/>
      <c r="S1490" s="11"/>
      <c r="T1490" s="79"/>
      <c r="U1490" s="79"/>
      <c r="V1490" s="7"/>
      <c r="W1490" s="7"/>
      <c r="X1490" s="1">
        <f t="shared" si="237"/>
        <v>384</v>
      </c>
      <c r="Y1490" s="1">
        <f t="shared" si="238"/>
        <v>3840</v>
      </c>
      <c r="AA1490" s="39">
        <f t="shared" si="233"/>
        <v>4649.5360000000001</v>
      </c>
      <c r="AB1490" s="40" t="e">
        <f t="shared" si="234"/>
        <v>#NUM!</v>
      </c>
      <c r="AD1490" s="1">
        <f t="shared" si="239"/>
        <v>384</v>
      </c>
      <c r="AE1490" s="1">
        <f t="shared" si="240"/>
        <v>3840</v>
      </c>
      <c r="AG1490" s="47" t="e">
        <f t="shared" si="235"/>
        <v>#NUM!</v>
      </c>
      <c r="AH1490" s="48" t="e">
        <f t="shared" si="236"/>
        <v>#NUM!</v>
      </c>
    </row>
    <row r="1491" spans="10:34">
      <c r="J1491" s="87"/>
      <c r="K1491" s="90"/>
      <c r="L1491" s="15"/>
      <c r="M1491" s="16"/>
      <c r="N1491" s="15"/>
      <c r="O1491" s="16"/>
      <c r="P1491" s="15"/>
      <c r="Q1491" s="16"/>
      <c r="R1491" s="11"/>
      <c r="S1491" s="11"/>
      <c r="T1491" s="79"/>
      <c r="U1491" s="79"/>
      <c r="V1491" s="7"/>
      <c r="W1491" s="7"/>
      <c r="X1491" s="1">
        <f t="shared" si="237"/>
        <v>384</v>
      </c>
      <c r="Y1491" s="1">
        <f t="shared" si="238"/>
        <v>3968</v>
      </c>
      <c r="AA1491" s="39">
        <f t="shared" si="233"/>
        <v>4899.3919999999998</v>
      </c>
      <c r="AB1491" s="40" t="e">
        <f t="shared" si="234"/>
        <v>#NUM!</v>
      </c>
      <c r="AD1491" s="1">
        <f t="shared" si="239"/>
        <v>384</v>
      </c>
      <c r="AE1491" s="1">
        <f t="shared" si="240"/>
        <v>3968</v>
      </c>
      <c r="AG1491" s="47" t="e">
        <f t="shared" si="235"/>
        <v>#NUM!</v>
      </c>
      <c r="AH1491" s="48" t="e">
        <f t="shared" si="236"/>
        <v>#NUM!</v>
      </c>
    </row>
    <row r="1492" spans="10:34">
      <c r="J1492" s="87"/>
      <c r="K1492" s="90"/>
      <c r="L1492" s="15"/>
      <c r="M1492" s="16"/>
      <c r="N1492" s="15"/>
      <c r="O1492" s="16"/>
      <c r="P1492" s="15"/>
      <c r="Q1492" s="16"/>
      <c r="R1492" s="11"/>
      <c r="S1492" s="11"/>
      <c r="T1492" s="79"/>
      <c r="U1492" s="79"/>
      <c r="V1492" s="7"/>
      <c r="W1492" s="7"/>
      <c r="X1492" s="1">
        <f t="shared" si="237"/>
        <v>384</v>
      </c>
      <c r="Y1492" s="1">
        <f t="shared" si="238"/>
        <v>4096</v>
      </c>
      <c r="AA1492" s="39">
        <f t="shared" si="233"/>
        <v>5157.4399999999996</v>
      </c>
      <c r="AB1492" s="40" t="e">
        <f t="shared" si="234"/>
        <v>#NUM!</v>
      </c>
      <c r="AD1492" s="1">
        <f t="shared" si="239"/>
        <v>384</v>
      </c>
      <c r="AE1492" s="1">
        <f t="shared" si="240"/>
        <v>4096</v>
      </c>
      <c r="AG1492" s="47" t="e">
        <f t="shared" si="235"/>
        <v>#NUM!</v>
      </c>
      <c r="AH1492" s="48" t="e">
        <f t="shared" si="236"/>
        <v>#NUM!</v>
      </c>
    </row>
    <row r="1493" spans="10:34">
      <c r="J1493" s="87"/>
      <c r="K1493" s="90"/>
      <c r="L1493" s="15"/>
      <c r="M1493" s="16"/>
      <c r="N1493" s="15"/>
      <c r="O1493" s="16"/>
      <c r="P1493" s="15"/>
      <c r="Q1493" s="16"/>
      <c r="R1493" s="11"/>
      <c r="S1493" s="11"/>
      <c r="T1493" s="79"/>
      <c r="U1493" s="79"/>
      <c r="V1493" s="7"/>
      <c r="W1493" s="7"/>
      <c r="X1493" s="1">
        <f t="shared" si="237"/>
        <v>512</v>
      </c>
      <c r="Y1493" s="1">
        <f t="shared" si="238"/>
        <v>0</v>
      </c>
      <c r="AA1493" s="39">
        <f t="shared" si="233"/>
        <v>934.46400000000006</v>
      </c>
      <c r="AB1493" s="40" t="e">
        <f t="shared" si="234"/>
        <v>#NUM!</v>
      </c>
      <c r="AD1493" s="1">
        <f t="shared" si="239"/>
        <v>512</v>
      </c>
      <c r="AE1493" s="1">
        <f t="shared" si="240"/>
        <v>0</v>
      </c>
      <c r="AG1493" s="47" t="e">
        <f t="shared" si="235"/>
        <v>#NUM!</v>
      </c>
      <c r="AH1493" s="48" t="e">
        <f t="shared" si="236"/>
        <v>#NUM!</v>
      </c>
    </row>
    <row r="1494" spans="10:34">
      <c r="J1494" s="87"/>
      <c r="K1494" s="90"/>
      <c r="L1494" s="15"/>
      <c r="M1494" s="16"/>
      <c r="N1494" s="15"/>
      <c r="O1494" s="16"/>
      <c r="P1494" s="15"/>
      <c r="Q1494" s="16"/>
      <c r="R1494" s="11"/>
      <c r="S1494" s="11"/>
      <c r="T1494" s="79"/>
      <c r="U1494" s="79"/>
      <c r="V1494" s="7"/>
      <c r="W1494" s="7"/>
      <c r="X1494" s="1">
        <f t="shared" si="237"/>
        <v>512</v>
      </c>
      <c r="Y1494" s="1">
        <f t="shared" si="238"/>
        <v>128</v>
      </c>
      <c r="AA1494" s="39">
        <f t="shared" si="233"/>
        <v>938.56</v>
      </c>
      <c r="AB1494" s="40" t="e">
        <f t="shared" si="234"/>
        <v>#NUM!</v>
      </c>
      <c r="AD1494" s="1">
        <f t="shared" si="239"/>
        <v>512</v>
      </c>
      <c r="AE1494" s="1">
        <f t="shared" si="240"/>
        <v>128</v>
      </c>
      <c r="AG1494" s="47" t="e">
        <f t="shared" si="235"/>
        <v>#NUM!</v>
      </c>
      <c r="AH1494" s="48" t="e">
        <f t="shared" si="236"/>
        <v>#NUM!</v>
      </c>
    </row>
    <row r="1495" spans="10:34">
      <c r="J1495" s="87"/>
      <c r="K1495" s="90"/>
      <c r="L1495" s="15"/>
      <c r="M1495" s="16"/>
      <c r="N1495" s="15"/>
      <c r="O1495" s="16"/>
      <c r="P1495" s="15"/>
      <c r="Q1495" s="16"/>
      <c r="R1495" s="11"/>
      <c r="S1495" s="11"/>
      <c r="T1495" s="79"/>
      <c r="U1495" s="79"/>
      <c r="V1495" s="7"/>
      <c r="W1495" s="7"/>
      <c r="X1495" s="1">
        <f t="shared" si="237"/>
        <v>512</v>
      </c>
      <c r="Y1495" s="1">
        <f t="shared" si="238"/>
        <v>256</v>
      </c>
      <c r="AA1495" s="39">
        <f t="shared" si="233"/>
        <v>950.84799999999996</v>
      </c>
      <c r="AB1495" s="40" t="e">
        <f t="shared" si="234"/>
        <v>#NUM!</v>
      </c>
      <c r="AD1495" s="1">
        <f t="shared" si="239"/>
        <v>512</v>
      </c>
      <c r="AE1495" s="1">
        <f t="shared" si="240"/>
        <v>256</v>
      </c>
      <c r="AG1495" s="47" t="e">
        <f t="shared" si="235"/>
        <v>#NUM!</v>
      </c>
      <c r="AH1495" s="48" t="e">
        <f t="shared" si="236"/>
        <v>#NUM!</v>
      </c>
    </row>
    <row r="1496" spans="10:34">
      <c r="J1496" s="87"/>
      <c r="K1496" s="90"/>
      <c r="L1496" s="15"/>
      <c r="M1496" s="16"/>
      <c r="N1496" s="15"/>
      <c r="O1496" s="16"/>
      <c r="P1496" s="15"/>
      <c r="Q1496" s="16"/>
      <c r="R1496" s="11"/>
      <c r="S1496" s="11"/>
      <c r="T1496" s="79"/>
      <c r="U1496" s="79"/>
      <c r="V1496" s="7"/>
      <c r="W1496" s="7"/>
      <c r="X1496" s="1">
        <f t="shared" si="237"/>
        <v>512</v>
      </c>
      <c r="Y1496" s="1">
        <f t="shared" si="238"/>
        <v>384</v>
      </c>
      <c r="AA1496" s="39">
        <f t="shared" si="233"/>
        <v>971.32799999999997</v>
      </c>
      <c r="AB1496" s="40" t="e">
        <f t="shared" si="234"/>
        <v>#NUM!</v>
      </c>
      <c r="AD1496" s="1">
        <f t="shared" si="239"/>
        <v>512</v>
      </c>
      <c r="AE1496" s="1">
        <f t="shared" si="240"/>
        <v>384</v>
      </c>
      <c r="AG1496" s="47" t="e">
        <f t="shared" si="235"/>
        <v>#NUM!</v>
      </c>
      <c r="AH1496" s="48" t="e">
        <f t="shared" si="236"/>
        <v>#NUM!</v>
      </c>
    </row>
    <row r="1497" spans="10:34">
      <c r="J1497" s="87"/>
      <c r="K1497" s="90"/>
      <c r="L1497" s="15"/>
      <c r="M1497" s="16"/>
      <c r="N1497" s="15"/>
      <c r="O1497" s="16"/>
      <c r="P1497" s="15"/>
      <c r="Q1497" s="16"/>
      <c r="R1497" s="11"/>
      <c r="S1497" s="11"/>
      <c r="T1497" s="79"/>
      <c r="U1497" s="79"/>
      <c r="V1497" s="7"/>
      <c r="W1497" s="7"/>
      <c r="X1497" s="1">
        <f t="shared" si="237"/>
        <v>512</v>
      </c>
      <c r="Y1497" s="1">
        <f t="shared" si="238"/>
        <v>512</v>
      </c>
      <c r="AA1497" s="39">
        <f t="shared" si="233"/>
        <v>1000</v>
      </c>
      <c r="AB1497" s="40" t="e">
        <f t="shared" si="234"/>
        <v>#NUM!</v>
      </c>
      <c r="AD1497" s="1">
        <f t="shared" si="239"/>
        <v>512</v>
      </c>
      <c r="AE1497" s="1">
        <f t="shared" si="240"/>
        <v>512</v>
      </c>
      <c r="AG1497" s="47" t="e">
        <f t="shared" si="235"/>
        <v>#NUM!</v>
      </c>
      <c r="AH1497" s="48" t="e">
        <f t="shared" si="236"/>
        <v>#NUM!</v>
      </c>
    </row>
    <row r="1498" spans="10:34">
      <c r="J1498" s="87"/>
      <c r="K1498" s="90"/>
      <c r="L1498" s="15"/>
      <c r="M1498" s="16"/>
      <c r="N1498" s="15"/>
      <c r="O1498" s="16"/>
      <c r="P1498" s="15"/>
      <c r="Q1498" s="16"/>
      <c r="R1498" s="11"/>
      <c r="S1498" s="11"/>
      <c r="T1498" s="79"/>
      <c r="U1498" s="79"/>
      <c r="V1498" s="7"/>
      <c r="W1498" s="7"/>
      <c r="X1498" s="1">
        <f t="shared" si="237"/>
        <v>512</v>
      </c>
      <c r="Y1498" s="1">
        <f t="shared" si="238"/>
        <v>640</v>
      </c>
      <c r="AA1498" s="39">
        <f t="shared" si="233"/>
        <v>1036.864</v>
      </c>
      <c r="AB1498" s="40" t="e">
        <f t="shared" si="234"/>
        <v>#NUM!</v>
      </c>
      <c r="AD1498" s="1">
        <f t="shared" si="239"/>
        <v>512</v>
      </c>
      <c r="AE1498" s="1">
        <f t="shared" si="240"/>
        <v>640</v>
      </c>
      <c r="AG1498" s="47" t="e">
        <f t="shared" si="235"/>
        <v>#NUM!</v>
      </c>
      <c r="AH1498" s="48" t="e">
        <f t="shared" si="236"/>
        <v>#NUM!</v>
      </c>
    </row>
    <row r="1499" spans="10:34">
      <c r="J1499" s="87"/>
      <c r="K1499" s="90"/>
      <c r="L1499" s="15"/>
      <c r="M1499" s="16"/>
      <c r="N1499" s="15"/>
      <c r="O1499" s="16"/>
      <c r="P1499" s="15"/>
      <c r="Q1499" s="16"/>
      <c r="R1499" s="11"/>
      <c r="S1499" s="11"/>
      <c r="T1499" s="79"/>
      <c r="U1499" s="79"/>
      <c r="V1499" s="7"/>
      <c r="W1499" s="7"/>
      <c r="X1499" s="1">
        <f t="shared" si="237"/>
        <v>512</v>
      </c>
      <c r="Y1499" s="1">
        <f t="shared" si="238"/>
        <v>768</v>
      </c>
      <c r="AA1499" s="39">
        <f t="shared" si="233"/>
        <v>1081.92</v>
      </c>
      <c r="AB1499" s="40" t="e">
        <f t="shared" si="234"/>
        <v>#NUM!</v>
      </c>
      <c r="AD1499" s="1">
        <f t="shared" si="239"/>
        <v>512</v>
      </c>
      <c r="AE1499" s="1">
        <f t="shared" si="240"/>
        <v>768</v>
      </c>
      <c r="AG1499" s="47" t="e">
        <f t="shared" si="235"/>
        <v>#NUM!</v>
      </c>
      <c r="AH1499" s="48" t="e">
        <f t="shared" si="236"/>
        <v>#NUM!</v>
      </c>
    </row>
    <row r="1500" spans="10:34">
      <c r="J1500" s="87"/>
      <c r="K1500" s="90"/>
      <c r="L1500" s="15"/>
      <c r="M1500" s="16"/>
      <c r="N1500" s="15"/>
      <c r="O1500" s="16"/>
      <c r="P1500" s="15"/>
      <c r="Q1500" s="16"/>
      <c r="R1500" s="11"/>
      <c r="S1500" s="11"/>
      <c r="T1500" s="79"/>
      <c r="U1500" s="79"/>
      <c r="V1500" s="7"/>
      <c r="W1500" s="7"/>
      <c r="X1500" s="1">
        <f t="shared" si="237"/>
        <v>512</v>
      </c>
      <c r="Y1500" s="1">
        <f t="shared" si="238"/>
        <v>896</v>
      </c>
      <c r="AA1500" s="39">
        <f t="shared" si="233"/>
        <v>1135.1679999999999</v>
      </c>
      <c r="AB1500" s="40" t="e">
        <f t="shared" si="234"/>
        <v>#NUM!</v>
      </c>
      <c r="AD1500" s="1">
        <f t="shared" si="239"/>
        <v>512</v>
      </c>
      <c r="AE1500" s="1">
        <f t="shared" si="240"/>
        <v>896</v>
      </c>
      <c r="AG1500" s="47" t="e">
        <f t="shared" si="235"/>
        <v>#NUM!</v>
      </c>
      <c r="AH1500" s="48" t="e">
        <f t="shared" si="236"/>
        <v>#NUM!</v>
      </c>
    </row>
    <row r="1501" spans="10:34">
      <c r="J1501" s="87"/>
      <c r="K1501" s="90"/>
      <c r="L1501" s="15"/>
      <c r="M1501" s="16"/>
      <c r="N1501" s="15"/>
      <c r="O1501" s="16"/>
      <c r="P1501" s="15"/>
      <c r="Q1501" s="16"/>
      <c r="R1501" s="11"/>
      <c r="S1501" s="11"/>
      <c r="T1501" s="79"/>
      <c r="U1501" s="79"/>
      <c r="V1501" s="7"/>
      <c r="W1501" s="7"/>
      <c r="X1501" s="1">
        <f t="shared" si="237"/>
        <v>512</v>
      </c>
      <c r="Y1501" s="1">
        <f t="shared" si="238"/>
        <v>1024</v>
      </c>
      <c r="AA1501" s="39">
        <f t="shared" si="233"/>
        <v>1196.6079999999999</v>
      </c>
      <c r="AB1501" s="40" t="e">
        <f t="shared" si="234"/>
        <v>#NUM!</v>
      </c>
      <c r="AD1501" s="1">
        <f t="shared" si="239"/>
        <v>512</v>
      </c>
      <c r="AE1501" s="1">
        <f t="shared" si="240"/>
        <v>1024</v>
      </c>
      <c r="AG1501" s="47" t="e">
        <f t="shared" si="235"/>
        <v>#NUM!</v>
      </c>
      <c r="AH1501" s="48" t="e">
        <f t="shared" si="236"/>
        <v>#NUM!</v>
      </c>
    </row>
    <row r="1502" spans="10:34">
      <c r="J1502" s="87"/>
      <c r="K1502" s="90"/>
      <c r="L1502" s="15"/>
      <c r="M1502" s="16"/>
      <c r="N1502" s="15"/>
      <c r="O1502" s="16"/>
      <c r="P1502" s="15"/>
      <c r="Q1502" s="16"/>
      <c r="R1502" s="11"/>
      <c r="S1502" s="11"/>
      <c r="T1502" s="79"/>
      <c r="U1502" s="79"/>
      <c r="V1502" s="7"/>
      <c r="W1502" s="7"/>
      <c r="X1502" s="1">
        <f t="shared" si="237"/>
        <v>512</v>
      </c>
      <c r="Y1502" s="1">
        <f t="shared" si="238"/>
        <v>1152</v>
      </c>
      <c r="AA1502" s="39">
        <f t="shared" si="233"/>
        <v>1266.24</v>
      </c>
      <c r="AB1502" s="40" t="e">
        <f t="shared" si="234"/>
        <v>#NUM!</v>
      </c>
      <c r="AD1502" s="1">
        <f t="shared" si="239"/>
        <v>512</v>
      </c>
      <c r="AE1502" s="1">
        <f t="shared" si="240"/>
        <v>1152</v>
      </c>
      <c r="AG1502" s="47" t="e">
        <f t="shared" si="235"/>
        <v>#NUM!</v>
      </c>
      <c r="AH1502" s="48" t="e">
        <f t="shared" si="236"/>
        <v>#NUM!</v>
      </c>
    </row>
    <row r="1503" spans="10:34">
      <c r="J1503" s="87"/>
      <c r="K1503" s="90"/>
      <c r="L1503" s="15"/>
      <c r="M1503" s="16"/>
      <c r="N1503" s="15"/>
      <c r="O1503" s="16"/>
      <c r="P1503" s="15"/>
      <c r="Q1503" s="16"/>
      <c r="R1503" s="11"/>
      <c r="S1503" s="11"/>
      <c r="T1503" s="79"/>
      <c r="U1503" s="79"/>
      <c r="V1503" s="7"/>
      <c r="W1503" s="7"/>
      <c r="X1503" s="1">
        <f t="shared" si="237"/>
        <v>512</v>
      </c>
      <c r="Y1503" s="1">
        <f t="shared" si="238"/>
        <v>1280</v>
      </c>
      <c r="AA1503" s="39">
        <f t="shared" si="233"/>
        <v>1344.0640000000001</v>
      </c>
      <c r="AB1503" s="40" t="e">
        <f t="shared" si="234"/>
        <v>#NUM!</v>
      </c>
      <c r="AD1503" s="1">
        <f t="shared" si="239"/>
        <v>512</v>
      </c>
      <c r="AE1503" s="1">
        <f t="shared" si="240"/>
        <v>1280</v>
      </c>
      <c r="AG1503" s="47" t="e">
        <f t="shared" si="235"/>
        <v>#NUM!</v>
      </c>
      <c r="AH1503" s="48" t="e">
        <f t="shared" si="236"/>
        <v>#NUM!</v>
      </c>
    </row>
    <row r="1504" spans="10:34">
      <c r="J1504" s="87"/>
      <c r="K1504" s="90"/>
      <c r="L1504" s="15"/>
      <c r="M1504" s="16"/>
      <c r="N1504" s="15"/>
      <c r="O1504" s="16"/>
      <c r="P1504" s="15"/>
      <c r="Q1504" s="16"/>
      <c r="R1504" s="11"/>
      <c r="S1504" s="11"/>
      <c r="T1504" s="79"/>
      <c r="U1504" s="79"/>
      <c r="V1504" s="7"/>
      <c r="W1504" s="7"/>
      <c r="X1504" s="1">
        <f t="shared" si="237"/>
        <v>512</v>
      </c>
      <c r="Y1504" s="1">
        <f t="shared" si="238"/>
        <v>1408</v>
      </c>
      <c r="AA1504" s="39">
        <f t="shared" si="233"/>
        <v>1430.08</v>
      </c>
      <c r="AB1504" s="40" t="e">
        <f t="shared" si="234"/>
        <v>#NUM!</v>
      </c>
      <c r="AD1504" s="1">
        <f t="shared" si="239"/>
        <v>512</v>
      </c>
      <c r="AE1504" s="1">
        <f t="shared" si="240"/>
        <v>1408</v>
      </c>
      <c r="AG1504" s="47" t="e">
        <f t="shared" si="235"/>
        <v>#NUM!</v>
      </c>
      <c r="AH1504" s="48" t="e">
        <f t="shared" si="236"/>
        <v>#NUM!</v>
      </c>
    </row>
    <row r="1505" spans="10:34">
      <c r="J1505" s="87"/>
      <c r="K1505" s="90"/>
      <c r="L1505" s="15"/>
      <c r="M1505" s="16"/>
      <c r="N1505" s="15"/>
      <c r="O1505" s="16"/>
      <c r="P1505" s="15"/>
      <c r="Q1505" s="16"/>
      <c r="R1505" s="11"/>
      <c r="S1505" s="11"/>
      <c r="T1505" s="79"/>
      <c r="U1505" s="79"/>
      <c r="V1505" s="7"/>
      <c r="W1505" s="7"/>
      <c r="X1505" s="1">
        <f t="shared" si="237"/>
        <v>512</v>
      </c>
      <c r="Y1505" s="1">
        <f t="shared" si="238"/>
        <v>1536</v>
      </c>
      <c r="AA1505" s="39">
        <f t="shared" si="233"/>
        <v>1524.288</v>
      </c>
      <c r="AB1505" s="40">
        <f t="shared" si="234"/>
        <v>2810.6799190365696</v>
      </c>
      <c r="AD1505" s="1">
        <f t="shared" si="239"/>
        <v>512</v>
      </c>
      <c r="AE1505" s="1">
        <f t="shared" si="240"/>
        <v>1536</v>
      </c>
      <c r="AG1505" s="47" t="e">
        <f t="shared" si="235"/>
        <v>#NUM!</v>
      </c>
      <c r="AH1505" s="48" t="e">
        <f t="shared" si="236"/>
        <v>#NUM!</v>
      </c>
    </row>
    <row r="1506" spans="10:34">
      <c r="J1506" s="87"/>
      <c r="K1506" s="90"/>
      <c r="L1506" s="15"/>
      <c r="M1506" s="16"/>
      <c r="N1506" s="15"/>
      <c r="O1506" s="16"/>
      <c r="P1506" s="15"/>
      <c r="Q1506" s="16"/>
      <c r="R1506" s="11"/>
      <c r="S1506" s="11"/>
      <c r="T1506" s="79"/>
      <c r="U1506" s="79"/>
      <c r="V1506" s="7"/>
      <c r="W1506" s="7"/>
      <c r="X1506" s="1">
        <f t="shared" si="237"/>
        <v>512</v>
      </c>
      <c r="Y1506" s="1">
        <f t="shared" si="238"/>
        <v>1664</v>
      </c>
      <c r="AA1506" s="39">
        <f t="shared" si="233"/>
        <v>1626.6880000000001</v>
      </c>
      <c r="AB1506" s="40">
        <f t="shared" si="234"/>
        <v>2649.5971594635685</v>
      </c>
      <c r="AD1506" s="1">
        <f t="shared" si="239"/>
        <v>512</v>
      </c>
      <c r="AE1506" s="1">
        <f t="shared" si="240"/>
        <v>1664</v>
      </c>
      <c r="AG1506" s="47" t="e">
        <f t="shared" si="235"/>
        <v>#NUM!</v>
      </c>
      <c r="AH1506" s="48" t="e">
        <f t="shared" si="236"/>
        <v>#NUM!</v>
      </c>
    </row>
    <row r="1507" spans="10:34">
      <c r="J1507" s="87"/>
      <c r="K1507" s="90"/>
      <c r="L1507" s="15"/>
      <c r="M1507" s="16"/>
      <c r="N1507" s="15"/>
      <c r="O1507" s="16"/>
      <c r="P1507" s="15"/>
      <c r="Q1507" s="16"/>
      <c r="R1507" s="11"/>
      <c r="S1507" s="11"/>
      <c r="T1507" s="79"/>
      <c r="U1507" s="79"/>
      <c r="V1507" s="7"/>
      <c r="W1507" s="7"/>
      <c r="X1507" s="1">
        <f t="shared" si="237"/>
        <v>512</v>
      </c>
      <c r="Y1507" s="1">
        <f t="shared" si="238"/>
        <v>1792</v>
      </c>
      <c r="AA1507" s="39">
        <f t="shared" si="233"/>
        <v>1737.28</v>
      </c>
      <c r="AB1507" s="40">
        <f t="shared" si="234"/>
        <v>2560.5432881386378</v>
      </c>
      <c r="AD1507" s="1">
        <f t="shared" si="239"/>
        <v>512</v>
      </c>
      <c r="AE1507" s="1">
        <f t="shared" si="240"/>
        <v>1792</v>
      </c>
      <c r="AG1507" s="47" t="e">
        <f t="shared" si="235"/>
        <v>#NUM!</v>
      </c>
      <c r="AH1507" s="48" t="e">
        <f t="shared" si="236"/>
        <v>#NUM!</v>
      </c>
    </row>
    <row r="1508" spans="10:34">
      <c r="J1508" s="87"/>
      <c r="K1508" s="90"/>
      <c r="L1508" s="15"/>
      <c r="M1508" s="16"/>
      <c r="N1508" s="15"/>
      <c r="O1508" s="16"/>
      <c r="P1508" s="15"/>
      <c r="Q1508" s="16"/>
      <c r="R1508" s="11"/>
      <c r="S1508" s="11"/>
      <c r="T1508" s="79"/>
      <c r="U1508" s="79"/>
      <c r="V1508" s="7"/>
      <c r="W1508" s="7"/>
      <c r="X1508" s="1">
        <f t="shared" si="237"/>
        <v>512</v>
      </c>
      <c r="Y1508" s="1">
        <f t="shared" si="238"/>
        <v>1920</v>
      </c>
      <c r="AA1508" s="39">
        <f t="shared" si="233"/>
        <v>1856.0640000000001</v>
      </c>
      <c r="AB1508" s="40">
        <f t="shared" si="234"/>
        <v>2508.6483663362869</v>
      </c>
      <c r="AD1508" s="1">
        <f t="shared" si="239"/>
        <v>512</v>
      </c>
      <c r="AE1508" s="1">
        <f t="shared" si="240"/>
        <v>1920</v>
      </c>
      <c r="AG1508" s="47" t="e">
        <f t="shared" si="235"/>
        <v>#NUM!</v>
      </c>
      <c r="AH1508" s="48" t="e">
        <f t="shared" si="236"/>
        <v>#NUM!</v>
      </c>
    </row>
    <row r="1509" spans="10:34">
      <c r="J1509" s="87"/>
      <c r="K1509" s="90"/>
      <c r="L1509" s="15"/>
      <c r="M1509" s="16"/>
      <c r="N1509" s="15"/>
      <c r="O1509" s="16"/>
      <c r="P1509" s="15"/>
      <c r="Q1509" s="16"/>
      <c r="R1509" s="11"/>
      <c r="S1509" s="11"/>
      <c r="T1509" s="79"/>
      <c r="U1509" s="79"/>
      <c r="V1509" s="7"/>
      <c r="W1509" s="7"/>
      <c r="X1509" s="1">
        <f t="shared" si="237"/>
        <v>512</v>
      </c>
      <c r="Y1509" s="1">
        <f t="shared" si="238"/>
        <v>2048</v>
      </c>
      <c r="AA1509" s="39">
        <f t="shared" si="233"/>
        <v>1983.04</v>
      </c>
      <c r="AB1509" s="40">
        <f t="shared" si="234"/>
        <v>2488.2809770977824</v>
      </c>
      <c r="AD1509" s="1">
        <f t="shared" si="239"/>
        <v>512</v>
      </c>
      <c r="AE1509" s="1">
        <f t="shared" si="240"/>
        <v>2048</v>
      </c>
      <c r="AG1509" s="47" t="e">
        <f t="shared" si="235"/>
        <v>#NUM!</v>
      </c>
      <c r="AH1509" s="48" t="e">
        <f t="shared" si="236"/>
        <v>#NUM!</v>
      </c>
    </row>
    <row r="1510" spans="10:34">
      <c r="J1510" s="87"/>
      <c r="K1510" s="90"/>
      <c r="L1510" s="15"/>
      <c r="M1510" s="16"/>
      <c r="N1510" s="15"/>
      <c r="O1510" s="16"/>
      <c r="P1510" s="15"/>
      <c r="Q1510" s="16"/>
      <c r="R1510" s="11"/>
      <c r="S1510" s="11"/>
      <c r="T1510" s="79"/>
      <c r="U1510" s="79"/>
      <c r="V1510" s="7"/>
      <c r="W1510" s="7"/>
      <c r="X1510" s="1">
        <f t="shared" si="237"/>
        <v>512</v>
      </c>
      <c r="Y1510" s="1">
        <f t="shared" si="238"/>
        <v>2176</v>
      </c>
      <c r="AA1510" s="39">
        <f t="shared" si="233"/>
        <v>2118.2080000000001</v>
      </c>
      <c r="AB1510" s="40">
        <f t="shared" si="234"/>
        <v>2501.8324892809651</v>
      </c>
      <c r="AD1510" s="1">
        <f t="shared" si="239"/>
        <v>512</v>
      </c>
      <c r="AE1510" s="1">
        <f t="shared" si="240"/>
        <v>2176</v>
      </c>
      <c r="AG1510" s="47" t="e">
        <f t="shared" si="235"/>
        <v>#NUM!</v>
      </c>
      <c r="AH1510" s="48" t="e">
        <f t="shared" si="236"/>
        <v>#NUM!</v>
      </c>
    </row>
    <row r="1511" spans="10:34">
      <c r="J1511" s="87"/>
      <c r="K1511" s="90"/>
      <c r="L1511" s="15"/>
      <c r="M1511" s="16"/>
      <c r="N1511" s="15"/>
      <c r="O1511" s="16"/>
      <c r="P1511" s="15"/>
      <c r="Q1511" s="16"/>
      <c r="R1511" s="11"/>
      <c r="S1511" s="11"/>
      <c r="T1511" s="79"/>
      <c r="U1511" s="79"/>
      <c r="V1511" s="7"/>
      <c r="W1511" s="7"/>
      <c r="X1511" s="1">
        <f t="shared" si="237"/>
        <v>512</v>
      </c>
      <c r="Y1511" s="1">
        <f t="shared" si="238"/>
        <v>2304</v>
      </c>
      <c r="AA1511" s="39">
        <f t="shared" si="233"/>
        <v>2261.5680000000002</v>
      </c>
      <c r="AB1511" s="40">
        <f t="shared" si="234"/>
        <v>2559.856635428865</v>
      </c>
      <c r="AD1511" s="1">
        <f t="shared" si="239"/>
        <v>512</v>
      </c>
      <c r="AE1511" s="1">
        <f t="shared" si="240"/>
        <v>2304</v>
      </c>
      <c r="AG1511" s="47" t="e">
        <f t="shared" si="235"/>
        <v>#NUM!</v>
      </c>
      <c r="AH1511" s="48" t="e">
        <f t="shared" si="236"/>
        <v>#NUM!</v>
      </c>
    </row>
    <row r="1512" spans="10:34">
      <c r="J1512" s="87"/>
      <c r="K1512" s="90"/>
      <c r="L1512" s="15"/>
      <c r="M1512" s="16"/>
      <c r="N1512" s="15"/>
      <c r="O1512" s="16"/>
      <c r="P1512" s="15"/>
      <c r="Q1512" s="16"/>
      <c r="R1512" s="11"/>
      <c r="S1512" s="11"/>
      <c r="T1512" s="79"/>
      <c r="U1512" s="79"/>
      <c r="V1512" s="7"/>
      <c r="W1512" s="7"/>
      <c r="X1512" s="1">
        <f t="shared" si="237"/>
        <v>512</v>
      </c>
      <c r="Y1512" s="1">
        <f t="shared" si="238"/>
        <v>2432</v>
      </c>
      <c r="AA1512" s="39">
        <f t="shared" si="233"/>
        <v>2413.12</v>
      </c>
      <c r="AB1512" s="40">
        <f t="shared" si="234"/>
        <v>2697.5502263184844</v>
      </c>
      <c r="AD1512" s="1">
        <f t="shared" si="239"/>
        <v>512</v>
      </c>
      <c r="AE1512" s="1">
        <f t="shared" si="240"/>
        <v>2432</v>
      </c>
      <c r="AG1512" s="47" t="e">
        <f t="shared" si="235"/>
        <v>#NUM!</v>
      </c>
      <c r="AH1512" s="48" t="e">
        <f t="shared" si="236"/>
        <v>#NUM!</v>
      </c>
    </row>
    <row r="1513" spans="10:34">
      <c r="J1513" s="87"/>
      <c r="K1513" s="90"/>
      <c r="L1513" s="15"/>
      <c r="M1513" s="16"/>
      <c r="N1513" s="15"/>
      <c r="O1513" s="16"/>
      <c r="P1513" s="15"/>
      <c r="Q1513" s="16"/>
      <c r="R1513" s="11"/>
      <c r="S1513" s="11"/>
      <c r="T1513" s="79"/>
      <c r="U1513" s="79"/>
      <c r="V1513" s="7"/>
      <c r="W1513" s="7"/>
      <c r="X1513" s="1">
        <f t="shared" si="237"/>
        <v>512</v>
      </c>
      <c r="Y1513" s="1">
        <f t="shared" si="238"/>
        <v>2560</v>
      </c>
      <c r="AA1513" s="39">
        <f t="shared" si="233"/>
        <v>2572.864</v>
      </c>
      <c r="AB1513" s="40" t="e">
        <f t="shared" si="234"/>
        <v>#NUM!</v>
      </c>
      <c r="AD1513" s="1">
        <f t="shared" si="239"/>
        <v>512</v>
      </c>
      <c r="AE1513" s="1">
        <f t="shared" si="240"/>
        <v>2560</v>
      </c>
      <c r="AG1513" s="47" t="e">
        <f t="shared" si="235"/>
        <v>#NUM!</v>
      </c>
      <c r="AH1513" s="48" t="e">
        <f t="shared" si="236"/>
        <v>#NUM!</v>
      </c>
    </row>
    <row r="1514" spans="10:34">
      <c r="J1514" s="87"/>
      <c r="K1514" s="90"/>
      <c r="L1514" s="15"/>
      <c r="M1514" s="16"/>
      <c r="N1514" s="15"/>
      <c r="O1514" s="16"/>
      <c r="P1514" s="15"/>
      <c r="Q1514" s="16"/>
      <c r="R1514" s="11"/>
      <c r="S1514" s="11"/>
      <c r="T1514" s="79"/>
      <c r="U1514" s="79"/>
      <c r="V1514" s="7"/>
      <c r="W1514" s="7"/>
      <c r="X1514" s="1">
        <f t="shared" si="237"/>
        <v>512</v>
      </c>
      <c r="Y1514" s="1">
        <f t="shared" si="238"/>
        <v>2688</v>
      </c>
      <c r="AA1514" s="39">
        <f t="shared" si="233"/>
        <v>2740.8</v>
      </c>
      <c r="AB1514" s="40" t="e">
        <f t="shared" si="234"/>
        <v>#NUM!</v>
      </c>
      <c r="AD1514" s="1">
        <f t="shared" si="239"/>
        <v>512</v>
      </c>
      <c r="AE1514" s="1">
        <f t="shared" si="240"/>
        <v>2688</v>
      </c>
      <c r="AG1514" s="47">
        <f t="shared" si="235"/>
        <v>1679.5446697361128</v>
      </c>
      <c r="AH1514" s="48">
        <f t="shared" si="236"/>
        <v>2600.6851100879621</v>
      </c>
    </row>
    <row r="1515" spans="10:34">
      <c r="J1515" s="87"/>
      <c r="K1515" s="90"/>
      <c r="L1515" s="15"/>
      <c r="M1515" s="16"/>
      <c r="N1515" s="15"/>
      <c r="O1515" s="16"/>
      <c r="P1515" s="15"/>
      <c r="Q1515" s="16"/>
      <c r="R1515" s="11"/>
      <c r="S1515" s="11"/>
      <c r="T1515" s="79"/>
      <c r="U1515" s="79"/>
      <c r="V1515" s="7"/>
      <c r="W1515" s="7"/>
      <c r="X1515" s="1">
        <f t="shared" si="237"/>
        <v>512</v>
      </c>
      <c r="Y1515" s="1">
        <f t="shared" si="238"/>
        <v>2816</v>
      </c>
      <c r="AA1515" s="39">
        <f t="shared" si="233"/>
        <v>2916.9279999999999</v>
      </c>
      <c r="AB1515" s="40" t="e">
        <f t="shared" si="234"/>
        <v>#NUM!</v>
      </c>
      <c r="AD1515" s="1">
        <f t="shared" si="239"/>
        <v>512</v>
      </c>
      <c r="AE1515" s="1">
        <f t="shared" si="240"/>
        <v>2816</v>
      </c>
      <c r="AG1515" s="47">
        <f t="shared" si="235"/>
        <v>1546.4296156136711</v>
      </c>
      <c r="AH1515" s="48">
        <f t="shared" si="236"/>
        <v>2762.4754614621093</v>
      </c>
    </row>
    <row r="1516" spans="10:34">
      <c r="J1516" s="87"/>
      <c r="K1516" s="90"/>
      <c r="L1516" s="15"/>
      <c r="M1516" s="16"/>
      <c r="N1516" s="15"/>
      <c r="O1516" s="16"/>
      <c r="P1516" s="15"/>
      <c r="Q1516" s="16"/>
      <c r="R1516" s="11"/>
      <c r="S1516" s="11"/>
      <c r="T1516" s="79"/>
      <c r="U1516" s="79"/>
      <c r="V1516" s="7"/>
      <c r="W1516" s="7"/>
      <c r="X1516" s="1">
        <f t="shared" si="237"/>
        <v>512</v>
      </c>
      <c r="Y1516" s="1">
        <f t="shared" si="238"/>
        <v>2944</v>
      </c>
      <c r="AA1516" s="39">
        <f t="shared" si="233"/>
        <v>3101.248</v>
      </c>
      <c r="AB1516" s="40" t="e">
        <f t="shared" si="234"/>
        <v>#NUM!</v>
      </c>
      <c r="AD1516" s="1">
        <f t="shared" si="239"/>
        <v>512</v>
      </c>
      <c r="AE1516" s="1">
        <f t="shared" si="240"/>
        <v>2944</v>
      </c>
      <c r="AG1516" s="47">
        <f t="shared" si="235"/>
        <v>1497.5340179610125</v>
      </c>
      <c r="AH1516" s="48">
        <f t="shared" si="236"/>
        <v>2901.6539940129956</v>
      </c>
    </row>
    <row r="1517" spans="10:34">
      <c r="J1517" s="87"/>
      <c r="K1517" s="90"/>
      <c r="L1517" s="15"/>
      <c r="M1517" s="16"/>
      <c r="N1517" s="15"/>
      <c r="O1517" s="16"/>
      <c r="P1517" s="15"/>
      <c r="Q1517" s="16"/>
      <c r="R1517" s="11"/>
      <c r="S1517" s="11"/>
      <c r="T1517" s="79"/>
      <c r="U1517" s="79"/>
      <c r="V1517" s="7"/>
      <c r="W1517" s="7"/>
      <c r="X1517" s="1">
        <f t="shared" si="237"/>
        <v>512</v>
      </c>
      <c r="Y1517" s="1">
        <f t="shared" si="238"/>
        <v>3072</v>
      </c>
      <c r="AA1517" s="39">
        <f t="shared" si="233"/>
        <v>3293.76</v>
      </c>
      <c r="AB1517" s="40" t="e">
        <f t="shared" si="234"/>
        <v>#NUM!</v>
      </c>
      <c r="AD1517" s="1">
        <f t="shared" si="239"/>
        <v>512</v>
      </c>
      <c r="AE1517" s="1">
        <f t="shared" si="240"/>
        <v>3072</v>
      </c>
      <c r="AG1517" s="47">
        <f t="shared" si="235"/>
        <v>1489.0531364033334</v>
      </c>
      <c r="AH1517" s="48">
        <f t="shared" si="236"/>
        <v>3032.8222878655552</v>
      </c>
    </row>
    <row r="1518" spans="10:34">
      <c r="J1518" s="87"/>
      <c r="K1518" s="90"/>
      <c r="L1518" s="15"/>
      <c r="M1518" s="16"/>
      <c r="N1518" s="15"/>
      <c r="O1518" s="16"/>
      <c r="P1518" s="15"/>
      <c r="Q1518" s="16"/>
      <c r="R1518" s="11"/>
      <c r="S1518" s="11"/>
      <c r="T1518" s="79"/>
      <c r="U1518" s="79"/>
      <c r="V1518" s="7"/>
      <c r="W1518" s="7"/>
      <c r="X1518" s="1">
        <f t="shared" si="237"/>
        <v>512</v>
      </c>
      <c r="Y1518" s="1">
        <f t="shared" si="238"/>
        <v>3200</v>
      </c>
      <c r="AA1518" s="39">
        <f t="shared" si="233"/>
        <v>3494.4639999999999</v>
      </c>
      <c r="AB1518" s="40" t="e">
        <f t="shared" si="234"/>
        <v>#NUM!</v>
      </c>
      <c r="AD1518" s="1">
        <f t="shared" si="239"/>
        <v>512</v>
      </c>
      <c r="AE1518" s="1">
        <f t="shared" si="240"/>
        <v>3200</v>
      </c>
      <c r="AG1518" s="47">
        <f t="shared" si="235"/>
        <v>1513.1783087878887</v>
      </c>
      <c r="AH1518" s="48">
        <f t="shared" si="236"/>
        <v>3158.5832304040368</v>
      </c>
    </row>
    <row r="1519" spans="10:34">
      <c r="J1519" s="87"/>
      <c r="K1519" s="90"/>
      <c r="L1519" s="15"/>
      <c r="M1519" s="16"/>
      <c r="N1519" s="15"/>
      <c r="O1519" s="16"/>
      <c r="P1519" s="15"/>
      <c r="Q1519" s="16"/>
      <c r="R1519" s="11"/>
      <c r="S1519" s="11"/>
      <c r="T1519" s="79"/>
      <c r="U1519" s="79"/>
      <c r="V1519" s="7"/>
      <c r="W1519" s="7"/>
      <c r="X1519" s="1">
        <f t="shared" si="237"/>
        <v>512</v>
      </c>
      <c r="Y1519" s="1">
        <f t="shared" si="238"/>
        <v>3328</v>
      </c>
      <c r="AA1519" s="39">
        <f t="shared" si="233"/>
        <v>3703.36</v>
      </c>
      <c r="AB1519" s="40" t="e">
        <f t="shared" si="234"/>
        <v>#NUM!</v>
      </c>
      <c r="AD1519" s="1">
        <f t="shared" si="239"/>
        <v>512</v>
      </c>
      <c r="AE1519" s="1">
        <f t="shared" si="240"/>
        <v>3328</v>
      </c>
      <c r="AG1519" s="47">
        <f t="shared" si="235"/>
        <v>1570.5212840120307</v>
      </c>
      <c r="AH1519" s="48">
        <f t="shared" si="236"/>
        <v>3278.7329053293229</v>
      </c>
    </row>
    <row r="1520" spans="10:34">
      <c r="J1520" s="87"/>
      <c r="K1520" s="90"/>
      <c r="L1520" s="15"/>
      <c r="M1520" s="16"/>
      <c r="N1520" s="15"/>
      <c r="O1520" s="16"/>
      <c r="P1520" s="15"/>
      <c r="Q1520" s="16"/>
      <c r="R1520" s="11"/>
      <c r="S1520" s="11"/>
      <c r="T1520" s="79"/>
      <c r="U1520" s="79"/>
      <c r="V1520" s="7"/>
      <c r="W1520" s="7"/>
      <c r="X1520" s="1">
        <f t="shared" si="237"/>
        <v>512</v>
      </c>
      <c r="Y1520" s="1">
        <f t="shared" si="238"/>
        <v>3456</v>
      </c>
      <c r="AA1520" s="39">
        <f t="shared" si="233"/>
        <v>3920.4479999999999</v>
      </c>
      <c r="AB1520" s="40" t="e">
        <f t="shared" si="234"/>
        <v>#NUM!</v>
      </c>
      <c r="AD1520" s="1">
        <f t="shared" si="239"/>
        <v>512</v>
      </c>
      <c r="AE1520" s="1">
        <f t="shared" si="240"/>
        <v>3456</v>
      </c>
      <c r="AG1520" s="47">
        <f t="shared" si="235"/>
        <v>1669.0112308375487</v>
      </c>
      <c r="AH1520" s="48">
        <f t="shared" si="236"/>
        <v>3390.6282563874834</v>
      </c>
    </row>
    <row r="1521" spans="10:34">
      <c r="J1521" s="87"/>
      <c r="K1521" s="90"/>
      <c r="L1521" s="15"/>
      <c r="M1521" s="16"/>
      <c r="N1521" s="15"/>
      <c r="O1521" s="16"/>
      <c r="P1521" s="15"/>
      <c r="Q1521" s="16"/>
      <c r="R1521" s="11"/>
      <c r="S1521" s="11"/>
      <c r="T1521" s="79"/>
      <c r="U1521" s="79"/>
      <c r="V1521" s="7"/>
      <c r="W1521" s="7"/>
      <c r="X1521" s="1">
        <f t="shared" si="237"/>
        <v>512</v>
      </c>
      <c r="Y1521" s="1">
        <f t="shared" si="238"/>
        <v>3584</v>
      </c>
      <c r="AA1521" s="39">
        <f t="shared" si="233"/>
        <v>4145.7280000000001</v>
      </c>
      <c r="AB1521" s="40" t="e">
        <f t="shared" si="234"/>
        <v>#NUM!</v>
      </c>
      <c r="AD1521" s="1">
        <f t="shared" si="239"/>
        <v>512</v>
      </c>
      <c r="AE1521" s="1">
        <f t="shared" si="240"/>
        <v>3584</v>
      </c>
      <c r="AG1521" s="47">
        <f t="shared" si="235"/>
        <v>1836.1911222978147</v>
      </c>
      <c r="AH1521" s="48">
        <f t="shared" si="236"/>
        <v>3485.088292567395</v>
      </c>
    </row>
    <row r="1522" spans="10:34">
      <c r="J1522" s="87"/>
      <c r="K1522" s="90"/>
      <c r="L1522" s="15"/>
      <c r="M1522" s="16"/>
      <c r="N1522" s="15"/>
      <c r="O1522" s="16"/>
      <c r="P1522" s="15"/>
      <c r="Q1522" s="16"/>
      <c r="R1522" s="11"/>
      <c r="S1522" s="11"/>
      <c r="T1522" s="79"/>
      <c r="U1522" s="79"/>
      <c r="V1522" s="7"/>
      <c r="W1522" s="7"/>
      <c r="X1522" s="1">
        <f t="shared" si="237"/>
        <v>512</v>
      </c>
      <c r="Y1522" s="1">
        <f t="shared" si="238"/>
        <v>3712</v>
      </c>
      <c r="AA1522" s="39">
        <f t="shared" si="233"/>
        <v>4379.2</v>
      </c>
      <c r="AB1522" s="40" t="e">
        <f t="shared" si="234"/>
        <v>#NUM!</v>
      </c>
      <c r="AD1522" s="1">
        <f t="shared" si="239"/>
        <v>512</v>
      </c>
      <c r="AE1522" s="1">
        <f t="shared" si="240"/>
        <v>3712</v>
      </c>
      <c r="AG1522" s="47" t="e">
        <f t="shared" si="235"/>
        <v>#NUM!</v>
      </c>
      <c r="AH1522" s="48" t="e">
        <f t="shared" si="236"/>
        <v>#NUM!</v>
      </c>
    </row>
    <row r="1523" spans="10:34">
      <c r="J1523" s="87"/>
      <c r="K1523" s="90"/>
      <c r="L1523" s="15"/>
      <c r="M1523" s="16"/>
      <c r="N1523" s="15"/>
      <c r="O1523" s="16"/>
      <c r="P1523" s="15"/>
      <c r="Q1523" s="16"/>
      <c r="R1523" s="11"/>
      <c r="S1523" s="11"/>
      <c r="T1523" s="79"/>
      <c r="U1523" s="79"/>
      <c r="V1523" s="7"/>
      <c r="W1523" s="7"/>
      <c r="X1523" s="1">
        <f t="shared" si="237"/>
        <v>512</v>
      </c>
      <c r="Y1523" s="1">
        <f t="shared" si="238"/>
        <v>3840</v>
      </c>
      <c r="AA1523" s="39">
        <f t="shared" si="233"/>
        <v>4620.8639999999996</v>
      </c>
      <c r="AB1523" s="40" t="e">
        <f t="shared" si="234"/>
        <v>#NUM!</v>
      </c>
      <c r="AD1523" s="1">
        <f t="shared" si="239"/>
        <v>512</v>
      </c>
      <c r="AE1523" s="1">
        <f t="shared" si="240"/>
        <v>3840</v>
      </c>
      <c r="AG1523" s="47" t="e">
        <f t="shared" si="235"/>
        <v>#NUM!</v>
      </c>
      <c r="AH1523" s="48" t="e">
        <f t="shared" si="236"/>
        <v>#NUM!</v>
      </c>
    </row>
    <row r="1524" spans="10:34">
      <c r="J1524" s="87"/>
      <c r="K1524" s="90"/>
      <c r="L1524" s="15"/>
      <c r="M1524" s="16"/>
      <c r="N1524" s="15"/>
      <c r="O1524" s="16"/>
      <c r="P1524" s="15"/>
      <c r="Q1524" s="16"/>
      <c r="R1524" s="11"/>
      <c r="S1524" s="11"/>
      <c r="T1524" s="79"/>
      <c r="U1524" s="79"/>
      <c r="V1524" s="7"/>
      <c r="W1524" s="7"/>
      <c r="X1524" s="1">
        <f t="shared" si="237"/>
        <v>512</v>
      </c>
      <c r="Y1524" s="1">
        <f t="shared" si="238"/>
        <v>3968</v>
      </c>
      <c r="AA1524" s="39">
        <f t="shared" si="233"/>
        <v>4870.72</v>
      </c>
      <c r="AB1524" s="40" t="e">
        <f t="shared" si="234"/>
        <v>#NUM!</v>
      </c>
      <c r="AD1524" s="1">
        <f t="shared" si="239"/>
        <v>512</v>
      </c>
      <c r="AE1524" s="1">
        <f t="shared" si="240"/>
        <v>3968</v>
      </c>
      <c r="AG1524" s="47" t="e">
        <f t="shared" si="235"/>
        <v>#NUM!</v>
      </c>
      <c r="AH1524" s="48" t="e">
        <f t="shared" si="236"/>
        <v>#NUM!</v>
      </c>
    </row>
    <row r="1525" spans="10:34">
      <c r="J1525" s="87"/>
      <c r="K1525" s="90"/>
      <c r="L1525" s="15"/>
      <c r="M1525" s="16"/>
      <c r="N1525" s="15"/>
      <c r="O1525" s="16"/>
      <c r="P1525" s="15"/>
      <c r="Q1525" s="16"/>
      <c r="R1525" s="11"/>
      <c r="S1525" s="11"/>
      <c r="T1525" s="79"/>
      <c r="U1525" s="79"/>
      <c r="V1525" s="7"/>
      <c r="W1525" s="7"/>
      <c r="X1525" s="1">
        <f t="shared" si="237"/>
        <v>512</v>
      </c>
      <c r="Y1525" s="1">
        <f t="shared" si="238"/>
        <v>4096</v>
      </c>
      <c r="AA1525" s="39">
        <f t="shared" si="233"/>
        <v>5128.768</v>
      </c>
      <c r="AB1525" s="40" t="e">
        <f t="shared" si="234"/>
        <v>#NUM!</v>
      </c>
      <c r="AD1525" s="1">
        <f t="shared" si="239"/>
        <v>512</v>
      </c>
      <c r="AE1525" s="1">
        <f t="shared" si="240"/>
        <v>4096</v>
      </c>
      <c r="AG1525" s="47" t="e">
        <f t="shared" si="235"/>
        <v>#NUM!</v>
      </c>
      <c r="AH1525" s="48" t="e">
        <f t="shared" si="236"/>
        <v>#NUM!</v>
      </c>
    </row>
    <row r="1526" spans="10:34">
      <c r="J1526" s="87"/>
      <c r="K1526" s="90"/>
      <c r="L1526" s="15"/>
      <c r="M1526" s="16"/>
      <c r="N1526" s="15"/>
      <c r="O1526" s="16"/>
      <c r="P1526" s="15"/>
      <c r="Q1526" s="16"/>
      <c r="R1526" s="11"/>
      <c r="S1526" s="11"/>
      <c r="T1526" s="79"/>
      <c r="U1526" s="79"/>
      <c r="V1526" s="7"/>
      <c r="W1526" s="7"/>
      <c r="X1526" s="1">
        <f t="shared" si="237"/>
        <v>640</v>
      </c>
      <c r="Y1526" s="1">
        <f t="shared" si="238"/>
        <v>0</v>
      </c>
      <c r="AA1526" s="39">
        <f t="shared" si="233"/>
        <v>897.6</v>
      </c>
      <c r="AB1526" s="40" t="e">
        <f t="shared" si="234"/>
        <v>#NUM!</v>
      </c>
      <c r="AD1526" s="1">
        <f t="shared" si="239"/>
        <v>640</v>
      </c>
      <c r="AE1526" s="1">
        <f t="shared" si="240"/>
        <v>0</v>
      </c>
      <c r="AG1526" s="47" t="e">
        <f t="shared" si="235"/>
        <v>#NUM!</v>
      </c>
      <c r="AH1526" s="48" t="e">
        <f t="shared" si="236"/>
        <v>#NUM!</v>
      </c>
    </row>
    <row r="1527" spans="10:34">
      <c r="J1527" s="87"/>
      <c r="K1527" s="90"/>
      <c r="L1527" s="15"/>
      <c r="M1527" s="16"/>
      <c r="N1527" s="15"/>
      <c r="O1527" s="16"/>
      <c r="P1527" s="15"/>
      <c r="Q1527" s="16"/>
      <c r="R1527" s="11"/>
      <c r="S1527" s="11"/>
      <c r="T1527" s="79"/>
      <c r="U1527" s="79"/>
      <c r="V1527" s="7"/>
      <c r="W1527" s="7"/>
      <c r="X1527" s="1">
        <f t="shared" si="237"/>
        <v>640</v>
      </c>
      <c r="Y1527" s="1">
        <f t="shared" si="238"/>
        <v>128</v>
      </c>
      <c r="AA1527" s="39">
        <f t="shared" si="233"/>
        <v>901.69600000000003</v>
      </c>
      <c r="AB1527" s="40" t="e">
        <f t="shared" si="234"/>
        <v>#NUM!</v>
      </c>
      <c r="AD1527" s="1">
        <f t="shared" si="239"/>
        <v>640</v>
      </c>
      <c r="AE1527" s="1">
        <f t="shared" si="240"/>
        <v>128</v>
      </c>
      <c r="AG1527" s="47" t="e">
        <f t="shared" si="235"/>
        <v>#NUM!</v>
      </c>
      <c r="AH1527" s="48" t="e">
        <f t="shared" si="236"/>
        <v>#NUM!</v>
      </c>
    </row>
    <row r="1528" spans="10:34">
      <c r="J1528" s="87"/>
      <c r="K1528" s="90"/>
      <c r="L1528" s="15"/>
      <c r="M1528" s="16"/>
      <c r="N1528" s="15"/>
      <c r="O1528" s="16"/>
      <c r="P1528" s="15"/>
      <c r="Q1528" s="16"/>
      <c r="R1528" s="11"/>
      <c r="S1528" s="11"/>
      <c r="T1528" s="79"/>
      <c r="U1528" s="79"/>
      <c r="V1528" s="7"/>
      <c r="W1528" s="7"/>
      <c r="X1528" s="1">
        <f t="shared" si="237"/>
        <v>640</v>
      </c>
      <c r="Y1528" s="1">
        <f t="shared" si="238"/>
        <v>256</v>
      </c>
      <c r="AA1528" s="39">
        <f t="shared" si="233"/>
        <v>913.98400000000004</v>
      </c>
      <c r="AB1528" s="40" t="e">
        <f t="shared" si="234"/>
        <v>#NUM!</v>
      </c>
      <c r="AD1528" s="1">
        <f t="shared" si="239"/>
        <v>640</v>
      </c>
      <c r="AE1528" s="1">
        <f t="shared" si="240"/>
        <v>256</v>
      </c>
      <c r="AG1528" s="47" t="e">
        <f t="shared" si="235"/>
        <v>#NUM!</v>
      </c>
      <c r="AH1528" s="48" t="e">
        <f t="shared" si="236"/>
        <v>#NUM!</v>
      </c>
    </row>
    <row r="1529" spans="10:34">
      <c r="J1529" s="87"/>
      <c r="K1529" s="90"/>
      <c r="L1529" s="15"/>
      <c r="M1529" s="16"/>
      <c r="N1529" s="15"/>
      <c r="O1529" s="16"/>
      <c r="P1529" s="15"/>
      <c r="Q1529" s="16"/>
      <c r="R1529" s="11"/>
      <c r="S1529" s="11"/>
      <c r="T1529" s="79"/>
      <c r="U1529" s="79"/>
      <c r="V1529" s="7"/>
      <c r="W1529" s="7"/>
      <c r="X1529" s="1">
        <f t="shared" si="237"/>
        <v>640</v>
      </c>
      <c r="Y1529" s="1">
        <f t="shared" si="238"/>
        <v>384</v>
      </c>
      <c r="AA1529" s="39">
        <f t="shared" si="233"/>
        <v>934.46400000000006</v>
      </c>
      <c r="AB1529" s="40" t="e">
        <f t="shared" si="234"/>
        <v>#NUM!</v>
      </c>
      <c r="AD1529" s="1">
        <f t="shared" si="239"/>
        <v>640</v>
      </c>
      <c r="AE1529" s="1">
        <f t="shared" si="240"/>
        <v>384</v>
      </c>
      <c r="AG1529" s="47" t="e">
        <f t="shared" si="235"/>
        <v>#NUM!</v>
      </c>
      <c r="AH1529" s="48" t="e">
        <f t="shared" si="236"/>
        <v>#NUM!</v>
      </c>
    </row>
    <row r="1530" spans="10:34">
      <c r="J1530" s="87"/>
      <c r="K1530" s="90"/>
      <c r="L1530" s="15"/>
      <c r="M1530" s="16"/>
      <c r="N1530" s="15"/>
      <c r="O1530" s="16"/>
      <c r="P1530" s="15"/>
      <c r="Q1530" s="16"/>
      <c r="R1530" s="11"/>
      <c r="S1530" s="11"/>
      <c r="T1530" s="79"/>
      <c r="U1530" s="79"/>
      <c r="V1530" s="7"/>
      <c r="W1530" s="7"/>
      <c r="X1530" s="1">
        <f t="shared" si="237"/>
        <v>640</v>
      </c>
      <c r="Y1530" s="1">
        <f t="shared" si="238"/>
        <v>512</v>
      </c>
      <c r="AA1530" s="39">
        <f t="shared" si="233"/>
        <v>963.13599999999997</v>
      </c>
      <c r="AB1530" s="40" t="e">
        <f t="shared" si="234"/>
        <v>#NUM!</v>
      </c>
      <c r="AD1530" s="1">
        <f t="shared" si="239"/>
        <v>640</v>
      </c>
      <c r="AE1530" s="1">
        <f t="shared" si="240"/>
        <v>512</v>
      </c>
      <c r="AG1530" s="47" t="e">
        <f t="shared" si="235"/>
        <v>#NUM!</v>
      </c>
      <c r="AH1530" s="48" t="e">
        <f t="shared" si="236"/>
        <v>#NUM!</v>
      </c>
    </row>
    <row r="1531" spans="10:34">
      <c r="J1531" s="87"/>
      <c r="K1531" s="90"/>
      <c r="L1531" s="15"/>
      <c r="M1531" s="16"/>
      <c r="N1531" s="15"/>
      <c r="O1531" s="16"/>
      <c r="P1531" s="15"/>
      <c r="Q1531" s="16"/>
      <c r="R1531" s="11"/>
      <c r="S1531" s="11"/>
      <c r="T1531" s="79"/>
      <c r="U1531" s="79"/>
      <c r="V1531" s="7"/>
      <c r="W1531" s="7"/>
      <c r="X1531" s="1">
        <f t="shared" si="237"/>
        <v>640</v>
      </c>
      <c r="Y1531" s="1">
        <f t="shared" si="238"/>
        <v>640</v>
      </c>
      <c r="AA1531" s="39">
        <f t="shared" si="233"/>
        <v>1000</v>
      </c>
      <c r="AB1531" s="40" t="e">
        <f t="shared" si="234"/>
        <v>#NUM!</v>
      </c>
      <c r="AD1531" s="1">
        <f t="shared" si="239"/>
        <v>640</v>
      </c>
      <c r="AE1531" s="1">
        <f t="shared" si="240"/>
        <v>640</v>
      </c>
      <c r="AG1531" s="47" t="e">
        <f t="shared" si="235"/>
        <v>#NUM!</v>
      </c>
      <c r="AH1531" s="48" t="e">
        <f t="shared" si="236"/>
        <v>#NUM!</v>
      </c>
    </row>
    <row r="1532" spans="10:34">
      <c r="J1532" s="87"/>
      <c r="K1532" s="90"/>
      <c r="L1532" s="15"/>
      <c r="M1532" s="16"/>
      <c r="N1532" s="15"/>
      <c r="O1532" s="16"/>
      <c r="P1532" s="15"/>
      <c r="Q1532" s="16"/>
      <c r="R1532" s="11"/>
      <c r="S1532" s="11"/>
      <c r="T1532" s="79"/>
      <c r="U1532" s="79"/>
      <c r="V1532" s="7"/>
      <c r="W1532" s="7"/>
      <c r="X1532" s="1">
        <f t="shared" si="237"/>
        <v>640</v>
      </c>
      <c r="Y1532" s="1">
        <f t="shared" si="238"/>
        <v>768</v>
      </c>
      <c r="AA1532" s="39">
        <f t="shared" si="233"/>
        <v>1045.056</v>
      </c>
      <c r="AB1532" s="40" t="e">
        <f t="shared" si="234"/>
        <v>#NUM!</v>
      </c>
      <c r="AD1532" s="1">
        <f t="shared" si="239"/>
        <v>640</v>
      </c>
      <c r="AE1532" s="1">
        <f t="shared" si="240"/>
        <v>768</v>
      </c>
      <c r="AG1532" s="47" t="e">
        <f t="shared" si="235"/>
        <v>#NUM!</v>
      </c>
      <c r="AH1532" s="48" t="e">
        <f t="shared" si="236"/>
        <v>#NUM!</v>
      </c>
    </row>
    <row r="1533" spans="10:34">
      <c r="J1533" s="87"/>
      <c r="K1533" s="90"/>
      <c r="L1533" s="15"/>
      <c r="M1533" s="16"/>
      <c r="N1533" s="15"/>
      <c r="O1533" s="16"/>
      <c r="P1533" s="15"/>
      <c r="Q1533" s="16"/>
      <c r="R1533" s="11"/>
      <c r="S1533" s="11"/>
      <c r="T1533" s="79"/>
      <c r="U1533" s="79"/>
      <c r="V1533" s="7"/>
      <c r="W1533" s="7"/>
      <c r="X1533" s="1">
        <f t="shared" si="237"/>
        <v>640</v>
      </c>
      <c r="Y1533" s="1">
        <f t="shared" si="238"/>
        <v>896</v>
      </c>
      <c r="AA1533" s="39">
        <f t="shared" si="233"/>
        <v>1098.3040000000001</v>
      </c>
      <c r="AB1533" s="40" t="e">
        <f t="shared" si="234"/>
        <v>#NUM!</v>
      </c>
      <c r="AD1533" s="1">
        <f t="shared" si="239"/>
        <v>640</v>
      </c>
      <c r="AE1533" s="1">
        <f t="shared" si="240"/>
        <v>896</v>
      </c>
      <c r="AG1533" s="47" t="e">
        <f t="shared" si="235"/>
        <v>#NUM!</v>
      </c>
      <c r="AH1533" s="48" t="e">
        <f t="shared" si="236"/>
        <v>#NUM!</v>
      </c>
    </row>
    <row r="1534" spans="10:34">
      <c r="J1534" s="87"/>
      <c r="K1534" s="90"/>
      <c r="L1534" s="15"/>
      <c r="M1534" s="16"/>
      <c r="N1534" s="15"/>
      <c r="O1534" s="16"/>
      <c r="P1534" s="15"/>
      <c r="Q1534" s="16"/>
      <c r="R1534" s="11"/>
      <c r="S1534" s="11"/>
      <c r="T1534" s="79"/>
      <c r="U1534" s="79"/>
      <c r="V1534" s="7"/>
      <c r="W1534" s="7"/>
      <c r="X1534" s="1">
        <f t="shared" si="237"/>
        <v>640</v>
      </c>
      <c r="Y1534" s="1">
        <f t="shared" si="238"/>
        <v>1024</v>
      </c>
      <c r="AA1534" s="39">
        <f t="shared" si="233"/>
        <v>1159.7439999999999</v>
      </c>
      <c r="AB1534" s="40" t="e">
        <f t="shared" si="234"/>
        <v>#NUM!</v>
      </c>
      <c r="AD1534" s="1">
        <f t="shared" si="239"/>
        <v>640</v>
      </c>
      <c r="AE1534" s="1">
        <f t="shared" si="240"/>
        <v>1024</v>
      </c>
      <c r="AG1534" s="47" t="e">
        <f t="shared" si="235"/>
        <v>#NUM!</v>
      </c>
      <c r="AH1534" s="48" t="e">
        <f t="shared" si="236"/>
        <v>#NUM!</v>
      </c>
    </row>
    <row r="1535" spans="10:34">
      <c r="J1535" s="87"/>
      <c r="K1535" s="90"/>
      <c r="L1535" s="15"/>
      <c r="M1535" s="16"/>
      <c r="N1535" s="15"/>
      <c r="O1535" s="16"/>
      <c r="P1535" s="15"/>
      <c r="Q1535" s="16"/>
      <c r="R1535" s="11"/>
      <c r="S1535" s="11"/>
      <c r="T1535" s="79"/>
      <c r="U1535" s="79"/>
      <c r="V1535" s="7"/>
      <c r="W1535" s="7"/>
      <c r="X1535" s="1">
        <f t="shared" si="237"/>
        <v>640</v>
      </c>
      <c r="Y1535" s="1">
        <f t="shared" si="238"/>
        <v>1152</v>
      </c>
      <c r="AA1535" s="39">
        <f t="shared" si="233"/>
        <v>1229.376</v>
      </c>
      <c r="AB1535" s="40" t="e">
        <f t="shared" si="234"/>
        <v>#NUM!</v>
      </c>
      <c r="AD1535" s="1">
        <f t="shared" si="239"/>
        <v>640</v>
      </c>
      <c r="AE1535" s="1">
        <f t="shared" si="240"/>
        <v>1152</v>
      </c>
      <c r="AG1535" s="47" t="e">
        <f t="shared" si="235"/>
        <v>#NUM!</v>
      </c>
      <c r="AH1535" s="48" t="e">
        <f t="shared" si="236"/>
        <v>#NUM!</v>
      </c>
    </row>
    <row r="1536" spans="10:34">
      <c r="J1536" s="87"/>
      <c r="K1536" s="90"/>
      <c r="L1536" s="15"/>
      <c r="M1536" s="16"/>
      <c r="N1536" s="15"/>
      <c r="O1536" s="16"/>
      <c r="P1536" s="15"/>
      <c r="Q1536" s="16"/>
      <c r="R1536" s="11"/>
      <c r="S1536" s="11"/>
      <c r="T1536" s="79"/>
      <c r="U1536" s="79"/>
      <c r="V1536" s="7"/>
      <c r="W1536" s="7"/>
      <c r="X1536" s="1">
        <f t="shared" si="237"/>
        <v>640</v>
      </c>
      <c r="Y1536" s="1">
        <f t="shared" si="238"/>
        <v>1280</v>
      </c>
      <c r="AA1536" s="39">
        <f t="shared" si="233"/>
        <v>1307.2</v>
      </c>
      <c r="AB1536" s="40" t="e">
        <f t="shared" si="234"/>
        <v>#NUM!</v>
      </c>
      <c r="AD1536" s="1">
        <f t="shared" si="239"/>
        <v>640</v>
      </c>
      <c r="AE1536" s="1">
        <f t="shared" si="240"/>
        <v>1280</v>
      </c>
      <c r="AG1536" s="47" t="e">
        <f t="shared" si="235"/>
        <v>#NUM!</v>
      </c>
      <c r="AH1536" s="48" t="e">
        <f t="shared" si="236"/>
        <v>#NUM!</v>
      </c>
    </row>
    <row r="1537" spans="10:34">
      <c r="J1537" s="87"/>
      <c r="K1537" s="90"/>
      <c r="L1537" s="15"/>
      <c r="M1537" s="16"/>
      <c r="N1537" s="15"/>
      <c r="O1537" s="16"/>
      <c r="P1537" s="15"/>
      <c r="Q1537" s="16"/>
      <c r="R1537" s="11"/>
      <c r="S1537" s="11"/>
      <c r="T1537" s="79"/>
      <c r="U1537" s="79"/>
      <c r="V1537" s="7"/>
      <c r="W1537" s="7"/>
      <c r="X1537" s="1">
        <f t="shared" si="237"/>
        <v>640</v>
      </c>
      <c r="Y1537" s="1">
        <f t="shared" si="238"/>
        <v>1408</v>
      </c>
      <c r="AA1537" s="39">
        <f t="shared" si="233"/>
        <v>1393.2159999999999</v>
      </c>
      <c r="AB1537" s="40">
        <f t="shared" si="234"/>
        <v>2796.4977215262684</v>
      </c>
      <c r="AD1537" s="1">
        <f t="shared" si="239"/>
        <v>640</v>
      </c>
      <c r="AE1537" s="1">
        <f t="shared" si="240"/>
        <v>1408</v>
      </c>
      <c r="AG1537" s="47" t="e">
        <f t="shared" si="235"/>
        <v>#NUM!</v>
      </c>
      <c r="AH1537" s="48" t="e">
        <f t="shared" si="236"/>
        <v>#NUM!</v>
      </c>
    </row>
    <row r="1538" spans="10:34">
      <c r="J1538" s="87"/>
      <c r="K1538" s="90"/>
      <c r="L1538" s="15"/>
      <c r="M1538" s="16"/>
      <c r="N1538" s="15"/>
      <c r="O1538" s="16"/>
      <c r="P1538" s="15"/>
      <c r="Q1538" s="16"/>
      <c r="R1538" s="11"/>
      <c r="S1538" s="11"/>
      <c r="T1538" s="79"/>
      <c r="U1538" s="79"/>
      <c r="V1538" s="7"/>
      <c r="W1538" s="7"/>
      <c r="X1538" s="1">
        <f t="shared" si="237"/>
        <v>640</v>
      </c>
      <c r="Y1538" s="1">
        <f t="shared" si="238"/>
        <v>1536</v>
      </c>
      <c r="AA1538" s="39">
        <f t="shared" si="233"/>
        <v>1487.424</v>
      </c>
      <c r="AB1538" s="40">
        <f t="shared" si="234"/>
        <v>2616.769202406696</v>
      </c>
      <c r="AD1538" s="1">
        <f t="shared" si="239"/>
        <v>640</v>
      </c>
      <c r="AE1538" s="1">
        <f t="shared" si="240"/>
        <v>1536</v>
      </c>
      <c r="AG1538" s="47" t="e">
        <f t="shared" si="235"/>
        <v>#NUM!</v>
      </c>
      <c r="AH1538" s="48" t="e">
        <f t="shared" si="236"/>
        <v>#NUM!</v>
      </c>
    </row>
    <row r="1539" spans="10:34">
      <c r="J1539" s="87"/>
      <c r="K1539" s="90"/>
      <c r="L1539" s="15"/>
      <c r="M1539" s="16"/>
      <c r="N1539" s="15"/>
      <c r="O1539" s="16"/>
      <c r="P1539" s="15"/>
      <c r="Q1539" s="16"/>
      <c r="R1539" s="11"/>
      <c r="S1539" s="11"/>
      <c r="T1539" s="79"/>
      <c r="U1539" s="79"/>
      <c r="V1539" s="7"/>
      <c r="W1539" s="7"/>
      <c r="X1539" s="1">
        <f t="shared" si="237"/>
        <v>640</v>
      </c>
      <c r="Y1539" s="1">
        <f t="shared" si="238"/>
        <v>1664</v>
      </c>
      <c r="AA1539" s="39">
        <f t="shared" si="233"/>
        <v>1589.8240000000001</v>
      </c>
      <c r="AB1539" s="40">
        <f t="shared" si="234"/>
        <v>2508.7203962874096</v>
      </c>
      <c r="AD1539" s="1">
        <f t="shared" si="239"/>
        <v>640</v>
      </c>
      <c r="AE1539" s="1">
        <f t="shared" si="240"/>
        <v>1664</v>
      </c>
      <c r="AG1539" s="47" t="e">
        <f t="shared" si="235"/>
        <v>#NUM!</v>
      </c>
      <c r="AH1539" s="48" t="e">
        <f t="shared" si="236"/>
        <v>#NUM!</v>
      </c>
    </row>
    <row r="1540" spans="10:34">
      <c r="J1540" s="87"/>
      <c r="K1540" s="90"/>
      <c r="L1540" s="15"/>
      <c r="M1540" s="16"/>
      <c r="N1540" s="15"/>
      <c r="O1540" s="16"/>
      <c r="P1540" s="15"/>
      <c r="Q1540" s="16"/>
      <c r="R1540" s="11"/>
      <c r="S1540" s="11"/>
      <c r="T1540" s="79"/>
      <c r="U1540" s="79"/>
      <c r="V1540" s="7"/>
      <c r="W1540" s="7"/>
      <c r="X1540" s="1">
        <f t="shared" si="237"/>
        <v>640</v>
      </c>
      <c r="Y1540" s="1">
        <f t="shared" si="238"/>
        <v>1792</v>
      </c>
      <c r="AA1540" s="39">
        <f t="shared" si="233"/>
        <v>1700.4159999999999</v>
      </c>
      <c r="AB1540" s="40">
        <f t="shared" si="234"/>
        <v>2434.4476797466036</v>
      </c>
      <c r="AD1540" s="1">
        <f t="shared" si="239"/>
        <v>640</v>
      </c>
      <c r="AE1540" s="1">
        <f t="shared" si="240"/>
        <v>1792</v>
      </c>
      <c r="AG1540" s="47" t="e">
        <f t="shared" si="235"/>
        <v>#NUM!</v>
      </c>
      <c r="AH1540" s="48" t="e">
        <f t="shared" si="236"/>
        <v>#NUM!</v>
      </c>
    </row>
    <row r="1541" spans="10:34">
      <c r="J1541" s="87"/>
      <c r="K1541" s="90"/>
      <c r="L1541" s="15"/>
      <c r="M1541" s="16"/>
      <c r="N1541" s="15"/>
      <c r="O1541" s="16"/>
      <c r="P1541" s="15"/>
      <c r="Q1541" s="16"/>
      <c r="R1541" s="11"/>
      <c r="S1541" s="11"/>
      <c r="T1541" s="79"/>
      <c r="U1541" s="79"/>
      <c r="V1541" s="7"/>
      <c r="W1541" s="7"/>
      <c r="X1541" s="1">
        <f t="shared" si="237"/>
        <v>640</v>
      </c>
      <c r="Y1541" s="1">
        <f t="shared" si="238"/>
        <v>1920</v>
      </c>
      <c r="AA1541" s="39">
        <f t="shared" si="233"/>
        <v>1819.2</v>
      </c>
      <c r="AB1541" s="40">
        <f t="shared" si="234"/>
        <v>2386.068928950489</v>
      </c>
      <c r="AD1541" s="1">
        <f t="shared" si="239"/>
        <v>640</v>
      </c>
      <c r="AE1541" s="1">
        <f t="shared" si="240"/>
        <v>1920</v>
      </c>
      <c r="AG1541" s="47" t="e">
        <f t="shared" si="235"/>
        <v>#NUM!</v>
      </c>
      <c r="AH1541" s="48" t="e">
        <f t="shared" si="236"/>
        <v>#NUM!</v>
      </c>
    </row>
    <row r="1542" spans="10:34">
      <c r="J1542" s="87"/>
      <c r="K1542" s="90"/>
      <c r="L1542" s="15"/>
      <c r="M1542" s="16"/>
      <c r="N1542" s="15"/>
      <c r="O1542" s="16"/>
      <c r="P1542" s="15"/>
      <c r="Q1542" s="16"/>
      <c r="R1542" s="11"/>
      <c r="S1542" s="11"/>
      <c r="T1542" s="79"/>
      <c r="U1542" s="79"/>
      <c r="V1542" s="7"/>
      <c r="W1542" s="7"/>
      <c r="X1542" s="1">
        <f t="shared" si="237"/>
        <v>640</v>
      </c>
      <c r="Y1542" s="1">
        <f t="shared" si="238"/>
        <v>2048</v>
      </c>
      <c r="AA1542" s="39">
        <f t="shared" si="233"/>
        <v>1946.1759999999999</v>
      </c>
      <c r="AB1542" s="40">
        <f t="shared" si="234"/>
        <v>2362.2673153867681</v>
      </c>
      <c r="AD1542" s="1">
        <f t="shared" si="239"/>
        <v>640</v>
      </c>
      <c r="AE1542" s="1">
        <f t="shared" si="240"/>
        <v>2048</v>
      </c>
      <c r="AG1542" s="47" t="e">
        <f t="shared" si="235"/>
        <v>#NUM!</v>
      </c>
      <c r="AH1542" s="48" t="e">
        <f t="shared" si="236"/>
        <v>#NUM!</v>
      </c>
    </row>
    <row r="1543" spans="10:34">
      <c r="J1543" s="87"/>
      <c r="K1543" s="90"/>
      <c r="L1543" s="15"/>
      <c r="M1543" s="16"/>
      <c r="N1543" s="15"/>
      <c r="O1543" s="16"/>
      <c r="P1543" s="15"/>
      <c r="Q1543" s="16"/>
      <c r="R1543" s="11"/>
      <c r="S1543" s="11"/>
      <c r="T1543" s="79"/>
      <c r="U1543" s="79"/>
      <c r="V1543" s="7"/>
      <c r="W1543" s="7"/>
      <c r="X1543" s="1">
        <f t="shared" si="237"/>
        <v>640</v>
      </c>
      <c r="Y1543" s="1">
        <f t="shared" si="238"/>
        <v>2176</v>
      </c>
      <c r="AA1543" s="39">
        <f t="shared" si="233"/>
        <v>2081.3440000000001</v>
      </c>
      <c r="AB1543" s="40">
        <f t="shared" si="234"/>
        <v>2365.1904587484532</v>
      </c>
      <c r="AD1543" s="1">
        <f t="shared" si="239"/>
        <v>640</v>
      </c>
      <c r="AE1543" s="1">
        <f t="shared" si="240"/>
        <v>2176</v>
      </c>
      <c r="AG1543" s="47" t="e">
        <f t="shared" si="235"/>
        <v>#NUM!</v>
      </c>
      <c r="AH1543" s="48" t="e">
        <f t="shared" si="236"/>
        <v>#NUM!</v>
      </c>
    </row>
    <row r="1544" spans="10:34">
      <c r="J1544" s="87"/>
      <c r="K1544" s="90"/>
      <c r="L1544" s="15"/>
      <c r="M1544" s="16"/>
      <c r="N1544" s="15"/>
      <c r="O1544" s="16"/>
      <c r="P1544" s="15"/>
      <c r="Q1544" s="16"/>
      <c r="R1544" s="11"/>
      <c r="S1544" s="11"/>
      <c r="T1544" s="79"/>
      <c r="U1544" s="79"/>
      <c r="V1544" s="7"/>
      <c r="W1544" s="7"/>
      <c r="X1544" s="1">
        <f t="shared" si="237"/>
        <v>640</v>
      </c>
      <c r="Y1544" s="1">
        <f t="shared" si="238"/>
        <v>2304</v>
      </c>
      <c r="AA1544" s="39">
        <f t="shared" ref="AA1544:AA1607" si="241">(Y1544*Y1544-X1544*X1544+$B$9*$B$9)/(2*$B$9)</f>
        <v>2224.7040000000002</v>
      </c>
      <c r="AB1544" s="40">
        <f t="shared" ref="AB1544:AB1607" si="242">3000-SQRT(Y1544*Y1544-AA1544*AA1544)</f>
        <v>2400.743700588806</v>
      </c>
      <c r="AD1544" s="1">
        <f t="shared" si="239"/>
        <v>640</v>
      </c>
      <c r="AE1544" s="1">
        <f t="shared" si="240"/>
        <v>2304</v>
      </c>
      <c r="AG1544" s="47" t="e">
        <f t="shared" ref="AG1544:AG1607" si="243">2000-AD1544*SIN(ACOS(($B$12*$B$12+AD1544*AD1544-AE1544*AE1544)/(2*$B$12*AD1544))+$B$15)</f>
        <v>#NUM!</v>
      </c>
      <c r="AH1544" s="48" t="e">
        <f t="shared" ref="AH1544:AH1607" si="244">3000-AD1544*COS(ACOS(($B$12*$B$12+AD1544*AD1544-AE1544*AE1544)/(2*$B$12*AD1544))+$B$15)</f>
        <v>#NUM!</v>
      </c>
    </row>
    <row r="1545" spans="10:34">
      <c r="J1545" s="87"/>
      <c r="K1545" s="90"/>
      <c r="L1545" s="15"/>
      <c r="M1545" s="16"/>
      <c r="N1545" s="15"/>
      <c r="O1545" s="16"/>
      <c r="P1545" s="15"/>
      <c r="Q1545" s="16"/>
      <c r="R1545" s="11"/>
      <c r="S1545" s="11"/>
      <c r="T1545" s="79"/>
      <c r="U1545" s="79"/>
      <c r="V1545" s="7"/>
      <c r="W1545" s="7"/>
      <c r="X1545" s="1">
        <f t="shared" si="237"/>
        <v>640</v>
      </c>
      <c r="Y1545" s="1">
        <f t="shared" si="238"/>
        <v>2432</v>
      </c>
      <c r="AA1545" s="39">
        <f t="shared" si="241"/>
        <v>2376.2559999999999</v>
      </c>
      <c r="AB1545" s="40">
        <f t="shared" si="242"/>
        <v>2482.2824877754269</v>
      </c>
      <c r="AD1545" s="1">
        <f t="shared" si="239"/>
        <v>640</v>
      </c>
      <c r="AE1545" s="1">
        <f t="shared" si="240"/>
        <v>2432</v>
      </c>
      <c r="AG1545" s="47" t="e">
        <f t="shared" si="243"/>
        <v>#NUM!</v>
      </c>
      <c r="AH1545" s="48" t="e">
        <f t="shared" si="244"/>
        <v>#NUM!</v>
      </c>
    </row>
    <row r="1546" spans="10:34">
      <c r="J1546" s="87"/>
      <c r="K1546" s="90"/>
      <c r="L1546" s="15"/>
      <c r="M1546" s="16"/>
      <c r="N1546" s="15"/>
      <c r="O1546" s="16"/>
      <c r="P1546" s="15"/>
      <c r="Q1546" s="16"/>
      <c r="R1546" s="11"/>
      <c r="S1546" s="11"/>
      <c r="T1546" s="79"/>
      <c r="U1546" s="79"/>
      <c r="V1546" s="7"/>
      <c r="W1546" s="7"/>
      <c r="X1546" s="1">
        <f t="shared" ref="X1546:X1609" si="245">IF(Y1545&gt;=4000,IF(X1545&gt;=5000,0,X1545+$B$18),X1545)</f>
        <v>640</v>
      </c>
      <c r="Y1546" s="1">
        <f t="shared" ref="Y1546:Y1609" si="246">IF(Y1545&gt;=4000,0,Y1545+$B$18)</f>
        <v>2560</v>
      </c>
      <c r="AA1546" s="39">
        <f t="shared" si="241"/>
        <v>2536</v>
      </c>
      <c r="AB1546" s="40">
        <f t="shared" si="242"/>
        <v>2650.2801120896897</v>
      </c>
      <c r="AD1546" s="1">
        <f t="shared" ref="AD1546:AD1609" si="247">IF(AE1545&gt;=4000,IF(AD1545&gt;=5000,0,AD1545+$B$18),AD1545)</f>
        <v>640</v>
      </c>
      <c r="AE1546" s="1">
        <f t="shared" ref="AE1546:AE1609" si="248">IF(AE1545&gt;=4000,0,AE1545+$B$18)</f>
        <v>2560</v>
      </c>
      <c r="AG1546" s="47">
        <f t="shared" si="243"/>
        <v>1622.5559099239845</v>
      </c>
      <c r="AH1546" s="48">
        <f t="shared" si="244"/>
        <v>2483.1480300253384</v>
      </c>
    </row>
    <row r="1547" spans="10:34">
      <c r="J1547" s="87"/>
      <c r="K1547" s="90"/>
      <c r="L1547" s="15"/>
      <c r="M1547" s="16"/>
      <c r="N1547" s="15"/>
      <c r="O1547" s="16"/>
      <c r="P1547" s="15"/>
      <c r="Q1547" s="16"/>
      <c r="R1547" s="11"/>
      <c r="S1547" s="11"/>
      <c r="T1547" s="79"/>
      <c r="U1547" s="79"/>
      <c r="V1547" s="7"/>
      <c r="W1547" s="7"/>
      <c r="X1547" s="1">
        <f t="shared" si="245"/>
        <v>640</v>
      </c>
      <c r="Y1547" s="1">
        <f t="shared" si="246"/>
        <v>2688</v>
      </c>
      <c r="AA1547" s="39">
        <f t="shared" si="241"/>
        <v>2703.9360000000001</v>
      </c>
      <c r="AB1547" s="40" t="e">
        <f t="shared" si="242"/>
        <v>#NUM!</v>
      </c>
      <c r="AD1547" s="1">
        <f t="shared" si="247"/>
        <v>640</v>
      </c>
      <c r="AE1547" s="1">
        <f t="shared" si="248"/>
        <v>2688</v>
      </c>
      <c r="AG1547" s="47">
        <f t="shared" si="243"/>
        <v>1465.9518243409784</v>
      </c>
      <c r="AH1547" s="48">
        <f t="shared" si="244"/>
        <v>2647.3067252196734</v>
      </c>
    </row>
    <row r="1548" spans="10:34">
      <c r="J1548" s="87"/>
      <c r="K1548" s="90"/>
      <c r="L1548" s="15"/>
      <c r="M1548" s="16"/>
      <c r="N1548" s="15"/>
      <c r="O1548" s="16"/>
      <c r="P1548" s="15"/>
      <c r="Q1548" s="16"/>
      <c r="R1548" s="11"/>
      <c r="S1548" s="11"/>
      <c r="T1548" s="79"/>
      <c r="U1548" s="79"/>
      <c r="V1548" s="7"/>
      <c r="W1548" s="7"/>
      <c r="X1548" s="1">
        <f t="shared" si="245"/>
        <v>640</v>
      </c>
      <c r="Y1548" s="1">
        <f t="shared" si="246"/>
        <v>2816</v>
      </c>
      <c r="AA1548" s="39">
        <f t="shared" si="241"/>
        <v>2880.0639999999999</v>
      </c>
      <c r="AB1548" s="40" t="e">
        <f t="shared" si="242"/>
        <v>#NUM!</v>
      </c>
      <c r="AD1548" s="1">
        <f t="shared" si="247"/>
        <v>640</v>
      </c>
      <c r="AE1548" s="1">
        <f t="shared" si="248"/>
        <v>2816</v>
      </c>
      <c r="AG1548" s="47">
        <f t="shared" si="243"/>
        <v>1396.1330566002189</v>
      </c>
      <c r="AH1548" s="48">
        <f t="shared" si="244"/>
        <v>2787.9983144665935</v>
      </c>
    </row>
    <row r="1549" spans="10:34">
      <c r="J1549" s="87"/>
      <c r="K1549" s="90"/>
      <c r="L1549" s="15"/>
      <c r="M1549" s="16"/>
      <c r="N1549" s="15"/>
      <c r="O1549" s="16"/>
      <c r="P1549" s="15"/>
      <c r="Q1549" s="16"/>
      <c r="R1549" s="11"/>
      <c r="S1549" s="11"/>
      <c r="T1549" s="79"/>
      <c r="U1549" s="79"/>
      <c r="V1549" s="7"/>
      <c r="W1549" s="7"/>
      <c r="X1549" s="1">
        <f t="shared" si="245"/>
        <v>640</v>
      </c>
      <c r="Y1549" s="1">
        <f t="shared" si="246"/>
        <v>2944</v>
      </c>
      <c r="AA1549" s="39">
        <f t="shared" si="241"/>
        <v>3064.384</v>
      </c>
      <c r="AB1549" s="40" t="e">
        <f t="shared" si="242"/>
        <v>#NUM!</v>
      </c>
      <c r="AD1549" s="1">
        <f t="shared" si="247"/>
        <v>640</v>
      </c>
      <c r="AE1549" s="1">
        <f t="shared" si="248"/>
        <v>2944</v>
      </c>
      <c r="AG1549" s="47">
        <f t="shared" si="243"/>
        <v>1364.856789237765</v>
      </c>
      <c r="AH1549" s="48">
        <f t="shared" si="244"/>
        <v>2921.3037369207445</v>
      </c>
    </row>
    <row r="1550" spans="10:34">
      <c r="J1550" s="87"/>
      <c r="K1550" s="90"/>
      <c r="L1550" s="15"/>
      <c r="M1550" s="16"/>
      <c r="N1550" s="15"/>
      <c r="O1550" s="16"/>
      <c r="P1550" s="15"/>
      <c r="Q1550" s="16"/>
      <c r="R1550" s="11"/>
      <c r="S1550" s="11"/>
      <c r="T1550" s="79"/>
      <c r="U1550" s="79"/>
      <c r="V1550" s="7"/>
      <c r="W1550" s="7"/>
      <c r="X1550" s="1">
        <f t="shared" si="245"/>
        <v>640</v>
      </c>
      <c r="Y1550" s="1">
        <f t="shared" si="246"/>
        <v>3072</v>
      </c>
      <c r="AA1550" s="39">
        <f t="shared" si="241"/>
        <v>3256.8960000000002</v>
      </c>
      <c r="AB1550" s="40" t="e">
        <f t="shared" si="242"/>
        <v>#NUM!</v>
      </c>
      <c r="AD1550" s="1">
        <f t="shared" si="247"/>
        <v>640</v>
      </c>
      <c r="AE1550" s="1">
        <f t="shared" si="248"/>
        <v>3072</v>
      </c>
      <c r="AG1550" s="47">
        <f t="shared" si="243"/>
        <v>1362.0031228928274</v>
      </c>
      <c r="AH1550" s="48">
        <f t="shared" si="244"/>
        <v>3050.5962923690572</v>
      </c>
    </row>
    <row r="1551" spans="10:34">
      <c r="J1551" s="87"/>
      <c r="K1551" s="90"/>
      <c r="L1551" s="15"/>
      <c r="M1551" s="16"/>
      <c r="N1551" s="15"/>
      <c r="O1551" s="16"/>
      <c r="P1551" s="15"/>
      <c r="Q1551" s="16"/>
      <c r="R1551" s="11"/>
      <c r="S1551" s="11"/>
      <c r="T1551" s="79"/>
      <c r="U1551" s="79"/>
      <c r="V1551" s="7"/>
      <c r="W1551" s="7"/>
      <c r="X1551" s="1">
        <f t="shared" si="245"/>
        <v>640</v>
      </c>
      <c r="Y1551" s="1">
        <f t="shared" si="246"/>
        <v>3200</v>
      </c>
      <c r="AA1551" s="39">
        <f t="shared" si="241"/>
        <v>3457.6</v>
      </c>
      <c r="AB1551" s="40" t="e">
        <f t="shared" si="242"/>
        <v>#NUM!</v>
      </c>
      <c r="AD1551" s="1">
        <f t="shared" si="247"/>
        <v>640</v>
      </c>
      <c r="AE1551" s="1">
        <f t="shared" si="248"/>
        <v>3200</v>
      </c>
      <c r="AG1551" s="47">
        <f t="shared" si="243"/>
        <v>1384.8958936540685</v>
      </c>
      <c r="AH1551" s="48">
        <f t="shared" si="244"/>
        <v>3176.7680354486433</v>
      </c>
    </row>
    <row r="1552" spans="10:34">
      <c r="J1552" s="87"/>
      <c r="K1552" s="90"/>
      <c r="L1552" s="15"/>
      <c r="M1552" s="16"/>
      <c r="N1552" s="15"/>
      <c r="O1552" s="16"/>
      <c r="P1552" s="15"/>
      <c r="Q1552" s="16"/>
      <c r="R1552" s="11"/>
      <c r="S1552" s="11"/>
      <c r="T1552" s="79"/>
      <c r="U1552" s="79"/>
      <c r="V1552" s="7"/>
      <c r="W1552" s="7"/>
      <c r="X1552" s="1">
        <f t="shared" si="245"/>
        <v>640</v>
      </c>
      <c r="Y1552" s="1">
        <f t="shared" si="246"/>
        <v>3328</v>
      </c>
      <c r="AA1552" s="39">
        <f t="shared" si="241"/>
        <v>3666.4960000000001</v>
      </c>
      <c r="AB1552" s="40" t="e">
        <f t="shared" si="242"/>
        <v>#NUM!</v>
      </c>
      <c r="AD1552" s="1">
        <f t="shared" si="247"/>
        <v>640</v>
      </c>
      <c r="AE1552" s="1">
        <f t="shared" si="248"/>
        <v>3328</v>
      </c>
      <c r="AG1552" s="47">
        <f t="shared" si="243"/>
        <v>1434.4165157335069</v>
      </c>
      <c r="AH1552" s="48">
        <f t="shared" si="244"/>
        <v>3299.5251614221638</v>
      </c>
    </row>
    <row r="1553" spans="10:34">
      <c r="J1553" s="87"/>
      <c r="K1553" s="90"/>
      <c r="L1553" s="15"/>
      <c r="M1553" s="16"/>
      <c r="N1553" s="15"/>
      <c r="O1553" s="16"/>
      <c r="P1553" s="15"/>
      <c r="Q1553" s="16"/>
      <c r="R1553" s="11"/>
      <c r="S1553" s="11"/>
      <c r="T1553" s="79"/>
      <c r="U1553" s="79"/>
      <c r="V1553" s="7"/>
      <c r="W1553" s="7"/>
      <c r="X1553" s="1">
        <f t="shared" si="245"/>
        <v>640</v>
      </c>
      <c r="Y1553" s="1">
        <f t="shared" si="246"/>
        <v>3456</v>
      </c>
      <c r="AA1553" s="39">
        <f t="shared" si="241"/>
        <v>3883.5839999999998</v>
      </c>
      <c r="AB1553" s="40" t="e">
        <f t="shared" si="242"/>
        <v>#NUM!</v>
      </c>
      <c r="AD1553" s="1">
        <f t="shared" si="247"/>
        <v>640</v>
      </c>
      <c r="AE1553" s="1">
        <f t="shared" si="248"/>
        <v>3456</v>
      </c>
      <c r="AG1553" s="47">
        <f t="shared" si="243"/>
        <v>1514.8709195489282</v>
      </c>
      <c r="AH1553" s="48">
        <f t="shared" si="244"/>
        <v>3417.432360150357</v>
      </c>
    </row>
    <row r="1554" spans="10:34">
      <c r="J1554" s="87"/>
      <c r="K1554" s="90"/>
      <c r="L1554" s="15"/>
      <c r="M1554" s="16"/>
      <c r="N1554" s="15"/>
      <c r="O1554" s="16"/>
      <c r="P1554" s="15"/>
      <c r="Q1554" s="16"/>
      <c r="R1554" s="11"/>
      <c r="S1554" s="11"/>
      <c r="T1554" s="79"/>
      <c r="U1554" s="79"/>
      <c r="V1554" s="7"/>
      <c r="W1554" s="7"/>
      <c r="X1554" s="1">
        <f t="shared" si="245"/>
        <v>640</v>
      </c>
      <c r="Y1554" s="1">
        <f t="shared" si="246"/>
        <v>3584</v>
      </c>
      <c r="AA1554" s="39">
        <f t="shared" si="241"/>
        <v>4108.8639999999996</v>
      </c>
      <c r="AB1554" s="40" t="e">
        <f t="shared" si="242"/>
        <v>#NUM!</v>
      </c>
      <c r="AD1554" s="1">
        <f t="shared" si="247"/>
        <v>640</v>
      </c>
      <c r="AE1554" s="1">
        <f t="shared" si="248"/>
        <v>3584</v>
      </c>
      <c r="AG1554" s="47">
        <f t="shared" si="243"/>
        <v>1636.8166508262418</v>
      </c>
      <c r="AH1554" s="48">
        <f t="shared" si="244"/>
        <v>3526.9704497245857</v>
      </c>
    </row>
    <row r="1555" spans="10:34">
      <c r="J1555" s="87"/>
      <c r="K1555" s="90"/>
      <c r="L1555" s="15"/>
      <c r="M1555" s="16"/>
      <c r="N1555" s="15"/>
      <c r="O1555" s="16"/>
      <c r="P1555" s="15"/>
      <c r="Q1555" s="16"/>
      <c r="R1555" s="11"/>
      <c r="S1555" s="11"/>
      <c r="T1555" s="79"/>
      <c r="U1555" s="79"/>
      <c r="V1555" s="7"/>
      <c r="W1555" s="7"/>
      <c r="X1555" s="1">
        <f t="shared" si="245"/>
        <v>640</v>
      </c>
      <c r="Y1555" s="1">
        <f t="shared" si="246"/>
        <v>3712</v>
      </c>
      <c r="AA1555" s="39">
        <f t="shared" si="241"/>
        <v>4342.3360000000002</v>
      </c>
      <c r="AB1555" s="40" t="e">
        <f t="shared" si="242"/>
        <v>#NUM!</v>
      </c>
      <c r="AD1555" s="1">
        <f t="shared" si="247"/>
        <v>640</v>
      </c>
      <c r="AE1555" s="1">
        <f t="shared" si="248"/>
        <v>3712</v>
      </c>
      <c r="AG1555" s="47">
        <f t="shared" si="243"/>
        <v>1832.0014176127854</v>
      </c>
      <c r="AH1555" s="48">
        <f t="shared" si="244"/>
        <v>3617.5568607957375</v>
      </c>
    </row>
    <row r="1556" spans="10:34">
      <c r="J1556" s="87"/>
      <c r="K1556" s="90"/>
      <c r="L1556" s="15"/>
      <c r="M1556" s="16"/>
      <c r="N1556" s="15"/>
      <c r="O1556" s="16"/>
      <c r="P1556" s="15"/>
      <c r="Q1556" s="16"/>
      <c r="R1556" s="11"/>
      <c r="S1556" s="11"/>
      <c r="T1556" s="79"/>
      <c r="U1556" s="79"/>
      <c r="V1556" s="7"/>
      <c r="W1556" s="7"/>
      <c r="X1556" s="1">
        <f t="shared" si="245"/>
        <v>640</v>
      </c>
      <c r="Y1556" s="1">
        <f t="shared" si="246"/>
        <v>3840</v>
      </c>
      <c r="AA1556" s="39">
        <f t="shared" si="241"/>
        <v>4584</v>
      </c>
      <c r="AB1556" s="40" t="e">
        <f t="shared" si="242"/>
        <v>#NUM!</v>
      </c>
      <c r="AD1556" s="1">
        <f t="shared" si="247"/>
        <v>640</v>
      </c>
      <c r="AE1556" s="1">
        <f t="shared" si="248"/>
        <v>3840</v>
      </c>
      <c r="AG1556" s="47" t="e">
        <f t="shared" si="243"/>
        <v>#NUM!</v>
      </c>
      <c r="AH1556" s="48" t="e">
        <f t="shared" si="244"/>
        <v>#NUM!</v>
      </c>
    </row>
    <row r="1557" spans="10:34">
      <c r="J1557" s="87"/>
      <c r="K1557" s="90"/>
      <c r="L1557" s="15"/>
      <c r="M1557" s="16"/>
      <c r="N1557" s="15"/>
      <c r="O1557" s="16"/>
      <c r="P1557" s="15"/>
      <c r="Q1557" s="16"/>
      <c r="R1557" s="11"/>
      <c r="S1557" s="11"/>
      <c r="T1557" s="79"/>
      <c r="U1557" s="79"/>
      <c r="V1557" s="7"/>
      <c r="W1557" s="7"/>
      <c r="X1557" s="1">
        <f t="shared" si="245"/>
        <v>640</v>
      </c>
      <c r="Y1557" s="1">
        <f t="shared" si="246"/>
        <v>3968</v>
      </c>
      <c r="AA1557" s="39">
        <f t="shared" si="241"/>
        <v>4833.8559999999998</v>
      </c>
      <c r="AB1557" s="40" t="e">
        <f t="shared" si="242"/>
        <v>#NUM!</v>
      </c>
      <c r="AD1557" s="1">
        <f t="shared" si="247"/>
        <v>640</v>
      </c>
      <c r="AE1557" s="1">
        <f t="shared" si="248"/>
        <v>3968</v>
      </c>
      <c r="AG1557" s="47" t="e">
        <f t="shared" si="243"/>
        <v>#NUM!</v>
      </c>
      <c r="AH1557" s="48" t="e">
        <f t="shared" si="244"/>
        <v>#NUM!</v>
      </c>
    </row>
    <row r="1558" spans="10:34">
      <c r="J1558" s="87"/>
      <c r="K1558" s="90"/>
      <c r="L1558" s="15"/>
      <c r="M1558" s="16"/>
      <c r="N1558" s="15"/>
      <c r="O1558" s="16"/>
      <c r="P1558" s="15"/>
      <c r="Q1558" s="16"/>
      <c r="R1558" s="11"/>
      <c r="S1558" s="11"/>
      <c r="T1558" s="79"/>
      <c r="U1558" s="79"/>
      <c r="V1558" s="7"/>
      <c r="W1558" s="7"/>
      <c r="X1558" s="1">
        <f t="shared" si="245"/>
        <v>640</v>
      </c>
      <c r="Y1558" s="1">
        <f t="shared" si="246"/>
        <v>4096</v>
      </c>
      <c r="AA1558" s="39">
        <f t="shared" si="241"/>
        <v>5091.9040000000005</v>
      </c>
      <c r="AB1558" s="40" t="e">
        <f t="shared" si="242"/>
        <v>#NUM!</v>
      </c>
      <c r="AD1558" s="1">
        <f t="shared" si="247"/>
        <v>640</v>
      </c>
      <c r="AE1558" s="1">
        <f t="shared" si="248"/>
        <v>4096</v>
      </c>
      <c r="AG1558" s="47" t="e">
        <f t="shared" si="243"/>
        <v>#NUM!</v>
      </c>
      <c r="AH1558" s="48" t="e">
        <f t="shared" si="244"/>
        <v>#NUM!</v>
      </c>
    </row>
    <row r="1559" spans="10:34">
      <c r="J1559" s="87"/>
      <c r="K1559" s="90"/>
      <c r="L1559" s="15"/>
      <c r="M1559" s="16"/>
      <c r="N1559" s="15"/>
      <c r="O1559" s="16"/>
      <c r="P1559" s="15"/>
      <c r="Q1559" s="16"/>
      <c r="R1559" s="11"/>
      <c r="S1559" s="11"/>
      <c r="T1559" s="79"/>
      <c r="U1559" s="79"/>
      <c r="V1559" s="7"/>
      <c r="W1559" s="7"/>
      <c r="X1559" s="1">
        <f t="shared" si="245"/>
        <v>768</v>
      </c>
      <c r="Y1559" s="1">
        <f t="shared" si="246"/>
        <v>0</v>
      </c>
      <c r="AA1559" s="39">
        <f t="shared" si="241"/>
        <v>852.54399999999998</v>
      </c>
      <c r="AB1559" s="40" t="e">
        <f t="shared" si="242"/>
        <v>#NUM!</v>
      </c>
      <c r="AD1559" s="1">
        <f t="shared" si="247"/>
        <v>768</v>
      </c>
      <c r="AE1559" s="1">
        <f t="shared" si="248"/>
        <v>0</v>
      </c>
      <c r="AG1559" s="47" t="e">
        <f t="shared" si="243"/>
        <v>#NUM!</v>
      </c>
      <c r="AH1559" s="48" t="e">
        <f t="shared" si="244"/>
        <v>#NUM!</v>
      </c>
    </row>
    <row r="1560" spans="10:34">
      <c r="J1560" s="87"/>
      <c r="K1560" s="90"/>
      <c r="L1560" s="15"/>
      <c r="M1560" s="16"/>
      <c r="N1560" s="15"/>
      <c r="O1560" s="16"/>
      <c r="P1560" s="15"/>
      <c r="Q1560" s="16"/>
      <c r="R1560" s="11"/>
      <c r="S1560" s="11"/>
      <c r="T1560" s="79"/>
      <c r="U1560" s="79"/>
      <c r="V1560" s="7"/>
      <c r="W1560" s="7"/>
      <c r="X1560" s="1">
        <f t="shared" si="245"/>
        <v>768</v>
      </c>
      <c r="Y1560" s="1">
        <f t="shared" si="246"/>
        <v>128</v>
      </c>
      <c r="AA1560" s="39">
        <f t="shared" si="241"/>
        <v>856.64</v>
      </c>
      <c r="AB1560" s="40" t="e">
        <f t="shared" si="242"/>
        <v>#NUM!</v>
      </c>
      <c r="AD1560" s="1">
        <f t="shared" si="247"/>
        <v>768</v>
      </c>
      <c r="AE1560" s="1">
        <f t="shared" si="248"/>
        <v>128</v>
      </c>
      <c r="AG1560" s="47" t="e">
        <f t="shared" si="243"/>
        <v>#NUM!</v>
      </c>
      <c r="AH1560" s="48" t="e">
        <f t="shared" si="244"/>
        <v>#NUM!</v>
      </c>
    </row>
    <row r="1561" spans="10:34">
      <c r="J1561" s="87"/>
      <c r="K1561" s="90"/>
      <c r="L1561" s="15"/>
      <c r="M1561" s="16"/>
      <c r="N1561" s="15"/>
      <c r="O1561" s="16"/>
      <c r="P1561" s="15"/>
      <c r="Q1561" s="16"/>
      <c r="R1561" s="11"/>
      <c r="S1561" s="11"/>
      <c r="T1561" s="79"/>
      <c r="U1561" s="79"/>
      <c r="V1561" s="7"/>
      <c r="W1561" s="7"/>
      <c r="X1561" s="1">
        <f t="shared" si="245"/>
        <v>768</v>
      </c>
      <c r="Y1561" s="1">
        <f t="shared" si="246"/>
        <v>256</v>
      </c>
      <c r="AA1561" s="39">
        <f t="shared" si="241"/>
        <v>868.928</v>
      </c>
      <c r="AB1561" s="40" t="e">
        <f t="shared" si="242"/>
        <v>#NUM!</v>
      </c>
      <c r="AD1561" s="1">
        <f t="shared" si="247"/>
        <v>768</v>
      </c>
      <c r="AE1561" s="1">
        <f t="shared" si="248"/>
        <v>256</v>
      </c>
      <c r="AG1561" s="47" t="e">
        <f t="shared" si="243"/>
        <v>#NUM!</v>
      </c>
      <c r="AH1561" s="48" t="e">
        <f t="shared" si="244"/>
        <v>#NUM!</v>
      </c>
    </row>
    <row r="1562" spans="10:34">
      <c r="J1562" s="87"/>
      <c r="K1562" s="90"/>
      <c r="L1562" s="15"/>
      <c r="M1562" s="16"/>
      <c r="N1562" s="15"/>
      <c r="O1562" s="16"/>
      <c r="P1562" s="15"/>
      <c r="Q1562" s="16"/>
      <c r="R1562" s="11"/>
      <c r="S1562" s="11"/>
      <c r="T1562" s="79"/>
      <c r="U1562" s="79"/>
      <c r="V1562" s="7"/>
      <c r="W1562" s="7"/>
      <c r="X1562" s="1">
        <f t="shared" si="245"/>
        <v>768</v>
      </c>
      <c r="Y1562" s="1">
        <f t="shared" si="246"/>
        <v>384</v>
      </c>
      <c r="AA1562" s="39">
        <f t="shared" si="241"/>
        <v>889.40800000000002</v>
      </c>
      <c r="AB1562" s="40" t="e">
        <f t="shared" si="242"/>
        <v>#NUM!</v>
      </c>
      <c r="AD1562" s="1">
        <f t="shared" si="247"/>
        <v>768</v>
      </c>
      <c r="AE1562" s="1">
        <f t="shared" si="248"/>
        <v>384</v>
      </c>
      <c r="AG1562" s="47" t="e">
        <f t="shared" si="243"/>
        <v>#NUM!</v>
      </c>
      <c r="AH1562" s="48" t="e">
        <f t="shared" si="244"/>
        <v>#NUM!</v>
      </c>
    </row>
    <row r="1563" spans="10:34">
      <c r="J1563" s="87"/>
      <c r="K1563" s="90"/>
      <c r="L1563" s="15"/>
      <c r="M1563" s="16"/>
      <c r="N1563" s="15"/>
      <c r="O1563" s="16"/>
      <c r="P1563" s="15"/>
      <c r="Q1563" s="16"/>
      <c r="R1563" s="11"/>
      <c r="S1563" s="11"/>
      <c r="T1563" s="79"/>
      <c r="U1563" s="79"/>
      <c r="V1563" s="7"/>
      <c r="W1563" s="7"/>
      <c r="X1563" s="1">
        <f t="shared" si="245"/>
        <v>768</v>
      </c>
      <c r="Y1563" s="1">
        <f t="shared" si="246"/>
        <v>512</v>
      </c>
      <c r="AA1563" s="39">
        <f t="shared" si="241"/>
        <v>918.08</v>
      </c>
      <c r="AB1563" s="40" t="e">
        <f t="shared" si="242"/>
        <v>#NUM!</v>
      </c>
      <c r="AD1563" s="1">
        <f t="shared" si="247"/>
        <v>768</v>
      </c>
      <c r="AE1563" s="1">
        <f t="shared" si="248"/>
        <v>512</v>
      </c>
      <c r="AG1563" s="47" t="e">
        <f t="shared" si="243"/>
        <v>#NUM!</v>
      </c>
      <c r="AH1563" s="48" t="e">
        <f t="shared" si="244"/>
        <v>#NUM!</v>
      </c>
    </row>
    <row r="1564" spans="10:34">
      <c r="J1564" s="87"/>
      <c r="K1564" s="90"/>
      <c r="L1564" s="15"/>
      <c r="M1564" s="16"/>
      <c r="N1564" s="15"/>
      <c r="O1564" s="16"/>
      <c r="P1564" s="15"/>
      <c r="Q1564" s="16"/>
      <c r="R1564" s="11"/>
      <c r="S1564" s="11"/>
      <c r="T1564" s="79"/>
      <c r="U1564" s="79"/>
      <c r="V1564" s="7"/>
      <c r="W1564" s="7"/>
      <c r="X1564" s="1">
        <f t="shared" si="245"/>
        <v>768</v>
      </c>
      <c r="Y1564" s="1">
        <f t="shared" si="246"/>
        <v>640</v>
      </c>
      <c r="AA1564" s="39">
        <f t="shared" si="241"/>
        <v>954.94399999999996</v>
      </c>
      <c r="AB1564" s="40" t="e">
        <f t="shared" si="242"/>
        <v>#NUM!</v>
      </c>
      <c r="AD1564" s="1">
        <f t="shared" si="247"/>
        <v>768</v>
      </c>
      <c r="AE1564" s="1">
        <f t="shared" si="248"/>
        <v>640</v>
      </c>
      <c r="AG1564" s="47" t="e">
        <f t="shared" si="243"/>
        <v>#NUM!</v>
      </c>
      <c r="AH1564" s="48" t="e">
        <f t="shared" si="244"/>
        <v>#NUM!</v>
      </c>
    </row>
    <row r="1565" spans="10:34">
      <c r="J1565" s="87"/>
      <c r="K1565" s="90"/>
      <c r="L1565" s="15"/>
      <c r="M1565" s="16"/>
      <c r="N1565" s="15"/>
      <c r="O1565" s="16"/>
      <c r="P1565" s="15"/>
      <c r="Q1565" s="16"/>
      <c r="R1565" s="11"/>
      <c r="S1565" s="11"/>
      <c r="T1565" s="79"/>
      <c r="U1565" s="79"/>
      <c r="V1565" s="7"/>
      <c r="W1565" s="7"/>
      <c r="X1565" s="1">
        <f t="shared" si="245"/>
        <v>768</v>
      </c>
      <c r="Y1565" s="1">
        <f t="shared" si="246"/>
        <v>768</v>
      </c>
      <c r="AA1565" s="39">
        <f t="shared" si="241"/>
        <v>1000</v>
      </c>
      <c r="AB1565" s="40" t="e">
        <f t="shared" si="242"/>
        <v>#NUM!</v>
      </c>
      <c r="AD1565" s="1">
        <f t="shared" si="247"/>
        <v>768</v>
      </c>
      <c r="AE1565" s="1">
        <f t="shared" si="248"/>
        <v>768</v>
      </c>
      <c r="AG1565" s="47" t="e">
        <f t="shared" si="243"/>
        <v>#NUM!</v>
      </c>
      <c r="AH1565" s="48" t="e">
        <f t="shared" si="244"/>
        <v>#NUM!</v>
      </c>
    </row>
    <row r="1566" spans="10:34">
      <c r="J1566" s="87"/>
      <c r="K1566" s="90"/>
      <c r="L1566" s="15"/>
      <c r="M1566" s="16"/>
      <c r="N1566" s="15"/>
      <c r="O1566" s="16"/>
      <c r="P1566" s="15"/>
      <c r="Q1566" s="16"/>
      <c r="R1566" s="11"/>
      <c r="S1566" s="11"/>
      <c r="T1566" s="79"/>
      <c r="U1566" s="79"/>
      <c r="V1566" s="7"/>
      <c r="W1566" s="7"/>
      <c r="X1566" s="1">
        <f t="shared" si="245"/>
        <v>768</v>
      </c>
      <c r="Y1566" s="1">
        <f t="shared" si="246"/>
        <v>896</v>
      </c>
      <c r="AA1566" s="39">
        <f t="shared" si="241"/>
        <v>1053.248</v>
      </c>
      <c r="AB1566" s="40" t="e">
        <f t="shared" si="242"/>
        <v>#NUM!</v>
      </c>
      <c r="AD1566" s="1">
        <f t="shared" si="247"/>
        <v>768</v>
      </c>
      <c r="AE1566" s="1">
        <f t="shared" si="248"/>
        <v>896</v>
      </c>
      <c r="AG1566" s="47" t="e">
        <f t="shared" si="243"/>
        <v>#NUM!</v>
      </c>
      <c r="AH1566" s="48" t="e">
        <f t="shared" si="244"/>
        <v>#NUM!</v>
      </c>
    </row>
    <row r="1567" spans="10:34">
      <c r="J1567" s="87"/>
      <c r="K1567" s="90"/>
      <c r="L1567" s="15"/>
      <c r="M1567" s="16"/>
      <c r="N1567" s="15"/>
      <c r="O1567" s="16"/>
      <c r="P1567" s="15"/>
      <c r="Q1567" s="16"/>
      <c r="R1567" s="11"/>
      <c r="S1567" s="11"/>
      <c r="T1567" s="79"/>
      <c r="U1567" s="79"/>
      <c r="V1567" s="7"/>
      <c r="W1567" s="7"/>
      <c r="X1567" s="1">
        <f t="shared" si="245"/>
        <v>768</v>
      </c>
      <c r="Y1567" s="1">
        <f t="shared" si="246"/>
        <v>1024</v>
      </c>
      <c r="AA1567" s="39">
        <f t="shared" si="241"/>
        <v>1114.6880000000001</v>
      </c>
      <c r="AB1567" s="40" t="e">
        <f t="shared" si="242"/>
        <v>#NUM!</v>
      </c>
      <c r="AD1567" s="1">
        <f t="shared" si="247"/>
        <v>768</v>
      </c>
      <c r="AE1567" s="1">
        <f t="shared" si="248"/>
        <v>1024</v>
      </c>
      <c r="AG1567" s="47" t="e">
        <f t="shared" si="243"/>
        <v>#NUM!</v>
      </c>
      <c r="AH1567" s="48" t="e">
        <f t="shared" si="244"/>
        <v>#NUM!</v>
      </c>
    </row>
    <row r="1568" spans="10:34">
      <c r="J1568" s="87"/>
      <c r="K1568" s="90"/>
      <c r="L1568" s="15"/>
      <c r="M1568" s="16"/>
      <c r="N1568" s="15"/>
      <c r="O1568" s="16"/>
      <c r="P1568" s="15"/>
      <c r="Q1568" s="16"/>
      <c r="R1568" s="11"/>
      <c r="S1568" s="11"/>
      <c r="T1568" s="79"/>
      <c r="U1568" s="79"/>
      <c r="V1568" s="7"/>
      <c r="W1568" s="7"/>
      <c r="X1568" s="1">
        <f t="shared" si="245"/>
        <v>768</v>
      </c>
      <c r="Y1568" s="1">
        <f t="shared" si="246"/>
        <v>1152</v>
      </c>
      <c r="AA1568" s="39">
        <f t="shared" si="241"/>
        <v>1184.32</v>
      </c>
      <c r="AB1568" s="40" t="e">
        <f t="shared" si="242"/>
        <v>#NUM!</v>
      </c>
      <c r="AD1568" s="1">
        <f t="shared" si="247"/>
        <v>768</v>
      </c>
      <c r="AE1568" s="1">
        <f t="shared" si="248"/>
        <v>1152</v>
      </c>
      <c r="AG1568" s="47" t="e">
        <f t="shared" si="243"/>
        <v>#NUM!</v>
      </c>
      <c r="AH1568" s="48" t="e">
        <f t="shared" si="244"/>
        <v>#NUM!</v>
      </c>
    </row>
    <row r="1569" spans="10:34">
      <c r="J1569" s="87"/>
      <c r="K1569" s="90"/>
      <c r="L1569" s="15"/>
      <c r="M1569" s="16"/>
      <c r="N1569" s="15"/>
      <c r="O1569" s="16"/>
      <c r="P1569" s="15"/>
      <c r="Q1569" s="16"/>
      <c r="R1569" s="11"/>
      <c r="S1569" s="11"/>
      <c r="T1569" s="79"/>
      <c r="U1569" s="79"/>
      <c r="V1569" s="7"/>
      <c r="W1569" s="7"/>
      <c r="X1569" s="1">
        <f t="shared" si="245"/>
        <v>768</v>
      </c>
      <c r="Y1569" s="1">
        <f t="shared" si="246"/>
        <v>1280</v>
      </c>
      <c r="AA1569" s="39">
        <f t="shared" si="241"/>
        <v>1262.144</v>
      </c>
      <c r="AB1569" s="40">
        <f t="shared" si="242"/>
        <v>2786.9447882261502</v>
      </c>
      <c r="AD1569" s="1">
        <f t="shared" si="247"/>
        <v>768</v>
      </c>
      <c r="AE1569" s="1">
        <f t="shared" si="248"/>
        <v>1280</v>
      </c>
      <c r="AG1569" s="47" t="e">
        <f t="shared" si="243"/>
        <v>#NUM!</v>
      </c>
      <c r="AH1569" s="48" t="e">
        <f t="shared" si="244"/>
        <v>#NUM!</v>
      </c>
    </row>
    <row r="1570" spans="10:34">
      <c r="J1570" s="87"/>
      <c r="K1570" s="90"/>
      <c r="L1570" s="15"/>
      <c r="M1570" s="16"/>
      <c r="N1570" s="15"/>
      <c r="O1570" s="16"/>
      <c r="P1570" s="15"/>
      <c r="Q1570" s="16"/>
      <c r="R1570" s="11"/>
      <c r="S1570" s="11"/>
      <c r="T1570" s="79"/>
      <c r="U1570" s="79"/>
      <c r="V1570" s="7"/>
      <c r="W1570" s="7"/>
      <c r="X1570" s="1">
        <f t="shared" si="245"/>
        <v>768</v>
      </c>
      <c r="Y1570" s="1">
        <f t="shared" si="246"/>
        <v>1408</v>
      </c>
      <c r="AA1570" s="39">
        <f t="shared" si="241"/>
        <v>1348.16</v>
      </c>
      <c r="AB1570" s="40">
        <f t="shared" si="242"/>
        <v>2593.8859588736191</v>
      </c>
      <c r="AD1570" s="1">
        <f t="shared" si="247"/>
        <v>768</v>
      </c>
      <c r="AE1570" s="1">
        <f t="shared" si="248"/>
        <v>1408</v>
      </c>
      <c r="AG1570" s="47" t="e">
        <f t="shared" si="243"/>
        <v>#NUM!</v>
      </c>
      <c r="AH1570" s="48" t="e">
        <f t="shared" si="244"/>
        <v>#NUM!</v>
      </c>
    </row>
    <row r="1571" spans="10:34">
      <c r="J1571" s="87"/>
      <c r="K1571" s="90"/>
      <c r="L1571" s="15"/>
      <c r="M1571" s="16"/>
      <c r="N1571" s="15"/>
      <c r="O1571" s="16"/>
      <c r="P1571" s="15"/>
      <c r="Q1571" s="16"/>
      <c r="R1571" s="11"/>
      <c r="S1571" s="11"/>
      <c r="T1571" s="79"/>
      <c r="U1571" s="79"/>
      <c r="V1571" s="7"/>
      <c r="W1571" s="7"/>
      <c r="X1571" s="1">
        <f t="shared" si="245"/>
        <v>768</v>
      </c>
      <c r="Y1571" s="1">
        <f t="shared" si="246"/>
        <v>1536</v>
      </c>
      <c r="AA1571" s="39">
        <f t="shared" si="241"/>
        <v>1442.3679999999999</v>
      </c>
      <c r="AB1571" s="40">
        <f t="shared" si="242"/>
        <v>2471.9180436939732</v>
      </c>
      <c r="AD1571" s="1">
        <f t="shared" si="247"/>
        <v>768</v>
      </c>
      <c r="AE1571" s="1">
        <f t="shared" si="248"/>
        <v>1536</v>
      </c>
      <c r="AG1571" s="47" t="e">
        <f t="shared" si="243"/>
        <v>#NUM!</v>
      </c>
      <c r="AH1571" s="48" t="e">
        <f t="shared" si="244"/>
        <v>#NUM!</v>
      </c>
    </row>
    <row r="1572" spans="10:34">
      <c r="J1572" s="87"/>
      <c r="K1572" s="90"/>
      <c r="L1572" s="15"/>
      <c r="M1572" s="16"/>
      <c r="N1572" s="15"/>
      <c r="O1572" s="16"/>
      <c r="P1572" s="15"/>
      <c r="Q1572" s="16"/>
      <c r="R1572" s="11"/>
      <c r="S1572" s="11"/>
      <c r="T1572" s="79"/>
      <c r="U1572" s="79"/>
      <c r="V1572" s="7"/>
      <c r="W1572" s="7"/>
      <c r="X1572" s="1">
        <f t="shared" si="245"/>
        <v>768</v>
      </c>
      <c r="Y1572" s="1">
        <f t="shared" si="246"/>
        <v>1664</v>
      </c>
      <c r="AA1572" s="39">
        <f t="shared" si="241"/>
        <v>1544.768</v>
      </c>
      <c r="AB1572" s="40">
        <f t="shared" si="242"/>
        <v>2381.4631569776948</v>
      </c>
      <c r="AD1572" s="1">
        <f t="shared" si="247"/>
        <v>768</v>
      </c>
      <c r="AE1572" s="1">
        <f t="shared" si="248"/>
        <v>1664</v>
      </c>
      <c r="AG1572" s="47" t="e">
        <f t="shared" si="243"/>
        <v>#NUM!</v>
      </c>
      <c r="AH1572" s="48" t="e">
        <f t="shared" si="244"/>
        <v>#NUM!</v>
      </c>
    </row>
    <row r="1573" spans="10:34">
      <c r="J1573" s="87"/>
      <c r="K1573" s="90"/>
      <c r="L1573" s="15"/>
      <c r="M1573" s="16"/>
      <c r="N1573" s="15"/>
      <c r="O1573" s="16"/>
      <c r="P1573" s="15"/>
      <c r="Q1573" s="16"/>
      <c r="R1573" s="11"/>
      <c r="S1573" s="11"/>
      <c r="T1573" s="79"/>
      <c r="U1573" s="79"/>
      <c r="V1573" s="7"/>
      <c r="W1573" s="7"/>
      <c r="X1573" s="1">
        <f t="shared" si="245"/>
        <v>768</v>
      </c>
      <c r="Y1573" s="1">
        <f t="shared" si="246"/>
        <v>1792</v>
      </c>
      <c r="AA1573" s="39">
        <f t="shared" si="241"/>
        <v>1655.36</v>
      </c>
      <c r="AB1573" s="40">
        <f t="shared" si="242"/>
        <v>2313.6711645282558</v>
      </c>
      <c r="AD1573" s="1">
        <f t="shared" si="247"/>
        <v>768</v>
      </c>
      <c r="AE1573" s="1">
        <f t="shared" si="248"/>
        <v>1792</v>
      </c>
      <c r="AG1573" s="47" t="e">
        <f t="shared" si="243"/>
        <v>#NUM!</v>
      </c>
      <c r="AH1573" s="48" t="e">
        <f t="shared" si="244"/>
        <v>#NUM!</v>
      </c>
    </row>
    <row r="1574" spans="10:34">
      <c r="J1574" s="87"/>
      <c r="K1574" s="90"/>
      <c r="L1574" s="15"/>
      <c r="M1574" s="16"/>
      <c r="N1574" s="15"/>
      <c r="O1574" s="16"/>
      <c r="P1574" s="15"/>
      <c r="Q1574" s="16"/>
      <c r="R1574" s="11"/>
      <c r="S1574" s="11"/>
      <c r="T1574" s="79"/>
      <c r="U1574" s="79"/>
      <c r="V1574" s="7"/>
      <c r="W1574" s="7"/>
      <c r="X1574" s="1">
        <f t="shared" si="245"/>
        <v>768</v>
      </c>
      <c r="Y1574" s="1">
        <f t="shared" si="246"/>
        <v>1920</v>
      </c>
      <c r="AA1574" s="39">
        <f t="shared" si="241"/>
        <v>1774.144</v>
      </c>
      <c r="AB1574" s="40">
        <f t="shared" si="242"/>
        <v>2265.9611268713352</v>
      </c>
      <c r="AD1574" s="1">
        <f t="shared" si="247"/>
        <v>768</v>
      </c>
      <c r="AE1574" s="1">
        <f t="shared" si="248"/>
        <v>1920</v>
      </c>
      <c r="AG1574" s="47" t="e">
        <f t="shared" si="243"/>
        <v>#NUM!</v>
      </c>
      <c r="AH1574" s="48" t="e">
        <f t="shared" si="244"/>
        <v>#NUM!</v>
      </c>
    </row>
    <row r="1575" spans="10:34">
      <c r="J1575" s="87"/>
      <c r="K1575" s="90"/>
      <c r="L1575" s="15"/>
      <c r="M1575" s="16"/>
      <c r="N1575" s="15"/>
      <c r="O1575" s="16"/>
      <c r="P1575" s="15"/>
      <c r="Q1575" s="16"/>
      <c r="R1575" s="11"/>
      <c r="S1575" s="11"/>
      <c r="T1575" s="79"/>
      <c r="U1575" s="79"/>
      <c r="V1575" s="7"/>
      <c r="W1575" s="7"/>
      <c r="X1575" s="1">
        <f t="shared" si="245"/>
        <v>768</v>
      </c>
      <c r="Y1575" s="1">
        <f t="shared" si="246"/>
        <v>2048</v>
      </c>
      <c r="AA1575" s="39">
        <f t="shared" si="241"/>
        <v>1901.12</v>
      </c>
      <c r="AB1575" s="40">
        <f t="shared" si="242"/>
        <v>2238.3920000420162</v>
      </c>
      <c r="AD1575" s="1">
        <f t="shared" si="247"/>
        <v>768</v>
      </c>
      <c r="AE1575" s="1">
        <f t="shared" si="248"/>
        <v>2048</v>
      </c>
      <c r="AG1575" s="47" t="e">
        <f t="shared" si="243"/>
        <v>#NUM!</v>
      </c>
      <c r="AH1575" s="48" t="e">
        <f t="shared" si="244"/>
        <v>#NUM!</v>
      </c>
    </row>
    <row r="1576" spans="10:34">
      <c r="J1576" s="87"/>
      <c r="K1576" s="90"/>
      <c r="L1576" s="15"/>
      <c r="M1576" s="16"/>
      <c r="N1576" s="15"/>
      <c r="O1576" s="16"/>
      <c r="P1576" s="15"/>
      <c r="Q1576" s="16"/>
      <c r="R1576" s="11"/>
      <c r="S1576" s="11"/>
      <c r="T1576" s="79"/>
      <c r="U1576" s="79"/>
      <c r="V1576" s="7"/>
      <c r="W1576" s="7"/>
      <c r="X1576" s="1">
        <f t="shared" si="245"/>
        <v>768</v>
      </c>
      <c r="Y1576" s="1">
        <f t="shared" si="246"/>
        <v>2176</v>
      </c>
      <c r="AA1576" s="39">
        <f t="shared" si="241"/>
        <v>2036.288</v>
      </c>
      <c r="AB1576" s="40">
        <f t="shared" si="242"/>
        <v>2232.8577830310733</v>
      </c>
      <c r="AD1576" s="1">
        <f t="shared" si="247"/>
        <v>768</v>
      </c>
      <c r="AE1576" s="1">
        <f t="shared" si="248"/>
        <v>2176</v>
      </c>
      <c r="AG1576" s="47" t="e">
        <f t="shared" si="243"/>
        <v>#NUM!</v>
      </c>
      <c r="AH1576" s="48" t="e">
        <f t="shared" si="244"/>
        <v>#NUM!</v>
      </c>
    </row>
    <row r="1577" spans="10:34">
      <c r="J1577" s="87"/>
      <c r="K1577" s="90"/>
      <c r="L1577" s="15"/>
      <c r="M1577" s="16"/>
      <c r="N1577" s="15"/>
      <c r="O1577" s="16"/>
      <c r="P1577" s="15"/>
      <c r="Q1577" s="16"/>
      <c r="R1577" s="11"/>
      <c r="S1577" s="11"/>
      <c r="T1577" s="79"/>
      <c r="U1577" s="79"/>
      <c r="V1577" s="7"/>
      <c r="W1577" s="7"/>
      <c r="X1577" s="1">
        <f t="shared" si="245"/>
        <v>768</v>
      </c>
      <c r="Y1577" s="1">
        <f t="shared" si="246"/>
        <v>2304</v>
      </c>
      <c r="AA1577" s="39">
        <f t="shared" si="241"/>
        <v>2179.6480000000001</v>
      </c>
      <c r="AB1577" s="40">
        <f t="shared" si="242"/>
        <v>2253.306892963381</v>
      </c>
      <c r="AD1577" s="1">
        <f t="shared" si="247"/>
        <v>768</v>
      </c>
      <c r="AE1577" s="1">
        <f t="shared" si="248"/>
        <v>2304</v>
      </c>
      <c r="AG1577" s="47" t="e">
        <f t="shared" si="243"/>
        <v>#NUM!</v>
      </c>
      <c r="AH1577" s="48" t="e">
        <f t="shared" si="244"/>
        <v>#NUM!</v>
      </c>
    </row>
    <row r="1578" spans="10:34">
      <c r="J1578" s="87"/>
      <c r="K1578" s="90"/>
      <c r="L1578" s="15"/>
      <c r="M1578" s="16"/>
      <c r="N1578" s="15"/>
      <c r="O1578" s="16"/>
      <c r="P1578" s="15"/>
      <c r="Q1578" s="16"/>
      <c r="R1578" s="11"/>
      <c r="S1578" s="11"/>
      <c r="T1578" s="79"/>
      <c r="U1578" s="79"/>
      <c r="V1578" s="7"/>
      <c r="W1578" s="7"/>
      <c r="X1578" s="1">
        <f t="shared" si="245"/>
        <v>768</v>
      </c>
      <c r="Y1578" s="1">
        <f t="shared" si="246"/>
        <v>2432</v>
      </c>
      <c r="AA1578" s="39">
        <f t="shared" si="241"/>
        <v>2331.1999999999998</v>
      </c>
      <c r="AB1578" s="40">
        <f t="shared" si="242"/>
        <v>2307.085459814848</v>
      </c>
      <c r="AD1578" s="1">
        <f t="shared" si="247"/>
        <v>768</v>
      </c>
      <c r="AE1578" s="1">
        <f t="shared" si="248"/>
        <v>2432</v>
      </c>
      <c r="AG1578" s="47">
        <f t="shared" si="243"/>
        <v>1568.6344292283247</v>
      </c>
      <c r="AH1578" s="48">
        <f t="shared" si="244"/>
        <v>2364.588523590558</v>
      </c>
    </row>
    <row r="1579" spans="10:34">
      <c r="J1579" s="87"/>
      <c r="K1579" s="90"/>
      <c r="L1579" s="15"/>
      <c r="M1579" s="16"/>
      <c r="N1579" s="15"/>
      <c r="O1579" s="16"/>
      <c r="P1579" s="15"/>
      <c r="Q1579" s="16"/>
      <c r="R1579" s="11"/>
      <c r="S1579" s="11"/>
      <c r="T1579" s="79"/>
      <c r="U1579" s="79"/>
      <c r="V1579" s="7"/>
      <c r="W1579" s="7"/>
      <c r="X1579" s="1">
        <f t="shared" si="245"/>
        <v>768</v>
      </c>
      <c r="Y1579" s="1">
        <f t="shared" si="246"/>
        <v>2560</v>
      </c>
      <c r="AA1579" s="39">
        <f t="shared" si="241"/>
        <v>2490.944</v>
      </c>
      <c r="AB1579" s="40">
        <f t="shared" si="242"/>
        <v>2409.4087802345857</v>
      </c>
      <c r="AD1579" s="1">
        <f t="shared" si="247"/>
        <v>768</v>
      </c>
      <c r="AE1579" s="1">
        <f t="shared" si="248"/>
        <v>2560</v>
      </c>
      <c r="AG1579" s="47">
        <f t="shared" si="243"/>
        <v>1392.8596054049897</v>
      </c>
      <c r="AH1579" s="48">
        <f t="shared" si="244"/>
        <v>2529.6761315316699</v>
      </c>
    </row>
    <row r="1580" spans="10:34">
      <c r="J1580" s="87"/>
      <c r="K1580" s="90"/>
      <c r="L1580" s="15"/>
      <c r="M1580" s="16"/>
      <c r="N1580" s="15"/>
      <c r="O1580" s="16"/>
      <c r="P1580" s="15"/>
      <c r="Q1580" s="16"/>
      <c r="R1580" s="11"/>
      <c r="S1580" s="11"/>
      <c r="T1580" s="79"/>
      <c r="U1580" s="79"/>
      <c r="V1580" s="7"/>
      <c r="W1580" s="7"/>
      <c r="X1580" s="1">
        <f t="shared" si="245"/>
        <v>768</v>
      </c>
      <c r="Y1580" s="1">
        <f t="shared" si="246"/>
        <v>2688</v>
      </c>
      <c r="AA1580" s="39">
        <f t="shared" si="241"/>
        <v>2658.88</v>
      </c>
      <c r="AB1580" s="40">
        <f t="shared" si="242"/>
        <v>2605.4101552244415</v>
      </c>
      <c r="AD1580" s="1">
        <f t="shared" si="247"/>
        <v>768</v>
      </c>
      <c r="AE1580" s="1">
        <f t="shared" si="248"/>
        <v>2688</v>
      </c>
      <c r="AG1580" s="47">
        <f t="shared" si="243"/>
        <v>1306.2783573639938</v>
      </c>
      <c r="AH1580" s="48">
        <f t="shared" si="244"/>
        <v>2670.4938808786683</v>
      </c>
    </row>
    <row r="1581" spans="10:34">
      <c r="J1581" s="87"/>
      <c r="K1581" s="90"/>
      <c r="L1581" s="15"/>
      <c r="M1581" s="16"/>
      <c r="N1581" s="15"/>
      <c r="O1581" s="16"/>
      <c r="P1581" s="15"/>
      <c r="Q1581" s="16"/>
      <c r="R1581" s="11"/>
      <c r="S1581" s="11"/>
      <c r="T1581" s="79"/>
      <c r="U1581" s="79"/>
      <c r="V1581" s="7"/>
      <c r="W1581" s="7"/>
      <c r="X1581" s="1">
        <f t="shared" si="245"/>
        <v>768</v>
      </c>
      <c r="Y1581" s="1">
        <f t="shared" si="246"/>
        <v>2816</v>
      </c>
      <c r="AA1581" s="39">
        <f t="shared" si="241"/>
        <v>2835.0079999999998</v>
      </c>
      <c r="AB1581" s="40" t="e">
        <f t="shared" si="242"/>
        <v>#NUM!</v>
      </c>
      <c r="AD1581" s="1">
        <f t="shared" si="247"/>
        <v>768</v>
      </c>
      <c r="AE1581" s="1">
        <f t="shared" si="248"/>
        <v>2816</v>
      </c>
      <c r="AG1581" s="47">
        <f t="shared" si="243"/>
        <v>1257.375132089559</v>
      </c>
      <c r="AH1581" s="48">
        <f t="shared" si="244"/>
        <v>2804.2136226368129</v>
      </c>
    </row>
    <row r="1582" spans="10:34">
      <c r="J1582" s="87"/>
      <c r="K1582" s="90"/>
      <c r="L1582" s="15"/>
      <c r="M1582" s="16"/>
      <c r="N1582" s="15"/>
      <c r="O1582" s="16"/>
      <c r="P1582" s="15"/>
      <c r="Q1582" s="16"/>
      <c r="R1582" s="11"/>
      <c r="S1582" s="11"/>
      <c r="T1582" s="79"/>
      <c r="U1582" s="79"/>
      <c r="V1582" s="7"/>
      <c r="W1582" s="7"/>
      <c r="X1582" s="1">
        <f t="shared" si="245"/>
        <v>768</v>
      </c>
      <c r="Y1582" s="1">
        <f t="shared" si="246"/>
        <v>2944</v>
      </c>
      <c r="AA1582" s="39">
        <f t="shared" si="241"/>
        <v>3019.328</v>
      </c>
      <c r="AB1582" s="40" t="e">
        <f t="shared" si="242"/>
        <v>#NUM!</v>
      </c>
      <c r="AD1582" s="1">
        <f t="shared" si="247"/>
        <v>768</v>
      </c>
      <c r="AE1582" s="1">
        <f t="shared" si="248"/>
        <v>2944</v>
      </c>
      <c r="AG1582" s="47">
        <f t="shared" si="243"/>
        <v>1234.7877314153636</v>
      </c>
      <c r="AH1582" s="48">
        <f t="shared" si="244"/>
        <v>2934.6227561948785</v>
      </c>
    </row>
    <row r="1583" spans="10:34">
      <c r="J1583" s="87"/>
      <c r="K1583" s="90"/>
      <c r="L1583" s="15"/>
      <c r="M1583" s="16"/>
      <c r="N1583" s="15"/>
      <c r="O1583" s="16"/>
      <c r="P1583" s="15"/>
      <c r="Q1583" s="16"/>
      <c r="R1583" s="11"/>
      <c r="S1583" s="11"/>
      <c r="T1583" s="79"/>
      <c r="U1583" s="79"/>
      <c r="V1583" s="7"/>
      <c r="W1583" s="7"/>
      <c r="X1583" s="1">
        <f t="shared" si="245"/>
        <v>768</v>
      </c>
      <c r="Y1583" s="1">
        <f t="shared" si="246"/>
        <v>3072</v>
      </c>
      <c r="AA1583" s="39">
        <f t="shared" si="241"/>
        <v>3211.84</v>
      </c>
      <c r="AB1583" s="40" t="e">
        <f t="shared" si="242"/>
        <v>#NUM!</v>
      </c>
      <c r="AD1583" s="1">
        <f t="shared" si="247"/>
        <v>768</v>
      </c>
      <c r="AE1583" s="1">
        <f t="shared" si="248"/>
        <v>3072</v>
      </c>
      <c r="AG1583" s="47">
        <f t="shared" si="243"/>
        <v>1234.5907941053767</v>
      </c>
      <c r="AH1583" s="48">
        <f t="shared" si="244"/>
        <v>3063.0297352982075</v>
      </c>
    </row>
    <row r="1584" spans="10:34">
      <c r="J1584" s="87"/>
      <c r="K1584" s="90"/>
      <c r="L1584" s="15"/>
      <c r="M1584" s="16"/>
      <c r="N1584" s="15"/>
      <c r="O1584" s="16"/>
      <c r="P1584" s="15"/>
      <c r="Q1584" s="16"/>
      <c r="R1584" s="11"/>
      <c r="S1584" s="11"/>
      <c r="T1584" s="79"/>
      <c r="U1584" s="79"/>
      <c r="V1584" s="7"/>
      <c r="W1584" s="7"/>
      <c r="X1584" s="1">
        <f t="shared" si="245"/>
        <v>768</v>
      </c>
      <c r="Y1584" s="1">
        <f t="shared" si="246"/>
        <v>3200</v>
      </c>
      <c r="AA1584" s="39">
        <f t="shared" si="241"/>
        <v>3412.5439999999999</v>
      </c>
      <c r="AB1584" s="40" t="e">
        <f t="shared" si="242"/>
        <v>#NUM!</v>
      </c>
      <c r="AD1584" s="1">
        <f t="shared" si="247"/>
        <v>768</v>
      </c>
      <c r="AE1584" s="1">
        <f t="shared" si="248"/>
        <v>3200</v>
      </c>
      <c r="AG1584" s="47">
        <f t="shared" si="243"/>
        <v>1255.812081070404</v>
      </c>
      <c r="AH1584" s="48">
        <f t="shared" si="244"/>
        <v>3189.7586396431984</v>
      </c>
    </row>
    <row r="1585" spans="10:34">
      <c r="J1585" s="87"/>
      <c r="K1585" s="90"/>
      <c r="L1585" s="15"/>
      <c r="M1585" s="16"/>
      <c r="N1585" s="15"/>
      <c r="O1585" s="16"/>
      <c r="P1585" s="15"/>
      <c r="Q1585" s="16"/>
      <c r="R1585" s="11"/>
      <c r="S1585" s="11"/>
      <c r="T1585" s="79"/>
      <c r="U1585" s="79"/>
      <c r="V1585" s="7"/>
      <c r="W1585" s="7"/>
      <c r="X1585" s="1">
        <f t="shared" si="245"/>
        <v>768</v>
      </c>
      <c r="Y1585" s="1">
        <f t="shared" si="246"/>
        <v>3328</v>
      </c>
      <c r="AA1585" s="39">
        <f t="shared" si="241"/>
        <v>3621.44</v>
      </c>
      <c r="AB1585" s="40" t="e">
        <f t="shared" si="242"/>
        <v>#NUM!</v>
      </c>
      <c r="AD1585" s="1">
        <f t="shared" si="247"/>
        <v>768</v>
      </c>
      <c r="AE1585" s="1">
        <f t="shared" si="248"/>
        <v>3328</v>
      </c>
      <c r="AG1585" s="47">
        <f t="shared" si="243"/>
        <v>1299.3518390147722</v>
      </c>
      <c r="AH1585" s="48">
        <f t="shared" si="244"/>
        <v>3314.5093869950756</v>
      </c>
    </row>
    <row r="1586" spans="10:34">
      <c r="J1586" s="87"/>
      <c r="K1586" s="90"/>
      <c r="L1586" s="15"/>
      <c r="M1586" s="16"/>
      <c r="N1586" s="15"/>
      <c r="O1586" s="16"/>
      <c r="P1586" s="15"/>
      <c r="Q1586" s="16"/>
      <c r="R1586" s="11"/>
      <c r="S1586" s="11"/>
      <c r="T1586" s="79"/>
      <c r="U1586" s="79"/>
      <c r="V1586" s="7"/>
      <c r="W1586" s="7"/>
      <c r="X1586" s="1">
        <f t="shared" si="245"/>
        <v>768</v>
      </c>
      <c r="Y1586" s="1">
        <f t="shared" si="246"/>
        <v>3456</v>
      </c>
      <c r="AA1586" s="39">
        <f t="shared" si="241"/>
        <v>3838.5279999999998</v>
      </c>
      <c r="AB1586" s="40" t="e">
        <f t="shared" si="242"/>
        <v>#NUM!</v>
      </c>
      <c r="AD1586" s="1">
        <f t="shared" si="247"/>
        <v>768</v>
      </c>
      <c r="AE1586" s="1">
        <f t="shared" si="248"/>
        <v>3456</v>
      </c>
      <c r="AG1586" s="47">
        <f t="shared" si="243"/>
        <v>1368.0019730565919</v>
      </c>
      <c r="AH1586" s="48">
        <f t="shared" si="244"/>
        <v>3436.3513423144691</v>
      </c>
    </row>
    <row r="1587" spans="10:34">
      <c r="J1587" s="87"/>
      <c r="K1587" s="90"/>
      <c r="L1587" s="15"/>
      <c r="M1587" s="16"/>
      <c r="N1587" s="15"/>
      <c r="O1587" s="16"/>
      <c r="P1587" s="15"/>
      <c r="Q1587" s="16"/>
      <c r="R1587" s="11"/>
      <c r="S1587" s="11"/>
      <c r="T1587" s="79"/>
      <c r="U1587" s="79"/>
      <c r="V1587" s="7"/>
      <c r="W1587" s="7"/>
      <c r="X1587" s="1">
        <f t="shared" si="245"/>
        <v>768</v>
      </c>
      <c r="Y1587" s="1">
        <f t="shared" si="246"/>
        <v>3584</v>
      </c>
      <c r="AA1587" s="39">
        <f t="shared" si="241"/>
        <v>4063.808</v>
      </c>
      <c r="AB1587" s="40" t="e">
        <f t="shared" si="242"/>
        <v>#NUM!</v>
      </c>
      <c r="AD1587" s="1">
        <f t="shared" si="247"/>
        <v>768</v>
      </c>
      <c r="AE1587" s="1">
        <f t="shared" si="248"/>
        <v>3584</v>
      </c>
      <c r="AG1587" s="47">
        <f t="shared" si="243"/>
        <v>1467.4670981723768</v>
      </c>
      <c r="AH1587" s="48">
        <f t="shared" si="244"/>
        <v>3553.3829672758739</v>
      </c>
    </row>
    <row r="1588" spans="10:34">
      <c r="J1588" s="87"/>
      <c r="K1588" s="90"/>
      <c r="L1588" s="15"/>
      <c r="M1588" s="16"/>
      <c r="N1588" s="15"/>
      <c r="O1588" s="16"/>
      <c r="P1588" s="15"/>
      <c r="Q1588" s="16"/>
      <c r="R1588" s="11"/>
      <c r="S1588" s="11"/>
      <c r="T1588" s="79"/>
      <c r="U1588" s="79"/>
      <c r="V1588" s="7"/>
      <c r="W1588" s="7"/>
      <c r="X1588" s="1">
        <f t="shared" si="245"/>
        <v>768</v>
      </c>
      <c r="Y1588" s="1">
        <f t="shared" si="246"/>
        <v>3712</v>
      </c>
      <c r="AA1588" s="39">
        <f t="shared" si="241"/>
        <v>4297.28</v>
      </c>
      <c r="AB1588" s="40" t="e">
        <f t="shared" si="242"/>
        <v>#NUM!</v>
      </c>
      <c r="AD1588" s="1">
        <f t="shared" si="247"/>
        <v>768</v>
      </c>
      <c r="AE1588" s="1">
        <f t="shared" si="248"/>
        <v>3712</v>
      </c>
      <c r="AG1588" s="47">
        <f t="shared" si="243"/>
        <v>1609.9055868657724</v>
      </c>
      <c r="AH1588" s="48">
        <f t="shared" si="244"/>
        <v>3661.5514710447424</v>
      </c>
    </row>
    <row r="1589" spans="10:34">
      <c r="J1589" s="87"/>
      <c r="K1589" s="90"/>
      <c r="L1589" s="15"/>
      <c r="M1589" s="16"/>
      <c r="N1589" s="15"/>
      <c r="O1589" s="16"/>
      <c r="P1589" s="15"/>
      <c r="Q1589" s="16"/>
      <c r="R1589" s="11"/>
      <c r="S1589" s="11"/>
      <c r="T1589" s="79"/>
      <c r="U1589" s="79"/>
      <c r="V1589" s="7"/>
      <c r="W1589" s="7"/>
      <c r="X1589" s="1">
        <f t="shared" si="245"/>
        <v>768</v>
      </c>
      <c r="Y1589" s="1">
        <f t="shared" si="246"/>
        <v>3840</v>
      </c>
      <c r="AA1589" s="39">
        <f t="shared" si="241"/>
        <v>4538.9440000000004</v>
      </c>
      <c r="AB1589" s="40" t="e">
        <f t="shared" si="242"/>
        <v>#NUM!</v>
      </c>
      <c r="AD1589" s="1">
        <f t="shared" si="247"/>
        <v>768</v>
      </c>
      <c r="AE1589" s="1">
        <f t="shared" si="248"/>
        <v>3840</v>
      </c>
      <c r="AG1589" s="47">
        <f t="shared" si="243"/>
        <v>1830.6204936021261</v>
      </c>
      <c r="AH1589" s="48">
        <f t="shared" si="244"/>
        <v>3749.0891687992907</v>
      </c>
    </row>
    <row r="1590" spans="10:34">
      <c r="J1590" s="87"/>
      <c r="K1590" s="90"/>
      <c r="L1590" s="15"/>
      <c r="M1590" s="16"/>
      <c r="N1590" s="15"/>
      <c r="O1590" s="16"/>
      <c r="P1590" s="15"/>
      <c r="Q1590" s="16"/>
      <c r="R1590" s="11"/>
      <c r="S1590" s="11"/>
      <c r="T1590" s="79"/>
      <c r="U1590" s="79"/>
      <c r="V1590" s="7"/>
      <c r="W1590" s="7"/>
      <c r="X1590" s="1">
        <f t="shared" si="245"/>
        <v>768</v>
      </c>
      <c r="Y1590" s="1">
        <f t="shared" si="246"/>
        <v>3968</v>
      </c>
      <c r="AA1590" s="39">
        <f t="shared" si="241"/>
        <v>4788.8</v>
      </c>
      <c r="AB1590" s="40" t="e">
        <f t="shared" si="242"/>
        <v>#NUM!</v>
      </c>
      <c r="AD1590" s="1">
        <f t="shared" si="247"/>
        <v>768</v>
      </c>
      <c r="AE1590" s="1">
        <f t="shared" si="248"/>
        <v>3968</v>
      </c>
      <c r="AG1590" s="47" t="e">
        <f t="shared" si="243"/>
        <v>#NUM!</v>
      </c>
      <c r="AH1590" s="48" t="e">
        <f t="shared" si="244"/>
        <v>#NUM!</v>
      </c>
    </row>
    <row r="1591" spans="10:34">
      <c r="J1591" s="87"/>
      <c r="K1591" s="90"/>
      <c r="L1591" s="15"/>
      <c r="M1591" s="16"/>
      <c r="N1591" s="15"/>
      <c r="O1591" s="16"/>
      <c r="P1591" s="15"/>
      <c r="Q1591" s="16"/>
      <c r="R1591" s="11"/>
      <c r="S1591" s="11"/>
      <c r="T1591" s="79"/>
      <c r="U1591" s="79"/>
      <c r="V1591" s="7"/>
      <c r="W1591" s="7"/>
      <c r="X1591" s="1">
        <f t="shared" si="245"/>
        <v>768</v>
      </c>
      <c r="Y1591" s="1">
        <f t="shared" si="246"/>
        <v>4096</v>
      </c>
      <c r="AA1591" s="39">
        <f t="shared" si="241"/>
        <v>5046.848</v>
      </c>
      <c r="AB1591" s="40" t="e">
        <f t="shared" si="242"/>
        <v>#NUM!</v>
      </c>
      <c r="AD1591" s="1">
        <f t="shared" si="247"/>
        <v>768</v>
      </c>
      <c r="AE1591" s="1">
        <f t="shared" si="248"/>
        <v>4096</v>
      </c>
      <c r="AG1591" s="47" t="e">
        <f t="shared" si="243"/>
        <v>#NUM!</v>
      </c>
      <c r="AH1591" s="48" t="e">
        <f t="shared" si="244"/>
        <v>#NUM!</v>
      </c>
    </row>
    <row r="1592" spans="10:34">
      <c r="J1592" s="87"/>
      <c r="K1592" s="90"/>
      <c r="L1592" s="15"/>
      <c r="M1592" s="16"/>
      <c r="N1592" s="15"/>
      <c r="O1592" s="16"/>
      <c r="P1592" s="15"/>
      <c r="Q1592" s="16"/>
      <c r="R1592" s="11"/>
      <c r="S1592" s="11"/>
      <c r="T1592" s="79"/>
      <c r="U1592" s="79"/>
      <c r="V1592" s="7"/>
      <c r="W1592" s="7"/>
      <c r="X1592" s="1">
        <f t="shared" si="245"/>
        <v>896</v>
      </c>
      <c r="Y1592" s="1">
        <f t="shared" si="246"/>
        <v>0</v>
      </c>
      <c r="AA1592" s="39">
        <f t="shared" si="241"/>
        <v>799.29600000000005</v>
      </c>
      <c r="AB1592" s="40" t="e">
        <f t="shared" si="242"/>
        <v>#NUM!</v>
      </c>
      <c r="AD1592" s="1">
        <f t="shared" si="247"/>
        <v>896</v>
      </c>
      <c r="AE1592" s="1">
        <f t="shared" si="248"/>
        <v>0</v>
      </c>
      <c r="AG1592" s="47" t="e">
        <f t="shared" si="243"/>
        <v>#NUM!</v>
      </c>
      <c r="AH1592" s="48" t="e">
        <f t="shared" si="244"/>
        <v>#NUM!</v>
      </c>
    </row>
    <row r="1593" spans="10:34">
      <c r="J1593" s="87"/>
      <c r="K1593" s="90"/>
      <c r="L1593" s="15"/>
      <c r="M1593" s="16"/>
      <c r="N1593" s="15"/>
      <c r="O1593" s="16"/>
      <c r="P1593" s="15"/>
      <c r="Q1593" s="16"/>
      <c r="R1593" s="11"/>
      <c r="S1593" s="11"/>
      <c r="T1593" s="79"/>
      <c r="U1593" s="79"/>
      <c r="V1593" s="7"/>
      <c r="W1593" s="7"/>
      <c r="X1593" s="1">
        <f t="shared" si="245"/>
        <v>896</v>
      </c>
      <c r="Y1593" s="1">
        <f t="shared" si="246"/>
        <v>128</v>
      </c>
      <c r="AA1593" s="39">
        <f t="shared" si="241"/>
        <v>803.39200000000005</v>
      </c>
      <c r="AB1593" s="40" t="e">
        <f t="shared" si="242"/>
        <v>#NUM!</v>
      </c>
      <c r="AD1593" s="1">
        <f t="shared" si="247"/>
        <v>896</v>
      </c>
      <c r="AE1593" s="1">
        <f t="shared" si="248"/>
        <v>128</v>
      </c>
      <c r="AG1593" s="47" t="e">
        <f t="shared" si="243"/>
        <v>#NUM!</v>
      </c>
      <c r="AH1593" s="48" t="e">
        <f t="shared" si="244"/>
        <v>#NUM!</v>
      </c>
    </row>
    <row r="1594" spans="10:34">
      <c r="J1594" s="87"/>
      <c r="K1594" s="90"/>
      <c r="L1594" s="15"/>
      <c r="M1594" s="16"/>
      <c r="N1594" s="15"/>
      <c r="O1594" s="16"/>
      <c r="P1594" s="15"/>
      <c r="Q1594" s="16"/>
      <c r="R1594" s="11"/>
      <c r="S1594" s="11"/>
      <c r="T1594" s="79"/>
      <c r="U1594" s="79"/>
      <c r="V1594" s="7"/>
      <c r="W1594" s="7"/>
      <c r="X1594" s="1">
        <f t="shared" si="245"/>
        <v>896</v>
      </c>
      <c r="Y1594" s="1">
        <f t="shared" si="246"/>
        <v>256</v>
      </c>
      <c r="AA1594" s="39">
        <f t="shared" si="241"/>
        <v>815.68</v>
      </c>
      <c r="AB1594" s="40" t="e">
        <f t="shared" si="242"/>
        <v>#NUM!</v>
      </c>
      <c r="AD1594" s="1">
        <f t="shared" si="247"/>
        <v>896</v>
      </c>
      <c r="AE1594" s="1">
        <f t="shared" si="248"/>
        <v>256</v>
      </c>
      <c r="AG1594" s="47" t="e">
        <f t="shared" si="243"/>
        <v>#NUM!</v>
      </c>
      <c r="AH1594" s="48" t="e">
        <f t="shared" si="244"/>
        <v>#NUM!</v>
      </c>
    </row>
    <row r="1595" spans="10:34">
      <c r="J1595" s="87"/>
      <c r="K1595" s="90"/>
      <c r="L1595" s="15"/>
      <c r="M1595" s="16"/>
      <c r="N1595" s="15"/>
      <c r="O1595" s="16"/>
      <c r="P1595" s="15"/>
      <c r="Q1595" s="16"/>
      <c r="R1595" s="11"/>
      <c r="S1595" s="11"/>
      <c r="T1595" s="79"/>
      <c r="U1595" s="79"/>
      <c r="V1595" s="7"/>
      <c r="W1595" s="7"/>
      <c r="X1595" s="1">
        <f t="shared" si="245"/>
        <v>896</v>
      </c>
      <c r="Y1595" s="1">
        <f t="shared" si="246"/>
        <v>384</v>
      </c>
      <c r="AA1595" s="39">
        <f t="shared" si="241"/>
        <v>836.16</v>
      </c>
      <c r="AB1595" s="40" t="e">
        <f t="shared" si="242"/>
        <v>#NUM!</v>
      </c>
      <c r="AD1595" s="1">
        <f t="shared" si="247"/>
        <v>896</v>
      </c>
      <c r="AE1595" s="1">
        <f t="shared" si="248"/>
        <v>384</v>
      </c>
      <c r="AG1595" s="47" t="e">
        <f t="shared" si="243"/>
        <v>#NUM!</v>
      </c>
      <c r="AH1595" s="48" t="e">
        <f t="shared" si="244"/>
        <v>#NUM!</v>
      </c>
    </row>
    <row r="1596" spans="10:34">
      <c r="J1596" s="87"/>
      <c r="K1596" s="90"/>
      <c r="L1596" s="15"/>
      <c r="M1596" s="16"/>
      <c r="N1596" s="15"/>
      <c r="O1596" s="16"/>
      <c r="P1596" s="15"/>
      <c r="Q1596" s="16"/>
      <c r="R1596" s="11"/>
      <c r="S1596" s="11"/>
      <c r="T1596" s="79"/>
      <c r="U1596" s="79"/>
      <c r="V1596" s="7"/>
      <c r="W1596" s="7"/>
      <c r="X1596" s="1">
        <f t="shared" si="245"/>
        <v>896</v>
      </c>
      <c r="Y1596" s="1">
        <f t="shared" si="246"/>
        <v>512</v>
      </c>
      <c r="AA1596" s="39">
        <f t="shared" si="241"/>
        <v>864.83199999999999</v>
      </c>
      <c r="AB1596" s="40" t="e">
        <f t="shared" si="242"/>
        <v>#NUM!</v>
      </c>
      <c r="AD1596" s="1">
        <f t="shared" si="247"/>
        <v>896</v>
      </c>
      <c r="AE1596" s="1">
        <f t="shared" si="248"/>
        <v>512</v>
      </c>
      <c r="AG1596" s="47" t="e">
        <f t="shared" si="243"/>
        <v>#NUM!</v>
      </c>
      <c r="AH1596" s="48" t="e">
        <f t="shared" si="244"/>
        <v>#NUM!</v>
      </c>
    </row>
    <row r="1597" spans="10:34">
      <c r="J1597" s="87"/>
      <c r="K1597" s="90"/>
      <c r="L1597" s="15"/>
      <c r="M1597" s="16"/>
      <c r="N1597" s="15"/>
      <c r="O1597" s="16"/>
      <c r="P1597" s="15"/>
      <c r="Q1597" s="16"/>
      <c r="R1597" s="11"/>
      <c r="S1597" s="11"/>
      <c r="T1597" s="79"/>
      <c r="U1597" s="79"/>
      <c r="V1597" s="7"/>
      <c r="W1597" s="7"/>
      <c r="X1597" s="1">
        <f t="shared" si="245"/>
        <v>896</v>
      </c>
      <c r="Y1597" s="1">
        <f t="shared" si="246"/>
        <v>640</v>
      </c>
      <c r="AA1597" s="39">
        <f t="shared" si="241"/>
        <v>901.69600000000003</v>
      </c>
      <c r="AB1597" s="40" t="e">
        <f t="shared" si="242"/>
        <v>#NUM!</v>
      </c>
      <c r="AD1597" s="1">
        <f t="shared" si="247"/>
        <v>896</v>
      </c>
      <c r="AE1597" s="1">
        <f t="shared" si="248"/>
        <v>640</v>
      </c>
      <c r="AG1597" s="47" t="e">
        <f t="shared" si="243"/>
        <v>#NUM!</v>
      </c>
      <c r="AH1597" s="48" t="e">
        <f t="shared" si="244"/>
        <v>#NUM!</v>
      </c>
    </row>
    <row r="1598" spans="10:34">
      <c r="J1598" s="87"/>
      <c r="K1598" s="90"/>
      <c r="L1598" s="15"/>
      <c r="M1598" s="16"/>
      <c r="N1598" s="15"/>
      <c r="O1598" s="16"/>
      <c r="P1598" s="15"/>
      <c r="Q1598" s="16"/>
      <c r="R1598" s="11"/>
      <c r="S1598" s="11"/>
      <c r="T1598" s="79"/>
      <c r="U1598" s="79"/>
      <c r="V1598" s="7"/>
      <c r="W1598" s="7"/>
      <c r="X1598" s="1">
        <f t="shared" si="245"/>
        <v>896</v>
      </c>
      <c r="Y1598" s="1">
        <f t="shared" si="246"/>
        <v>768</v>
      </c>
      <c r="AA1598" s="39">
        <f t="shared" si="241"/>
        <v>946.75199999999995</v>
      </c>
      <c r="AB1598" s="40" t="e">
        <f t="shared" si="242"/>
        <v>#NUM!</v>
      </c>
      <c r="AD1598" s="1">
        <f t="shared" si="247"/>
        <v>896</v>
      </c>
      <c r="AE1598" s="1">
        <f t="shared" si="248"/>
        <v>768</v>
      </c>
      <c r="AG1598" s="47" t="e">
        <f t="shared" si="243"/>
        <v>#NUM!</v>
      </c>
      <c r="AH1598" s="48" t="e">
        <f t="shared" si="244"/>
        <v>#NUM!</v>
      </c>
    </row>
    <row r="1599" spans="10:34">
      <c r="J1599" s="87"/>
      <c r="K1599" s="90"/>
      <c r="L1599" s="15"/>
      <c r="M1599" s="16"/>
      <c r="N1599" s="15"/>
      <c r="O1599" s="16"/>
      <c r="P1599" s="15"/>
      <c r="Q1599" s="16"/>
      <c r="R1599" s="11"/>
      <c r="S1599" s="11"/>
      <c r="T1599" s="79"/>
      <c r="U1599" s="79"/>
      <c r="V1599" s="7"/>
      <c r="W1599" s="7"/>
      <c r="X1599" s="1">
        <f t="shared" si="245"/>
        <v>896</v>
      </c>
      <c r="Y1599" s="1">
        <f t="shared" si="246"/>
        <v>896</v>
      </c>
      <c r="AA1599" s="39">
        <f t="shared" si="241"/>
        <v>1000</v>
      </c>
      <c r="AB1599" s="40" t="e">
        <f t="shared" si="242"/>
        <v>#NUM!</v>
      </c>
      <c r="AD1599" s="1">
        <f t="shared" si="247"/>
        <v>896</v>
      </c>
      <c r="AE1599" s="1">
        <f t="shared" si="248"/>
        <v>896</v>
      </c>
      <c r="AG1599" s="47" t="e">
        <f t="shared" si="243"/>
        <v>#NUM!</v>
      </c>
      <c r="AH1599" s="48" t="e">
        <f t="shared" si="244"/>
        <v>#NUM!</v>
      </c>
    </row>
    <row r="1600" spans="10:34">
      <c r="J1600" s="87"/>
      <c r="K1600" s="90"/>
      <c r="L1600" s="15"/>
      <c r="M1600" s="16"/>
      <c r="N1600" s="15"/>
      <c r="O1600" s="16"/>
      <c r="P1600" s="15"/>
      <c r="Q1600" s="16"/>
      <c r="R1600" s="11"/>
      <c r="S1600" s="11"/>
      <c r="T1600" s="79"/>
      <c r="U1600" s="79"/>
      <c r="V1600" s="7"/>
      <c r="W1600" s="7"/>
      <c r="X1600" s="1">
        <f t="shared" si="245"/>
        <v>896</v>
      </c>
      <c r="Y1600" s="1">
        <f t="shared" si="246"/>
        <v>1024</v>
      </c>
      <c r="AA1600" s="39">
        <f t="shared" si="241"/>
        <v>1061.44</v>
      </c>
      <c r="AB1600" s="40" t="e">
        <f t="shared" si="242"/>
        <v>#NUM!</v>
      </c>
      <c r="AD1600" s="1">
        <f t="shared" si="247"/>
        <v>896</v>
      </c>
      <c r="AE1600" s="1">
        <f t="shared" si="248"/>
        <v>1024</v>
      </c>
      <c r="AG1600" s="47" t="e">
        <f t="shared" si="243"/>
        <v>#NUM!</v>
      </c>
      <c r="AH1600" s="48" t="e">
        <f t="shared" si="244"/>
        <v>#NUM!</v>
      </c>
    </row>
    <row r="1601" spans="10:34">
      <c r="J1601" s="87"/>
      <c r="K1601" s="90"/>
      <c r="L1601" s="15"/>
      <c r="M1601" s="16"/>
      <c r="N1601" s="15"/>
      <c r="O1601" s="16"/>
      <c r="P1601" s="15"/>
      <c r="Q1601" s="16"/>
      <c r="R1601" s="11"/>
      <c r="S1601" s="11"/>
      <c r="T1601" s="79"/>
      <c r="U1601" s="79"/>
      <c r="V1601" s="7"/>
      <c r="W1601" s="7"/>
      <c r="X1601" s="1">
        <f t="shared" si="245"/>
        <v>896</v>
      </c>
      <c r="Y1601" s="1">
        <f t="shared" si="246"/>
        <v>1152</v>
      </c>
      <c r="AA1601" s="39">
        <f t="shared" si="241"/>
        <v>1131.0719999999999</v>
      </c>
      <c r="AB1601" s="40">
        <f t="shared" si="242"/>
        <v>2781.4133333983973</v>
      </c>
      <c r="AD1601" s="1">
        <f t="shared" si="247"/>
        <v>896</v>
      </c>
      <c r="AE1601" s="1">
        <f t="shared" si="248"/>
        <v>1152</v>
      </c>
      <c r="AG1601" s="47" t="e">
        <f t="shared" si="243"/>
        <v>#NUM!</v>
      </c>
      <c r="AH1601" s="48" t="e">
        <f t="shared" si="244"/>
        <v>#NUM!</v>
      </c>
    </row>
    <row r="1602" spans="10:34">
      <c r="J1602" s="87"/>
      <c r="K1602" s="90"/>
      <c r="L1602" s="15"/>
      <c r="M1602" s="16"/>
      <c r="N1602" s="15"/>
      <c r="O1602" s="16"/>
      <c r="P1602" s="15"/>
      <c r="Q1602" s="16"/>
      <c r="R1602" s="11"/>
      <c r="S1602" s="11"/>
      <c r="T1602" s="79"/>
      <c r="U1602" s="79"/>
      <c r="V1602" s="7"/>
      <c r="W1602" s="7"/>
      <c r="X1602" s="1">
        <f t="shared" si="245"/>
        <v>896</v>
      </c>
      <c r="Y1602" s="1">
        <f t="shared" si="246"/>
        <v>1280</v>
      </c>
      <c r="AA1602" s="39">
        <f t="shared" si="241"/>
        <v>1208.896</v>
      </c>
      <c r="AB1602" s="40">
        <f t="shared" si="242"/>
        <v>2579.3214277099437</v>
      </c>
      <c r="AD1602" s="1">
        <f t="shared" si="247"/>
        <v>896</v>
      </c>
      <c r="AE1602" s="1">
        <f t="shared" si="248"/>
        <v>1280</v>
      </c>
      <c r="AG1602" s="47" t="e">
        <f t="shared" si="243"/>
        <v>#NUM!</v>
      </c>
      <c r="AH1602" s="48" t="e">
        <f t="shared" si="244"/>
        <v>#NUM!</v>
      </c>
    </row>
    <row r="1603" spans="10:34">
      <c r="J1603" s="87"/>
      <c r="K1603" s="90"/>
      <c r="L1603" s="15"/>
      <c r="M1603" s="16"/>
      <c r="N1603" s="15"/>
      <c r="O1603" s="16"/>
      <c r="P1603" s="15"/>
      <c r="Q1603" s="16"/>
      <c r="R1603" s="11"/>
      <c r="S1603" s="11"/>
      <c r="T1603" s="79"/>
      <c r="U1603" s="79"/>
      <c r="V1603" s="7"/>
      <c r="W1603" s="7"/>
      <c r="X1603" s="1">
        <f t="shared" si="245"/>
        <v>896</v>
      </c>
      <c r="Y1603" s="1">
        <f t="shared" si="246"/>
        <v>1408</v>
      </c>
      <c r="AA1603" s="39">
        <f t="shared" si="241"/>
        <v>1294.912</v>
      </c>
      <c r="AB1603" s="40">
        <f t="shared" si="242"/>
        <v>2447.1284848574674</v>
      </c>
      <c r="AD1603" s="1">
        <f t="shared" si="247"/>
        <v>896</v>
      </c>
      <c r="AE1603" s="1">
        <f t="shared" si="248"/>
        <v>1408</v>
      </c>
      <c r="AG1603" s="47" t="e">
        <f t="shared" si="243"/>
        <v>#NUM!</v>
      </c>
      <c r="AH1603" s="48" t="e">
        <f t="shared" si="244"/>
        <v>#NUM!</v>
      </c>
    </row>
    <row r="1604" spans="10:34">
      <c r="J1604" s="87"/>
      <c r="K1604" s="90"/>
      <c r="L1604" s="15"/>
      <c r="M1604" s="16"/>
      <c r="N1604" s="15"/>
      <c r="O1604" s="16"/>
      <c r="P1604" s="15"/>
      <c r="Q1604" s="16"/>
      <c r="R1604" s="11"/>
      <c r="S1604" s="11"/>
      <c r="T1604" s="79"/>
      <c r="U1604" s="79"/>
      <c r="V1604" s="7"/>
      <c r="W1604" s="7"/>
      <c r="X1604" s="1">
        <f t="shared" si="245"/>
        <v>896</v>
      </c>
      <c r="Y1604" s="1">
        <f t="shared" si="246"/>
        <v>1536</v>
      </c>
      <c r="AA1604" s="39">
        <f t="shared" si="241"/>
        <v>1389.12</v>
      </c>
      <c r="AB1604" s="40">
        <f t="shared" si="242"/>
        <v>2344.5294624470139</v>
      </c>
      <c r="AD1604" s="1">
        <f t="shared" si="247"/>
        <v>896</v>
      </c>
      <c r="AE1604" s="1">
        <f t="shared" si="248"/>
        <v>1536</v>
      </c>
      <c r="AG1604" s="47" t="e">
        <f t="shared" si="243"/>
        <v>#NUM!</v>
      </c>
      <c r="AH1604" s="48" t="e">
        <f t="shared" si="244"/>
        <v>#NUM!</v>
      </c>
    </row>
    <row r="1605" spans="10:34">
      <c r="J1605" s="87"/>
      <c r="K1605" s="90"/>
      <c r="L1605" s="15"/>
      <c r="M1605" s="16"/>
      <c r="N1605" s="15"/>
      <c r="O1605" s="16"/>
      <c r="P1605" s="15"/>
      <c r="Q1605" s="16"/>
      <c r="R1605" s="11"/>
      <c r="S1605" s="11"/>
      <c r="T1605" s="79"/>
      <c r="U1605" s="79"/>
      <c r="V1605" s="7"/>
      <c r="W1605" s="7"/>
      <c r="X1605" s="1">
        <f t="shared" si="245"/>
        <v>896</v>
      </c>
      <c r="Y1605" s="1">
        <f t="shared" si="246"/>
        <v>1664</v>
      </c>
      <c r="AA1605" s="39">
        <f t="shared" si="241"/>
        <v>1491.52</v>
      </c>
      <c r="AB1605" s="40">
        <f t="shared" si="242"/>
        <v>2262.2574367707934</v>
      </c>
      <c r="AD1605" s="1">
        <f t="shared" si="247"/>
        <v>896</v>
      </c>
      <c r="AE1605" s="1">
        <f t="shared" si="248"/>
        <v>1664</v>
      </c>
      <c r="AG1605" s="47" t="e">
        <f t="shared" si="243"/>
        <v>#NUM!</v>
      </c>
      <c r="AH1605" s="48" t="e">
        <f t="shared" si="244"/>
        <v>#NUM!</v>
      </c>
    </row>
    <row r="1606" spans="10:34">
      <c r="J1606" s="87"/>
      <c r="K1606" s="90"/>
      <c r="L1606" s="15"/>
      <c r="M1606" s="16"/>
      <c r="N1606" s="15"/>
      <c r="O1606" s="16"/>
      <c r="P1606" s="15"/>
      <c r="Q1606" s="16"/>
      <c r="R1606" s="11"/>
      <c r="S1606" s="11"/>
      <c r="T1606" s="79"/>
      <c r="U1606" s="79"/>
      <c r="V1606" s="7"/>
      <c r="W1606" s="7"/>
      <c r="X1606" s="1">
        <f t="shared" si="245"/>
        <v>896</v>
      </c>
      <c r="Y1606" s="1">
        <f t="shared" si="246"/>
        <v>1792</v>
      </c>
      <c r="AA1606" s="39">
        <f t="shared" si="241"/>
        <v>1602.1120000000001</v>
      </c>
      <c r="AB1606" s="40">
        <f t="shared" si="242"/>
        <v>2197.1917168738232</v>
      </c>
      <c r="AD1606" s="1">
        <f t="shared" si="247"/>
        <v>896</v>
      </c>
      <c r="AE1606" s="1">
        <f t="shared" si="248"/>
        <v>1792</v>
      </c>
      <c r="AG1606" s="47" t="e">
        <f t="shared" si="243"/>
        <v>#NUM!</v>
      </c>
      <c r="AH1606" s="48" t="e">
        <f t="shared" si="244"/>
        <v>#NUM!</v>
      </c>
    </row>
    <row r="1607" spans="10:34">
      <c r="J1607" s="87"/>
      <c r="K1607" s="90"/>
      <c r="L1607" s="15"/>
      <c r="M1607" s="16"/>
      <c r="N1607" s="15"/>
      <c r="O1607" s="16"/>
      <c r="P1607" s="15"/>
      <c r="Q1607" s="16"/>
      <c r="R1607" s="11"/>
      <c r="S1607" s="11"/>
      <c r="T1607" s="79"/>
      <c r="U1607" s="79"/>
      <c r="V1607" s="7"/>
      <c r="W1607" s="7"/>
      <c r="X1607" s="1">
        <f t="shared" si="245"/>
        <v>896</v>
      </c>
      <c r="Y1607" s="1">
        <f t="shared" si="246"/>
        <v>1920</v>
      </c>
      <c r="AA1607" s="39">
        <f t="shared" si="241"/>
        <v>1720.896</v>
      </c>
      <c r="AB1607" s="40">
        <f t="shared" si="242"/>
        <v>2148.5794475207917</v>
      </c>
      <c r="AD1607" s="1">
        <f t="shared" si="247"/>
        <v>896</v>
      </c>
      <c r="AE1607" s="1">
        <f t="shared" si="248"/>
        <v>1920</v>
      </c>
      <c r="AG1607" s="47" t="e">
        <f t="shared" si="243"/>
        <v>#NUM!</v>
      </c>
      <c r="AH1607" s="48" t="e">
        <f t="shared" si="244"/>
        <v>#NUM!</v>
      </c>
    </row>
    <row r="1608" spans="10:34">
      <c r="J1608" s="87"/>
      <c r="K1608" s="90"/>
      <c r="L1608" s="15"/>
      <c r="M1608" s="16"/>
      <c r="N1608" s="15"/>
      <c r="O1608" s="16"/>
      <c r="P1608" s="15"/>
      <c r="Q1608" s="16"/>
      <c r="R1608" s="11"/>
      <c r="S1608" s="11"/>
      <c r="T1608" s="79"/>
      <c r="U1608" s="79"/>
      <c r="V1608" s="7"/>
      <c r="W1608" s="7"/>
      <c r="X1608" s="1">
        <f t="shared" si="245"/>
        <v>896</v>
      </c>
      <c r="Y1608" s="1">
        <f t="shared" si="246"/>
        <v>2048</v>
      </c>
      <c r="AA1608" s="39">
        <f t="shared" ref="AA1608:AA1671" si="249">(Y1608*Y1608-X1608*X1608+$B$9*$B$9)/(2*$B$9)</f>
        <v>1847.8720000000001</v>
      </c>
      <c r="AB1608" s="40">
        <f t="shared" ref="AB1608:AB1671" si="250">3000-SQRT(Y1608*Y1608-AA1608*AA1608)</f>
        <v>2117.0090195160547</v>
      </c>
      <c r="AD1608" s="1">
        <f t="shared" si="247"/>
        <v>896</v>
      </c>
      <c r="AE1608" s="1">
        <f t="shared" si="248"/>
        <v>2048</v>
      </c>
      <c r="AG1608" s="47" t="e">
        <f t="shared" ref="AG1608:AG1671" si="251">2000-AD1608*SIN(ACOS(($B$12*$B$12+AD1608*AD1608-AE1608*AE1608)/(2*$B$12*AD1608))+$B$15)</f>
        <v>#NUM!</v>
      </c>
      <c r="AH1608" s="48" t="e">
        <f t="shared" ref="AH1608:AH1671" si="252">3000-AD1608*COS(ACOS(($B$12*$B$12+AD1608*AD1608-AE1608*AE1608)/(2*$B$12*AD1608))+$B$15)</f>
        <v>#NUM!</v>
      </c>
    </row>
    <row r="1609" spans="10:34">
      <c r="J1609" s="87"/>
      <c r="K1609" s="90"/>
      <c r="L1609" s="15"/>
      <c r="M1609" s="16"/>
      <c r="N1609" s="15"/>
      <c r="O1609" s="16"/>
      <c r="P1609" s="15"/>
      <c r="Q1609" s="16"/>
      <c r="R1609" s="11"/>
      <c r="S1609" s="11"/>
      <c r="T1609" s="79"/>
      <c r="U1609" s="79"/>
      <c r="V1609" s="7"/>
      <c r="W1609" s="7"/>
      <c r="X1609" s="1">
        <f t="shared" si="245"/>
        <v>896</v>
      </c>
      <c r="Y1609" s="1">
        <f t="shared" si="246"/>
        <v>2176</v>
      </c>
      <c r="AA1609" s="39">
        <f t="shared" si="249"/>
        <v>1983.04</v>
      </c>
      <c r="AB1609" s="40">
        <f t="shared" si="250"/>
        <v>2104.1605286659887</v>
      </c>
      <c r="AD1609" s="1">
        <f t="shared" si="247"/>
        <v>896</v>
      </c>
      <c r="AE1609" s="1">
        <f t="shared" si="248"/>
        <v>2176</v>
      </c>
      <c r="AG1609" s="47" t="e">
        <f t="shared" si="251"/>
        <v>#NUM!</v>
      </c>
      <c r="AH1609" s="48" t="e">
        <f t="shared" si="252"/>
        <v>#NUM!</v>
      </c>
    </row>
    <row r="1610" spans="10:34">
      <c r="J1610" s="87"/>
      <c r="K1610" s="90"/>
      <c r="L1610" s="15"/>
      <c r="M1610" s="16"/>
      <c r="N1610" s="15"/>
      <c r="O1610" s="16"/>
      <c r="P1610" s="15"/>
      <c r="Q1610" s="16"/>
      <c r="R1610" s="11"/>
      <c r="S1610" s="11"/>
      <c r="T1610" s="79"/>
      <c r="U1610" s="79"/>
      <c r="V1610" s="7"/>
      <c r="W1610" s="7"/>
      <c r="X1610" s="1">
        <f t="shared" ref="X1610:X1673" si="253">IF(Y1609&gt;=4000,IF(X1609&gt;=5000,0,X1609+$B$18),X1609)</f>
        <v>896</v>
      </c>
      <c r="Y1610" s="1">
        <f t="shared" ref="Y1610:Y1673" si="254">IF(Y1609&gt;=4000,0,Y1609+$B$18)</f>
        <v>2304</v>
      </c>
      <c r="AA1610" s="39">
        <f t="shared" si="249"/>
        <v>2126.4</v>
      </c>
      <c r="AB1610" s="40">
        <f t="shared" si="250"/>
        <v>2112.9605194806718</v>
      </c>
      <c r="AD1610" s="1">
        <f t="shared" ref="AD1610:AD1673" si="255">IF(AE1609&gt;=4000,IF(AD1609&gt;=5000,0,AD1609+$B$18),AD1609)</f>
        <v>896</v>
      </c>
      <c r="AE1610" s="1">
        <f t="shared" ref="AE1610:AE1673" si="256">IF(AE1609&gt;=4000,0,AE1609+$B$18)</f>
        <v>2304</v>
      </c>
      <c r="AG1610" s="47">
        <f t="shared" si="251"/>
        <v>1517.2062284669219</v>
      </c>
      <c r="AH1610" s="48">
        <f t="shared" si="252"/>
        <v>2245.1979238443591</v>
      </c>
    </row>
    <row r="1611" spans="10:34">
      <c r="J1611" s="87"/>
      <c r="K1611" s="90"/>
      <c r="L1611" s="15"/>
      <c r="M1611" s="16"/>
      <c r="N1611" s="15"/>
      <c r="O1611" s="16"/>
      <c r="P1611" s="15"/>
      <c r="Q1611" s="16"/>
      <c r="R1611" s="11"/>
      <c r="S1611" s="11"/>
      <c r="T1611" s="79"/>
      <c r="U1611" s="79"/>
      <c r="V1611" s="7"/>
      <c r="W1611" s="7"/>
      <c r="X1611" s="1">
        <f t="shared" si="253"/>
        <v>896</v>
      </c>
      <c r="Y1611" s="1">
        <f t="shared" si="254"/>
        <v>2432</v>
      </c>
      <c r="AA1611" s="39">
        <f t="shared" si="249"/>
        <v>2277.9520000000002</v>
      </c>
      <c r="AB1611" s="40">
        <f t="shared" si="250"/>
        <v>2148.2026733453554</v>
      </c>
      <c r="AD1611" s="1">
        <f t="shared" si="255"/>
        <v>896</v>
      </c>
      <c r="AE1611" s="1">
        <f t="shared" si="256"/>
        <v>2432</v>
      </c>
      <c r="AG1611" s="47">
        <f t="shared" si="251"/>
        <v>1325.5788573054351</v>
      </c>
      <c r="AH1611" s="48">
        <f t="shared" si="252"/>
        <v>2410.108380898188</v>
      </c>
    </row>
    <row r="1612" spans="10:34">
      <c r="J1612" s="87"/>
      <c r="K1612" s="90"/>
      <c r="L1612" s="15"/>
      <c r="M1612" s="16"/>
      <c r="N1612" s="15"/>
      <c r="O1612" s="16"/>
      <c r="P1612" s="15"/>
      <c r="Q1612" s="16"/>
      <c r="R1612" s="11"/>
      <c r="S1612" s="11"/>
      <c r="T1612" s="79"/>
      <c r="U1612" s="79"/>
      <c r="V1612" s="7"/>
      <c r="W1612" s="7"/>
      <c r="X1612" s="1">
        <f t="shared" si="253"/>
        <v>896</v>
      </c>
      <c r="Y1612" s="1">
        <f t="shared" si="254"/>
        <v>2560</v>
      </c>
      <c r="AA1612" s="39">
        <f t="shared" si="249"/>
        <v>2437.6959999999999</v>
      </c>
      <c r="AB1612" s="40">
        <f t="shared" si="250"/>
        <v>2218.1827505203019</v>
      </c>
      <c r="AD1612" s="1">
        <f t="shared" si="255"/>
        <v>896</v>
      </c>
      <c r="AE1612" s="1">
        <f t="shared" si="256"/>
        <v>2560</v>
      </c>
      <c r="AG1612" s="47">
        <f t="shared" si="251"/>
        <v>1225.1531438337402</v>
      </c>
      <c r="AH1612" s="48">
        <f t="shared" si="252"/>
        <v>2550.0796187220863</v>
      </c>
    </row>
    <row r="1613" spans="10:34">
      <c r="J1613" s="87"/>
      <c r="K1613" s="90"/>
      <c r="L1613" s="15"/>
      <c r="M1613" s="16"/>
      <c r="N1613" s="15"/>
      <c r="O1613" s="16"/>
      <c r="P1613" s="15"/>
      <c r="Q1613" s="16"/>
      <c r="R1613" s="11"/>
      <c r="S1613" s="11"/>
      <c r="T1613" s="79"/>
      <c r="U1613" s="79"/>
      <c r="V1613" s="7"/>
      <c r="W1613" s="7"/>
      <c r="X1613" s="1">
        <f t="shared" si="253"/>
        <v>896</v>
      </c>
      <c r="Y1613" s="1">
        <f t="shared" si="254"/>
        <v>2688</v>
      </c>
      <c r="AA1613" s="39">
        <f t="shared" si="249"/>
        <v>2605.6320000000001</v>
      </c>
      <c r="AB1613" s="40">
        <f t="shared" si="250"/>
        <v>2339.6774420209472</v>
      </c>
      <c r="AD1613" s="1">
        <f t="shared" si="255"/>
        <v>896</v>
      </c>
      <c r="AE1613" s="1">
        <f t="shared" si="256"/>
        <v>2688</v>
      </c>
      <c r="AG1613" s="47">
        <f t="shared" si="251"/>
        <v>1161.9052557643499</v>
      </c>
      <c r="AH1613" s="48">
        <f t="shared" si="252"/>
        <v>2683.1195814118828</v>
      </c>
    </row>
    <row r="1614" spans="10:34">
      <c r="J1614" s="87"/>
      <c r="K1614" s="90"/>
      <c r="L1614" s="15"/>
      <c r="M1614" s="16"/>
      <c r="N1614" s="15"/>
      <c r="O1614" s="16"/>
      <c r="P1614" s="15"/>
      <c r="Q1614" s="16"/>
      <c r="R1614" s="11"/>
      <c r="S1614" s="11"/>
      <c r="T1614" s="79"/>
      <c r="U1614" s="79"/>
      <c r="V1614" s="7"/>
      <c r="W1614" s="7"/>
      <c r="X1614" s="1">
        <f t="shared" si="253"/>
        <v>896</v>
      </c>
      <c r="Y1614" s="1">
        <f t="shared" si="254"/>
        <v>2816</v>
      </c>
      <c r="AA1614" s="39">
        <f t="shared" si="249"/>
        <v>2781.76</v>
      </c>
      <c r="AB1614" s="40">
        <f t="shared" si="250"/>
        <v>2562.2017560565159</v>
      </c>
      <c r="AD1614" s="1">
        <f t="shared" si="255"/>
        <v>896</v>
      </c>
      <c r="AE1614" s="1">
        <f t="shared" si="256"/>
        <v>2816</v>
      </c>
      <c r="AG1614" s="47">
        <f t="shared" si="251"/>
        <v>1123.6708491137501</v>
      </c>
      <c r="AH1614" s="48">
        <f t="shared" si="252"/>
        <v>2813.2830502954162</v>
      </c>
    </row>
    <row r="1615" spans="10:34">
      <c r="J1615" s="87"/>
      <c r="K1615" s="90"/>
      <c r="L1615" s="15"/>
      <c r="M1615" s="16"/>
      <c r="N1615" s="15"/>
      <c r="O1615" s="16"/>
      <c r="P1615" s="15"/>
      <c r="Q1615" s="16"/>
      <c r="R1615" s="11"/>
      <c r="S1615" s="11"/>
      <c r="T1615" s="79"/>
      <c r="U1615" s="79"/>
      <c r="V1615" s="7"/>
      <c r="W1615" s="7"/>
      <c r="X1615" s="1">
        <f t="shared" si="253"/>
        <v>896</v>
      </c>
      <c r="Y1615" s="1">
        <f t="shared" si="254"/>
        <v>2944</v>
      </c>
      <c r="AA1615" s="39">
        <f t="shared" si="249"/>
        <v>2966.08</v>
      </c>
      <c r="AB1615" s="40" t="e">
        <f t="shared" si="250"/>
        <v>#NUM!</v>
      </c>
      <c r="AD1615" s="1">
        <f t="shared" si="255"/>
        <v>896</v>
      </c>
      <c r="AE1615" s="1">
        <f t="shared" si="256"/>
        <v>2944</v>
      </c>
      <c r="AG1615" s="47">
        <f t="shared" si="251"/>
        <v>1105.8730022563229</v>
      </c>
      <c r="AH1615" s="48">
        <f t="shared" si="252"/>
        <v>2942.0956659145586</v>
      </c>
    </row>
    <row r="1616" spans="10:34">
      <c r="J1616" s="87"/>
      <c r="K1616" s="90"/>
      <c r="L1616" s="15"/>
      <c r="M1616" s="16"/>
      <c r="N1616" s="15"/>
      <c r="O1616" s="16"/>
      <c r="P1616" s="15"/>
      <c r="Q1616" s="16"/>
      <c r="R1616" s="11"/>
      <c r="S1616" s="11"/>
      <c r="T1616" s="79"/>
      <c r="U1616" s="79"/>
      <c r="V1616" s="7"/>
      <c r="W1616" s="7"/>
      <c r="X1616" s="1">
        <f t="shared" si="253"/>
        <v>896</v>
      </c>
      <c r="Y1616" s="1">
        <f t="shared" si="254"/>
        <v>3072</v>
      </c>
      <c r="AA1616" s="39">
        <f t="shared" si="249"/>
        <v>3158.5920000000001</v>
      </c>
      <c r="AB1616" s="40" t="e">
        <f t="shared" si="250"/>
        <v>#NUM!</v>
      </c>
      <c r="AD1616" s="1">
        <f t="shared" si="255"/>
        <v>896</v>
      </c>
      <c r="AE1616" s="1">
        <f t="shared" si="256"/>
        <v>3072</v>
      </c>
      <c r="AG1616" s="47">
        <f t="shared" si="251"/>
        <v>1106.7499109575638</v>
      </c>
      <c r="AH1616" s="48">
        <f t="shared" si="252"/>
        <v>3070.1446963474782</v>
      </c>
    </row>
    <row r="1617" spans="10:34">
      <c r="J1617" s="87"/>
      <c r="K1617" s="90"/>
      <c r="L1617" s="15"/>
      <c r="M1617" s="16"/>
      <c r="N1617" s="15"/>
      <c r="O1617" s="16"/>
      <c r="P1617" s="15"/>
      <c r="Q1617" s="16"/>
      <c r="R1617" s="11"/>
      <c r="S1617" s="11"/>
      <c r="T1617" s="79"/>
      <c r="U1617" s="79"/>
      <c r="V1617" s="7"/>
      <c r="W1617" s="7"/>
      <c r="X1617" s="1">
        <f t="shared" si="253"/>
        <v>896</v>
      </c>
      <c r="Y1617" s="1">
        <f t="shared" si="254"/>
        <v>3200</v>
      </c>
      <c r="AA1617" s="39">
        <f t="shared" si="249"/>
        <v>3359.2959999999998</v>
      </c>
      <c r="AB1617" s="40" t="e">
        <f t="shared" si="250"/>
        <v>#NUM!</v>
      </c>
      <c r="AD1617" s="1">
        <f t="shared" si="255"/>
        <v>896</v>
      </c>
      <c r="AE1617" s="1">
        <f t="shared" si="256"/>
        <v>3200</v>
      </c>
      <c r="AG1617" s="47">
        <f t="shared" si="251"/>
        <v>1126.0416910902825</v>
      </c>
      <c r="AH1617" s="48">
        <f t="shared" si="252"/>
        <v>3197.516769636572</v>
      </c>
    </row>
    <row r="1618" spans="10:34">
      <c r="J1618" s="87"/>
      <c r="K1618" s="90"/>
      <c r="L1618" s="15"/>
      <c r="M1618" s="16"/>
      <c r="N1618" s="15"/>
      <c r="O1618" s="16"/>
      <c r="P1618" s="15"/>
      <c r="Q1618" s="16"/>
      <c r="R1618" s="11"/>
      <c r="S1618" s="11"/>
      <c r="T1618" s="79"/>
      <c r="U1618" s="79"/>
      <c r="V1618" s="7"/>
      <c r="W1618" s="7"/>
      <c r="X1618" s="1">
        <f t="shared" si="253"/>
        <v>896</v>
      </c>
      <c r="Y1618" s="1">
        <f t="shared" si="254"/>
        <v>3328</v>
      </c>
      <c r="AA1618" s="39">
        <f t="shared" si="249"/>
        <v>3568.192</v>
      </c>
      <c r="AB1618" s="40" t="e">
        <f t="shared" si="250"/>
        <v>#NUM!</v>
      </c>
      <c r="AD1618" s="1">
        <f t="shared" si="255"/>
        <v>896</v>
      </c>
      <c r="AE1618" s="1">
        <f t="shared" si="256"/>
        <v>3328</v>
      </c>
      <c r="AG1618" s="47">
        <f t="shared" si="251"/>
        <v>1164.6034499484958</v>
      </c>
      <c r="AH1618" s="48">
        <f t="shared" si="252"/>
        <v>3323.9268500171675</v>
      </c>
    </row>
    <row r="1619" spans="10:34">
      <c r="J1619" s="87"/>
      <c r="K1619" s="90"/>
      <c r="L1619" s="15"/>
      <c r="M1619" s="16"/>
      <c r="N1619" s="15"/>
      <c r="O1619" s="16"/>
      <c r="P1619" s="15"/>
      <c r="Q1619" s="16"/>
      <c r="R1619" s="11"/>
      <c r="S1619" s="11"/>
      <c r="T1619" s="79"/>
      <c r="U1619" s="79"/>
      <c r="V1619" s="7"/>
      <c r="W1619" s="7"/>
      <c r="X1619" s="1">
        <f t="shared" si="253"/>
        <v>896</v>
      </c>
      <c r="Y1619" s="1">
        <f t="shared" si="254"/>
        <v>3456</v>
      </c>
      <c r="AA1619" s="39">
        <f t="shared" si="249"/>
        <v>3785.28</v>
      </c>
      <c r="AB1619" s="40" t="e">
        <f t="shared" si="250"/>
        <v>#NUM!</v>
      </c>
      <c r="AD1619" s="1">
        <f t="shared" si="255"/>
        <v>896</v>
      </c>
      <c r="AE1619" s="1">
        <f t="shared" si="256"/>
        <v>3456</v>
      </c>
      <c r="AG1619" s="47">
        <f t="shared" si="251"/>
        <v>1224.4480996195148</v>
      </c>
      <c r="AH1619" s="48">
        <f t="shared" si="252"/>
        <v>3448.7039667934951</v>
      </c>
    </row>
    <row r="1620" spans="10:34">
      <c r="J1620" s="87"/>
      <c r="K1620" s="90"/>
      <c r="L1620" s="15"/>
      <c r="M1620" s="16"/>
      <c r="N1620" s="15"/>
      <c r="O1620" s="16"/>
      <c r="P1620" s="15"/>
      <c r="Q1620" s="16"/>
      <c r="R1620" s="11"/>
      <c r="S1620" s="11"/>
      <c r="T1620" s="79"/>
      <c r="U1620" s="79"/>
      <c r="V1620" s="7"/>
      <c r="W1620" s="7"/>
      <c r="X1620" s="1">
        <f t="shared" si="253"/>
        <v>896</v>
      </c>
      <c r="Y1620" s="1">
        <f t="shared" si="254"/>
        <v>3584</v>
      </c>
      <c r="AA1620" s="39">
        <f t="shared" si="249"/>
        <v>4010.56</v>
      </c>
      <c r="AB1620" s="40" t="e">
        <f t="shared" si="250"/>
        <v>#NUM!</v>
      </c>
      <c r="AD1620" s="1">
        <f t="shared" si="255"/>
        <v>896</v>
      </c>
      <c r="AE1620" s="1">
        <f t="shared" si="256"/>
        <v>3584</v>
      </c>
      <c r="AG1620" s="47">
        <f t="shared" si="251"/>
        <v>1309.2105842464398</v>
      </c>
      <c r="AH1620" s="48">
        <f t="shared" si="252"/>
        <v>3570.6364719178532</v>
      </c>
    </row>
    <row r="1621" spans="10:34">
      <c r="J1621" s="87"/>
      <c r="K1621" s="90"/>
      <c r="L1621" s="15"/>
      <c r="M1621" s="16"/>
      <c r="N1621" s="15"/>
      <c r="O1621" s="16"/>
      <c r="P1621" s="15"/>
      <c r="Q1621" s="16"/>
      <c r="R1621" s="11"/>
      <c r="S1621" s="11"/>
      <c r="T1621" s="79"/>
      <c r="U1621" s="79"/>
      <c r="V1621" s="7"/>
      <c r="W1621" s="7"/>
      <c r="X1621" s="1">
        <f t="shared" si="253"/>
        <v>896</v>
      </c>
      <c r="Y1621" s="1">
        <f t="shared" si="254"/>
        <v>3712</v>
      </c>
      <c r="AA1621" s="39">
        <f t="shared" si="249"/>
        <v>4244.0320000000002</v>
      </c>
      <c r="AB1621" s="40" t="e">
        <f t="shared" si="250"/>
        <v>#NUM!</v>
      </c>
      <c r="AD1621" s="1">
        <f t="shared" si="255"/>
        <v>896</v>
      </c>
      <c r="AE1621" s="1">
        <f t="shared" si="256"/>
        <v>3712</v>
      </c>
      <c r="AG1621" s="47">
        <f t="shared" si="251"/>
        <v>1425.4501268735685</v>
      </c>
      <c r="AH1621" s="48">
        <f t="shared" si="252"/>
        <v>3687.5379577088102</v>
      </c>
    </row>
    <row r="1622" spans="10:34">
      <c r="J1622" s="87"/>
      <c r="K1622" s="90"/>
      <c r="L1622" s="15"/>
      <c r="M1622" s="16"/>
      <c r="N1622" s="15"/>
      <c r="O1622" s="16"/>
      <c r="P1622" s="15"/>
      <c r="Q1622" s="16"/>
      <c r="R1622" s="11"/>
      <c r="S1622" s="11"/>
      <c r="T1622" s="79"/>
      <c r="U1622" s="79"/>
      <c r="V1622" s="7"/>
      <c r="W1622" s="7"/>
      <c r="X1622" s="1">
        <f t="shared" si="253"/>
        <v>896</v>
      </c>
      <c r="Y1622" s="1">
        <f t="shared" si="254"/>
        <v>3840</v>
      </c>
      <c r="AA1622" s="39">
        <f t="shared" si="249"/>
        <v>4485.6959999999999</v>
      </c>
      <c r="AB1622" s="40" t="e">
        <f t="shared" si="250"/>
        <v>#NUM!</v>
      </c>
      <c r="AD1622" s="1">
        <f t="shared" si="255"/>
        <v>896</v>
      </c>
      <c r="AE1622" s="1">
        <f t="shared" si="256"/>
        <v>3840</v>
      </c>
      <c r="AG1622" s="47">
        <f t="shared" si="251"/>
        <v>1586.5987652946151</v>
      </c>
      <c r="AH1622" s="48">
        <f t="shared" si="252"/>
        <v>3794.9310782351281</v>
      </c>
    </row>
    <row r="1623" spans="10:34">
      <c r="J1623" s="87"/>
      <c r="K1623" s="90"/>
      <c r="L1623" s="15"/>
      <c r="M1623" s="16"/>
      <c r="N1623" s="15"/>
      <c r="O1623" s="16"/>
      <c r="P1623" s="15"/>
      <c r="Q1623" s="16"/>
      <c r="R1623" s="11"/>
      <c r="S1623" s="11"/>
      <c r="T1623" s="79"/>
      <c r="U1623" s="79"/>
      <c r="V1623" s="7"/>
      <c r="W1623" s="7"/>
      <c r="X1623" s="1">
        <f t="shared" si="253"/>
        <v>896</v>
      </c>
      <c r="Y1623" s="1">
        <f t="shared" si="254"/>
        <v>3968</v>
      </c>
      <c r="AA1623" s="39">
        <f t="shared" si="249"/>
        <v>4735.5519999999997</v>
      </c>
      <c r="AB1623" s="40" t="e">
        <f t="shared" si="250"/>
        <v>#NUM!</v>
      </c>
      <c r="AD1623" s="1">
        <f t="shared" si="255"/>
        <v>896</v>
      </c>
      <c r="AE1623" s="1">
        <f t="shared" si="256"/>
        <v>3968</v>
      </c>
      <c r="AG1623" s="47">
        <f t="shared" si="251"/>
        <v>1831.2228528113872</v>
      </c>
      <c r="AH1623" s="48">
        <f t="shared" si="252"/>
        <v>3879.9603823962038</v>
      </c>
    </row>
    <row r="1624" spans="10:34">
      <c r="J1624" s="87"/>
      <c r="K1624" s="90"/>
      <c r="L1624" s="15"/>
      <c r="M1624" s="16"/>
      <c r="N1624" s="15"/>
      <c r="O1624" s="16"/>
      <c r="P1624" s="15"/>
      <c r="Q1624" s="16"/>
      <c r="R1624" s="11"/>
      <c r="S1624" s="11"/>
      <c r="T1624" s="79"/>
      <c r="U1624" s="79"/>
      <c r="V1624" s="7"/>
      <c r="W1624" s="7"/>
      <c r="X1624" s="1">
        <f t="shared" si="253"/>
        <v>896</v>
      </c>
      <c r="Y1624" s="1">
        <f t="shared" si="254"/>
        <v>4096</v>
      </c>
      <c r="AA1624" s="39">
        <f t="shared" si="249"/>
        <v>4993.6000000000004</v>
      </c>
      <c r="AB1624" s="40" t="e">
        <f t="shared" si="250"/>
        <v>#NUM!</v>
      </c>
      <c r="AD1624" s="1">
        <f t="shared" si="255"/>
        <v>896</v>
      </c>
      <c r="AE1624" s="1">
        <f t="shared" si="256"/>
        <v>4096</v>
      </c>
      <c r="AG1624" s="47" t="e">
        <f t="shared" si="251"/>
        <v>#NUM!</v>
      </c>
      <c r="AH1624" s="48" t="e">
        <f t="shared" si="252"/>
        <v>#NUM!</v>
      </c>
    </row>
    <row r="1625" spans="10:34">
      <c r="J1625" s="87"/>
      <c r="K1625" s="90"/>
      <c r="L1625" s="15"/>
      <c r="M1625" s="16"/>
      <c r="N1625" s="15"/>
      <c r="O1625" s="16"/>
      <c r="P1625" s="15"/>
      <c r="Q1625" s="16"/>
      <c r="R1625" s="11"/>
      <c r="S1625" s="11"/>
      <c r="T1625" s="79"/>
      <c r="U1625" s="79"/>
      <c r="V1625" s="7"/>
      <c r="W1625" s="7"/>
      <c r="X1625" s="1">
        <f t="shared" si="253"/>
        <v>1024</v>
      </c>
      <c r="Y1625" s="1">
        <f t="shared" si="254"/>
        <v>0</v>
      </c>
      <c r="AA1625" s="39">
        <f t="shared" si="249"/>
        <v>737.85599999999999</v>
      </c>
      <c r="AB1625" s="40" t="e">
        <f t="shared" si="250"/>
        <v>#NUM!</v>
      </c>
      <c r="AD1625" s="1">
        <f t="shared" si="255"/>
        <v>1024</v>
      </c>
      <c r="AE1625" s="1">
        <f t="shared" si="256"/>
        <v>0</v>
      </c>
      <c r="AG1625" s="47" t="e">
        <f t="shared" si="251"/>
        <v>#NUM!</v>
      </c>
      <c r="AH1625" s="48" t="e">
        <f t="shared" si="252"/>
        <v>#NUM!</v>
      </c>
    </row>
    <row r="1626" spans="10:34">
      <c r="J1626" s="87"/>
      <c r="K1626" s="90"/>
      <c r="L1626" s="15"/>
      <c r="M1626" s="16"/>
      <c r="N1626" s="15"/>
      <c r="O1626" s="16"/>
      <c r="P1626" s="15"/>
      <c r="Q1626" s="16"/>
      <c r="R1626" s="11"/>
      <c r="S1626" s="11"/>
      <c r="T1626" s="79"/>
      <c r="U1626" s="79"/>
      <c r="V1626" s="7"/>
      <c r="W1626" s="7"/>
      <c r="X1626" s="1">
        <f t="shared" si="253"/>
        <v>1024</v>
      </c>
      <c r="Y1626" s="1">
        <f t="shared" si="254"/>
        <v>128</v>
      </c>
      <c r="AA1626" s="39">
        <f t="shared" si="249"/>
        <v>741.952</v>
      </c>
      <c r="AB1626" s="40" t="e">
        <f t="shared" si="250"/>
        <v>#NUM!</v>
      </c>
      <c r="AD1626" s="1">
        <f t="shared" si="255"/>
        <v>1024</v>
      </c>
      <c r="AE1626" s="1">
        <f t="shared" si="256"/>
        <v>128</v>
      </c>
      <c r="AG1626" s="47" t="e">
        <f t="shared" si="251"/>
        <v>#NUM!</v>
      </c>
      <c r="AH1626" s="48" t="e">
        <f t="shared" si="252"/>
        <v>#NUM!</v>
      </c>
    </row>
    <row r="1627" spans="10:34">
      <c r="J1627" s="87"/>
      <c r="K1627" s="90"/>
      <c r="L1627" s="15"/>
      <c r="M1627" s="16"/>
      <c r="N1627" s="15"/>
      <c r="O1627" s="16"/>
      <c r="P1627" s="15"/>
      <c r="Q1627" s="16"/>
      <c r="R1627" s="11"/>
      <c r="S1627" s="11"/>
      <c r="T1627" s="79"/>
      <c r="U1627" s="79"/>
      <c r="V1627" s="7"/>
      <c r="W1627" s="7"/>
      <c r="X1627" s="1">
        <f t="shared" si="253"/>
        <v>1024</v>
      </c>
      <c r="Y1627" s="1">
        <f t="shared" si="254"/>
        <v>256</v>
      </c>
      <c r="AA1627" s="39">
        <f t="shared" si="249"/>
        <v>754.24</v>
      </c>
      <c r="AB1627" s="40" t="e">
        <f t="shared" si="250"/>
        <v>#NUM!</v>
      </c>
      <c r="AD1627" s="1">
        <f t="shared" si="255"/>
        <v>1024</v>
      </c>
      <c r="AE1627" s="1">
        <f t="shared" si="256"/>
        <v>256</v>
      </c>
      <c r="AG1627" s="47" t="e">
        <f t="shared" si="251"/>
        <v>#NUM!</v>
      </c>
      <c r="AH1627" s="48" t="e">
        <f t="shared" si="252"/>
        <v>#NUM!</v>
      </c>
    </row>
    <row r="1628" spans="10:34">
      <c r="J1628" s="87"/>
      <c r="K1628" s="90"/>
      <c r="L1628" s="15"/>
      <c r="M1628" s="16"/>
      <c r="N1628" s="15"/>
      <c r="O1628" s="16"/>
      <c r="P1628" s="15"/>
      <c r="Q1628" s="16"/>
      <c r="R1628" s="11"/>
      <c r="S1628" s="11"/>
      <c r="T1628" s="79"/>
      <c r="U1628" s="79"/>
      <c r="V1628" s="7"/>
      <c r="W1628" s="7"/>
      <c r="X1628" s="1">
        <f t="shared" si="253"/>
        <v>1024</v>
      </c>
      <c r="Y1628" s="1">
        <f t="shared" si="254"/>
        <v>384</v>
      </c>
      <c r="AA1628" s="39">
        <f t="shared" si="249"/>
        <v>774.72</v>
      </c>
      <c r="AB1628" s="40" t="e">
        <f t="shared" si="250"/>
        <v>#NUM!</v>
      </c>
      <c r="AD1628" s="1">
        <f t="shared" si="255"/>
        <v>1024</v>
      </c>
      <c r="AE1628" s="1">
        <f t="shared" si="256"/>
        <v>384</v>
      </c>
      <c r="AG1628" s="47" t="e">
        <f t="shared" si="251"/>
        <v>#NUM!</v>
      </c>
      <c r="AH1628" s="48" t="e">
        <f t="shared" si="252"/>
        <v>#NUM!</v>
      </c>
    </row>
    <row r="1629" spans="10:34">
      <c r="J1629" s="87"/>
      <c r="K1629" s="90"/>
      <c r="L1629" s="15"/>
      <c r="M1629" s="16"/>
      <c r="N1629" s="15"/>
      <c r="O1629" s="16"/>
      <c r="P1629" s="15"/>
      <c r="Q1629" s="16"/>
      <c r="R1629" s="11"/>
      <c r="S1629" s="11"/>
      <c r="T1629" s="79"/>
      <c r="U1629" s="79"/>
      <c r="V1629" s="7"/>
      <c r="W1629" s="7"/>
      <c r="X1629" s="1">
        <f t="shared" si="253"/>
        <v>1024</v>
      </c>
      <c r="Y1629" s="1">
        <f t="shared" si="254"/>
        <v>512</v>
      </c>
      <c r="AA1629" s="39">
        <f t="shared" si="249"/>
        <v>803.39200000000005</v>
      </c>
      <c r="AB1629" s="40" t="e">
        <f t="shared" si="250"/>
        <v>#NUM!</v>
      </c>
      <c r="AD1629" s="1">
        <f t="shared" si="255"/>
        <v>1024</v>
      </c>
      <c r="AE1629" s="1">
        <f t="shared" si="256"/>
        <v>512</v>
      </c>
      <c r="AG1629" s="47" t="e">
        <f t="shared" si="251"/>
        <v>#NUM!</v>
      </c>
      <c r="AH1629" s="48" t="e">
        <f t="shared" si="252"/>
        <v>#NUM!</v>
      </c>
    </row>
    <row r="1630" spans="10:34">
      <c r="J1630" s="87"/>
      <c r="K1630" s="90"/>
      <c r="L1630" s="15"/>
      <c r="M1630" s="16"/>
      <c r="N1630" s="15"/>
      <c r="O1630" s="16"/>
      <c r="P1630" s="15"/>
      <c r="Q1630" s="16"/>
      <c r="R1630" s="11"/>
      <c r="S1630" s="11"/>
      <c r="T1630" s="79"/>
      <c r="U1630" s="79"/>
      <c r="V1630" s="7"/>
      <c r="W1630" s="7"/>
      <c r="X1630" s="1">
        <f t="shared" si="253"/>
        <v>1024</v>
      </c>
      <c r="Y1630" s="1">
        <f t="shared" si="254"/>
        <v>640</v>
      </c>
      <c r="AA1630" s="39">
        <f t="shared" si="249"/>
        <v>840.25599999999997</v>
      </c>
      <c r="AB1630" s="40" t="e">
        <f t="shared" si="250"/>
        <v>#NUM!</v>
      </c>
      <c r="AD1630" s="1">
        <f t="shared" si="255"/>
        <v>1024</v>
      </c>
      <c r="AE1630" s="1">
        <f t="shared" si="256"/>
        <v>640</v>
      </c>
      <c r="AG1630" s="47" t="e">
        <f t="shared" si="251"/>
        <v>#NUM!</v>
      </c>
      <c r="AH1630" s="48" t="e">
        <f t="shared" si="252"/>
        <v>#NUM!</v>
      </c>
    </row>
    <row r="1631" spans="10:34">
      <c r="J1631" s="87"/>
      <c r="K1631" s="90"/>
      <c r="L1631" s="15"/>
      <c r="M1631" s="16"/>
      <c r="N1631" s="15"/>
      <c r="O1631" s="16"/>
      <c r="P1631" s="15"/>
      <c r="Q1631" s="16"/>
      <c r="R1631" s="11"/>
      <c r="S1631" s="11"/>
      <c r="T1631" s="79"/>
      <c r="U1631" s="79"/>
      <c r="V1631" s="7"/>
      <c r="W1631" s="7"/>
      <c r="X1631" s="1">
        <f t="shared" si="253"/>
        <v>1024</v>
      </c>
      <c r="Y1631" s="1">
        <f t="shared" si="254"/>
        <v>768</v>
      </c>
      <c r="AA1631" s="39">
        <f t="shared" si="249"/>
        <v>885.31200000000001</v>
      </c>
      <c r="AB1631" s="40" t="e">
        <f t="shared" si="250"/>
        <v>#NUM!</v>
      </c>
      <c r="AD1631" s="1">
        <f t="shared" si="255"/>
        <v>1024</v>
      </c>
      <c r="AE1631" s="1">
        <f t="shared" si="256"/>
        <v>768</v>
      </c>
      <c r="AG1631" s="47" t="e">
        <f t="shared" si="251"/>
        <v>#NUM!</v>
      </c>
      <c r="AH1631" s="48" t="e">
        <f t="shared" si="252"/>
        <v>#NUM!</v>
      </c>
    </row>
    <row r="1632" spans="10:34">
      <c r="J1632" s="87"/>
      <c r="K1632" s="90"/>
      <c r="L1632" s="15"/>
      <c r="M1632" s="16"/>
      <c r="N1632" s="15"/>
      <c r="O1632" s="16"/>
      <c r="P1632" s="15"/>
      <c r="Q1632" s="16"/>
      <c r="R1632" s="11"/>
      <c r="S1632" s="11"/>
      <c r="T1632" s="79"/>
      <c r="U1632" s="79"/>
      <c r="V1632" s="7"/>
      <c r="W1632" s="7"/>
      <c r="X1632" s="1">
        <f t="shared" si="253"/>
        <v>1024</v>
      </c>
      <c r="Y1632" s="1">
        <f t="shared" si="254"/>
        <v>896</v>
      </c>
      <c r="AA1632" s="39">
        <f t="shared" si="249"/>
        <v>938.56</v>
      </c>
      <c r="AB1632" s="40" t="e">
        <f t="shared" si="250"/>
        <v>#NUM!</v>
      </c>
      <c r="AD1632" s="1">
        <f t="shared" si="255"/>
        <v>1024</v>
      </c>
      <c r="AE1632" s="1">
        <f t="shared" si="256"/>
        <v>896</v>
      </c>
      <c r="AG1632" s="47" t="e">
        <f t="shared" si="251"/>
        <v>#NUM!</v>
      </c>
      <c r="AH1632" s="48" t="e">
        <f t="shared" si="252"/>
        <v>#NUM!</v>
      </c>
    </row>
    <row r="1633" spans="10:34">
      <c r="J1633" s="87"/>
      <c r="K1633" s="90"/>
      <c r="L1633" s="15"/>
      <c r="M1633" s="16"/>
      <c r="N1633" s="15"/>
      <c r="O1633" s="16"/>
      <c r="P1633" s="15"/>
      <c r="Q1633" s="16"/>
      <c r="R1633" s="11"/>
      <c r="S1633" s="11"/>
      <c r="T1633" s="79"/>
      <c r="U1633" s="79"/>
      <c r="V1633" s="7"/>
      <c r="W1633" s="7"/>
      <c r="X1633" s="1">
        <f t="shared" si="253"/>
        <v>1024</v>
      </c>
      <c r="Y1633" s="1">
        <f t="shared" si="254"/>
        <v>1024</v>
      </c>
      <c r="AA1633" s="39">
        <f t="shared" si="249"/>
        <v>1000</v>
      </c>
      <c r="AB1633" s="40">
        <f t="shared" si="250"/>
        <v>2779.6003629767056</v>
      </c>
      <c r="AD1633" s="1">
        <f t="shared" si="255"/>
        <v>1024</v>
      </c>
      <c r="AE1633" s="1">
        <f t="shared" si="256"/>
        <v>1024</v>
      </c>
      <c r="AG1633" s="47" t="e">
        <f t="shared" si="251"/>
        <v>#NUM!</v>
      </c>
      <c r="AH1633" s="48" t="e">
        <f t="shared" si="252"/>
        <v>#NUM!</v>
      </c>
    </row>
    <row r="1634" spans="10:34">
      <c r="J1634" s="87"/>
      <c r="K1634" s="90"/>
      <c r="L1634" s="15"/>
      <c r="M1634" s="16"/>
      <c r="N1634" s="15"/>
      <c r="O1634" s="16"/>
      <c r="P1634" s="15"/>
      <c r="Q1634" s="16"/>
      <c r="R1634" s="11"/>
      <c r="S1634" s="11"/>
      <c r="T1634" s="79"/>
      <c r="U1634" s="79"/>
      <c r="V1634" s="7"/>
      <c r="W1634" s="7"/>
      <c r="X1634" s="1">
        <f t="shared" si="253"/>
        <v>1024</v>
      </c>
      <c r="Y1634" s="1">
        <f t="shared" si="254"/>
        <v>1152</v>
      </c>
      <c r="AA1634" s="39">
        <f t="shared" si="249"/>
        <v>1069.6320000000001</v>
      </c>
      <c r="AB1634" s="40">
        <f t="shared" si="250"/>
        <v>2572.2250772006382</v>
      </c>
      <c r="AD1634" s="1">
        <f t="shared" si="255"/>
        <v>1024</v>
      </c>
      <c r="AE1634" s="1">
        <f t="shared" si="256"/>
        <v>1152</v>
      </c>
      <c r="AG1634" s="47" t="e">
        <f t="shared" si="251"/>
        <v>#NUM!</v>
      </c>
      <c r="AH1634" s="48" t="e">
        <f t="shared" si="252"/>
        <v>#NUM!</v>
      </c>
    </row>
    <row r="1635" spans="10:34">
      <c r="J1635" s="87"/>
      <c r="K1635" s="90"/>
      <c r="L1635" s="15"/>
      <c r="M1635" s="16"/>
      <c r="N1635" s="15"/>
      <c r="O1635" s="16"/>
      <c r="P1635" s="15"/>
      <c r="Q1635" s="16"/>
      <c r="R1635" s="11"/>
      <c r="S1635" s="11"/>
      <c r="T1635" s="79"/>
      <c r="U1635" s="79"/>
      <c r="V1635" s="7"/>
      <c r="W1635" s="7"/>
      <c r="X1635" s="1">
        <f t="shared" si="253"/>
        <v>1024</v>
      </c>
      <c r="Y1635" s="1">
        <f t="shared" si="254"/>
        <v>1280</v>
      </c>
      <c r="AA1635" s="39">
        <f t="shared" si="249"/>
        <v>1147.4559999999999</v>
      </c>
      <c r="AB1635" s="40">
        <f t="shared" si="250"/>
        <v>2432.7745350709297</v>
      </c>
      <c r="AD1635" s="1">
        <f t="shared" si="255"/>
        <v>1024</v>
      </c>
      <c r="AE1635" s="1">
        <f t="shared" si="256"/>
        <v>1280</v>
      </c>
      <c r="AG1635" s="47" t="e">
        <f t="shared" si="251"/>
        <v>#NUM!</v>
      </c>
      <c r="AH1635" s="48" t="e">
        <f t="shared" si="252"/>
        <v>#NUM!</v>
      </c>
    </row>
    <row r="1636" spans="10:34">
      <c r="J1636" s="87"/>
      <c r="K1636" s="90"/>
      <c r="L1636" s="15"/>
      <c r="M1636" s="16"/>
      <c r="N1636" s="15"/>
      <c r="O1636" s="16"/>
      <c r="P1636" s="15"/>
      <c r="Q1636" s="16"/>
      <c r="R1636" s="11"/>
      <c r="S1636" s="11"/>
      <c r="T1636" s="79"/>
      <c r="U1636" s="79"/>
      <c r="V1636" s="7"/>
      <c r="W1636" s="7"/>
      <c r="X1636" s="1">
        <f t="shared" si="253"/>
        <v>1024</v>
      </c>
      <c r="Y1636" s="1">
        <f t="shared" si="254"/>
        <v>1408</v>
      </c>
      <c r="AA1636" s="39">
        <f t="shared" si="249"/>
        <v>1233.472</v>
      </c>
      <c r="AB1636" s="40">
        <f t="shared" si="250"/>
        <v>2321.0222203812559</v>
      </c>
      <c r="AD1636" s="1">
        <f t="shared" si="255"/>
        <v>1024</v>
      </c>
      <c r="AE1636" s="1">
        <f t="shared" si="256"/>
        <v>1408</v>
      </c>
      <c r="AG1636" s="47" t="e">
        <f t="shared" si="251"/>
        <v>#NUM!</v>
      </c>
      <c r="AH1636" s="48" t="e">
        <f t="shared" si="252"/>
        <v>#NUM!</v>
      </c>
    </row>
    <row r="1637" spans="10:34">
      <c r="J1637" s="87"/>
      <c r="K1637" s="90"/>
      <c r="L1637" s="15"/>
      <c r="M1637" s="16"/>
      <c r="N1637" s="15"/>
      <c r="O1637" s="16"/>
      <c r="P1637" s="15"/>
      <c r="Q1637" s="16"/>
      <c r="R1637" s="11"/>
      <c r="S1637" s="11"/>
      <c r="T1637" s="79"/>
      <c r="U1637" s="79"/>
      <c r="V1637" s="7"/>
      <c r="W1637" s="7"/>
      <c r="X1637" s="1">
        <f t="shared" si="253"/>
        <v>1024</v>
      </c>
      <c r="Y1637" s="1">
        <f t="shared" si="254"/>
        <v>1536</v>
      </c>
      <c r="AA1637" s="39">
        <f t="shared" si="249"/>
        <v>1327.68</v>
      </c>
      <c r="AB1637" s="40">
        <f t="shared" si="250"/>
        <v>2227.6258564659224</v>
      </c>
      <c r="AD1637" s="1">
        <f t="shared" si="255"/>
        <v>1024</v>
      </c>
      <c r="AE1637" s="1">
        <f t="shared" si="256"/>
        <v>1536</v>
      </c>
      <c r="AG1637" s="47" t="e">
        <f t="shared" si="251"/>
        <v>#NUM!</v>
      </c>
      <c r="AH1637" s="48" t="e">
        <f t="shared" si="252"/>
        <v>#NUM!</v>
      </c>
    </row>
    <row r="1638" spans="10:34">
      <c r="J1638" s="87"/>
      <c r="K1638" s="90"/>
      <c r="L1638" s="15"/>
      <c r="M1638" s="16"/>
      <c r="N1638" s="15"/>
      <c r="O1638" s="16"/>
      <c r="P1638" s="15"/>
      <c r="Q1638" s="16"/>
      <c r="R1638" s="11"/>
      <c r="S1638" s="11"/>
      <c r="T1638" s="79"/>
      <c r="U1638" s="79"/>
      <c r="V1638" s="7"/>
      <c r="W1638" s="7"/>
      <c r="X1638" s="1">
        <f t="shared" si="253"/>
        <v>1024</v>
      </c>
      <c r="Y1638" s="1">
        <f t="shared" si="254"/>
        <v>1664</v>
      </c>
      <c r="AA1638" s="39">
        <f t="shared" si="249"/>
        <v>1430.08</v>
      </c>
      <c r="AB1638" s="40">
        <f t="shared" si="250"/>
        <v>2149.2549185566804</v>
      </c>
      <c r="AD1638" s="1">
        <f t="shared" si="255"/>
        <v>1024</v>
      </c>
      <c r="AE1638" s="1">
        <f t="shared" si="256"/>
        <v>1664</v>
      </c>
      <c r="AG1638" s="47" t="e">
        <f t="shared" si="251"/>
        <v>#NUM!</v>
      </c>
      <c r="AH1638" s="48" t="e">
        <f t="shared" si="252"/>
        <v>#NUM!</v>
      </c>
    </row>
    <row r="1639" spans="10:34">
      <c r="J1639" s="87"/>
      <c r="K1639" s="90"/>
      <c r="L1639" s="15"/>
      <c r="M1639" s="16"/>
      <c r="N1639" s="15"/>
      <c r="O1639" s="16"/>
      <c r="P1639" s="15"/>
      <c r="Q1639" s="16"/>
      <c r="R1639" s="11"/>
      <c r="S1639" s="11"/>
      <c r="T1639" s="79"/>
      <c r="U1639" s="79"/>
      <c r="V1639" s="7"/>
      <c r="W1639" s="7"/>
      <c r="X1639" s="1">
        <f t="shared" si="253"/>
        <v>1024</v>
      </c>
      <c r="Y1639" s="1">
        <f t="shared" si="254"/>
        <v>1792</v>
      </c>
      <c r="AA1639" s="39">
        <f t="shared" si="249"/>
        <v>1540.672</v>
      </c>
      <c r="AB1639" s="40">
        <f t="shared" si="250"/>
        <v>2084.7984984627701</v>
      </c>
      <c r="AD1639" s="1">
        <f t="shared" si="255"/>
        <v>1024</v>
      </c>
      <c r="AE1639" s="1">
        <f t="shared" si="256"/>
        <v>1792</v>
      </c>
      <c r="AG1639" s="47" t="e">
        <f t="shared" si="251"/>
        <v>#NUM!</v>
      </c>
      <c r="AH1639" s="48" t="e">
        <f t="shared" si="252"/>
        <v>#NUM!</v>
      </c>
    </row>
    <row r="1640" spans="10:34">
      <c r="J1640" s="87"/>
      <c r="K1640" s="90"/>
      <c r="L1640" s="15"/>
      <c r="M1640" s="16"/>
      <c r="N1640" s="15"/>
      <c r="O1640" s="16"/>
      <c r="P1640" s="15"/>
      <c r="Q1640" s="16"/>
      <c r="R1640" s="11"/>
      <c r="S1640" s="11"/>
      <c r="T1640" s="79"/>
      <c r="U1640" s="79"/>
      <c r="V1640" s="7"/>
      <c r="W1640" s="7"/>
      <c r="X1640" s="1">
        <f t="shared" si="253"/>
        <v>1024</v>
      </c>
      <c r="Y1640" s="1">
        <f t="shared" si="254"/>
        <v>1920</v>
      </c>
      <c r="AA1640" s="39">
        <f t="shared" si="249"/>
        <v>1659.4559999999999</v>
      </c>
      <c r="AB1640" s="40">
        <f t="shared" si="250"/>
        <v>2034.284832849768</v>
      </c>
      <c r="AD1640" s="1">
        <f t="shared" si="255"/>
        <v>1024</v>
      </c>
      <c r="AE1640" s="1">
        <f t="shared" si="256"/>
        <v>1920</v>
      </c>
      <c r="AG1640" s="47" t="e">
        <f t="shared" si="251"/>
        <v>#NUM!</v>
      </c>
      <c r="AH1640" s="48" t="e">
        <f t="shared" si="252"/>
        <v>#NUM!</v>
      </c>
    </row>
    <row r="1641" spans="10:34">
      <c r="J1641" s="87"/>
      <c r="K1641" s="90"/>
      <c r="L1641" s="15"/>
      <c r="M1641" s="16"/>
      <c r="N1641" s="15"/>
      <c r="O1641" s="16"/>
      <c r="P1641" s="15"/>
      <c r="Q1641" s="16"/>
      <c r="R1641" s="11"/>
      <c r="S1641" s="11"/>
      <c r="T1641" s="79"/>
      <c r="U1641" s="79"/>
      <c r="V1641" s="7"/>
      <c r="W1641" s="7"/>
      <c r="X1641" s="1">
        <f t="shared" si="253"/>
        <v>1024</v>
      </c>
      <c r="Y1641" s="1">
        <f t="shared" si="254"/>
        <v>2048</v>
      </c>
      <c r="AA1641" s="39">
        <f t="shared" si="249"/>
        <v>1786.432</v>
      </c>
      <c r="AB1641" s="40">
        <f t="shared" si="250"/>
        <v>1998.5187423740772</v>
      </c>
      <c r="AD1641" s="1">
        <f t="shared" si="255"/>
        <v>1024</v>
      </c>
      <c r="AE1641" s="1">
        <f t="shared" si="256"/>
        <v>2048</v>
      </c>
      <c r="AG1641" s="47" t="e">
        <f t="shared" si="251"/>
        <v>#NUM!</v>
      </c>
      <c r="AH1641" s="48" t="e">
        <f t="shared" si="252"/>
        <v>#NUM!</v>
      </c>
    </row>
    <row r="1642" spans="10:34">
      <c r="J1642" s="87"/>
      <c r="K1642" s="90"/>
      <c r="L1642" s="15"/>
      <c r="M1642" s="16"/>
      <c r="N1642" s="15"/>
      <c r="O1642" s="16"/>
      <c r="P1642" s="15"/>
      <c r="Q1642" s="16"/>
      <c r="R1642" s="11"/>
      <c r="S1642" s="11"/>
      <c r="T1642" s="79"/>
      <c r="U1642" s="79"/>
      <c r="V1642" s="7"/>
      <c r="W1642" s="7"/>
      <c r="X1642" s="1">
        <f t="shared" si="253"/>
        <v>1024</v>
      </c>
      <c r="Y1642" s="1">
        <f t="shared" si="254"/>
        <v>2176</v>
      </c>
      <c r="AA1642" s="39">
        <f t="shared" si="249"/>
        <v>1921.6</v>
      </c>
      <c r="AB1642" s="40">
        <f t="shared" si="250"/>
        <v>1979.0056611322468</v>
      </c>
      <c r="AD1642" s="1">
        <f t="shared" si="255"/>
        <v>1024</v>
      </c>
      <c r="AE1642" s="1">
        <f t="shared" si="256"/>
        <v>2176</v>
      </c>
      <c r="AG1642" s="47">
        <f t="shared" si="251"/>
        <v>1467.9091906581384</v>
      </c>
      <c r="AH1642" s="48">
        <f t="shared" si="252"/>
        <v>2125.0969364472867</v>
      </c>
    </row>
    <row r="1643" spans="10:34">
      <c r="J1643" s="87"/>
      <c r="K1643" s="90"/>
      <c r="L1643" s="15"/>
      <c r="M1643" s="16"/>
      <c r="N1643" s="15"/>
      <c r="O1643" s="16"/>
      <c r="P1643" s="15"/>
      <c r="Q1643" s="16"/>
      <c r="R1643" s="11"/>
      <c r="S1643" s="11"/>
      <c r="T1643" s="79"/>
      <c r="U1643" s="79"/>
      <c r="V1643" s="7"/>
      <c r="W1643" s="7"/>
      <c r="X1643" s="1">
        <f t="shared" si="253"/>
        <v>1024</v>
      </c>
      <c r="Y1643" s="1">
        <f t="shared" si="254"/>
        <v>2304</v>
      </c>
      <c r="AA1643" s="39">
        <f t="shared" si="249"/>
        <v>2064.96</v>
      </c>
      <c r="AB1643" s="40">
        <f t="shared" si="250"/>
        <v>1978.0625271573608</v>
      </c>
      <c r="AD1643" s="1">
        <f t="shared" si="255"/>
        <v>1024</v>
      </c>
      <c r="AE1643" s="1">
        <f t="shared" si="256"/>
        <v>2304</v>
      </c>
      <c r="AG1643" s="47">
        <f t="shared" si="251"/>
        <v>1263.1519490663379</v>
      </c>
      <c r="AH1643" s="48">
        <f t="shared" si="252"/>
        <v>2288.9226836445537</v>
      </c>
    </row>
    <row r="1644" spans="10:34">
      <c r="J1644" s="87"/>
      <c r="K1644" s="90"/>
      <c r="L1644" s="15"/>
      <c r="M1644" s="16"/>
      <c r="N1644" s="15"/>
      <c r="O1644" s="16"/>
      <c r="P1644" s="15"/>
      <c r="Q1644" s="16"/>
      <c r="R1644" s="11"/>
      <c r="S1644" s="11"/>
      <c r="T1644" s="79"/>
      <c r="U1644" s="79"/>
      <c r="V1644" s="7"/>
      <c r="W1644" s="7"/>
      <c r="X1644" s="1">
        <f t="shared" si="253"/>
        <v>1024</v>
      </c>
      <c r="Y1644" s="1">
        <f t="shared" si="254"/>
        <v>2432</v>
      </c>
      <c r="AA1644" s="39">
        <f t="shared" si="249"/>
        <v>2216.5120000000002</v>
      </c>
      <c r="AB1644" s="40">
        <f t="shared" si="250"/>
        <v>1999.1510834016958</v>
      </c>
      <c r="AD1644" s="1">
        <f t="shared" si="255"/>
        <v>1024</v>
      </c>
      <c r="AE1644" s="1">
        <f t="shared" si="256"/>
        <v>2432</v>
      </c>
      <c r="AG1644" s="47">
        <f t="shared" si="251"/>
        <v>1151.123812588939</v>
      </c>
      <c r="AH1644" s="48">
        <f t="shared" si="252"/>
        <v>2427.3000624703532</v>
      </c>
    </row>
    <row r="1645" spans="10:34">
      <c r="J1645" s="87"/>
      <c r="K1645" s="90"/>
      <c r="L1645" s="15"/>
      <c r="M1645" s="16"/>
      <c r="N1645" s="15"/>
      <c r="O1645" s="16"/>
      <c r="P1645" s="15"/>
      <c r="Q1645" s="16"/>
      <c r="R1645" s="11"/>
      <c r="S1645" s="11"/>
      <c r="T1645" s="79"/>
      <c r="U1645" s="79"/>
      <c r="V1645" s="7"/>
      <c r="W1645" s="7"/>
      <c r="X1645" s="1">
        <f t="shared" si="253"/>
        <v>1024</v>
      </c>
      <c r="Y1645" s="1">
        <f t="shared" si="254"/>
        <v>2560</v>
      </c>
      <c r="AA1645" s="39">
        <f t="shared" si="249"/>
        <v>2376.2559999999999</v>
      </c>
      <c r="AB1645" s="40">
        <f t="shared" si="250"/>
        <v>2047.6306270863174</v>
      </c>
      <c r="AD1645" s="1">
        <f t="shared" si="255"/>
        <v>1024</v>
      </c>
      <c r="AE1645" s="1">
        <f t="shared" si="256"/>
        <v>2560</v>
      </c>
      <c r="AG1645" s="47">
        <f t="shared" si="251"/>
        <v>1075.8870658845597</v>
      </c>
      <c r="AH1645" s="48">
        <f t="shared" si="252"/>
        <v>2558.8749780384796</v>
      </c>
    </row>
    <row r="1646" spans="10:34">
      <c r="J1646" s="87"/>
      <c r="K1646" s="90"/>
      <c r="L1646" s="15"/>
      <c r="M1646" s="16"/>
      <c r="N1646" s="15"/>
      <c r="O1646" s="16"/>
      <c r="P1646" s="15"/>
      <c r="Q1646" s="16"/>
      <c r="R1646" s="11"/>
      <c r="S1646" s="11"/>
      <c r="T1646" s="79"/>
      <c r="U1646" s="79"/>
      <c r="V1646" s="7"/>
      <c r="W1646" s="7"/>
      <c r="X1646" s="1">
        <f t="shared" si="253"/>
        <v>1024</v>
      </c>
      <c r="Y1646" s="1">
        <f t="shared" si="254"/>
        <v>2688</v>
      </c>
      <c r="AA1646" s="39">
        <f t="shared" si="249"/>
        <v>2544.192</v>
      </c>
      <c r="AB1646" s="40">
        <f t="shared" si="250"/>
        <v>2132.572154507362</v>
      </c>
      <c r="AD1646" s="1">
        <f t="shared" si="255"/>
        <v>1024</v>
      </c>
      <c r="AE1646" s="1">
        <f t="shared" si="256"/>
        <v>2688</v>
      </c>
      <c r="AG1646" s="47">
        <f t="shared" si="251"/>
        <v>1024.7251529693431</v>
      </c>
      <c r="AH1646" s="48">
        <f t="shared" si="252"/>
        <v>2687.886282343552</v>
      </c>
    </row>
    <row r="1647" spans="10:34">
      <c r="J1647" s="87"/>
      <c r="K1647" s="90"/>
      <c r="L1647" s="15"/>
      <c r="M1647" s="16"/>
      <c r="N1647" s="15"/>
      <c r="O1647" s="16"/>
      <c r="P1647" s="15"/>
      <c r="Q1647" s="16"/>
      <c r="R1647" s="11"/>
      <c r="S1647" s="11"/>
      <c r="T1647" s="79"/>
      <c r="U1647" s="79"/>
      <c r="V1647" s="7"/>
      <c r="W1647" s="7"/>
      <c r="X1647" s="1">
        <f t="shared" si="253"/>
        <v>1024</v>
      </c>
      <c r="Y1647" s="1">
        <f t="shared" si="254"/>
        <v>2816</v>
      </c>
      <c r="AA1647" s="39">
        <f t="shared" si="249"/>
        <v>2720.32</v>
      </c>
      <c r="AB1647" s="40">
        <f t="shared" si="250"/>
        <v>2272.1847091466138</v>
      </c>
      <c r="AD1647" s="1">
        <f t="shared" si="255"/>
        <v>1024</v>
      </c>
      <c r="AE1647" s="1">
        <f t="shared" si="256"/>
        <v>2816</v>
      </c>
      <c r="AG1647" s="47">
        <f t="shared" si="251"/>
        <v>992.66863054113344</v>
      </c>
      <c r="AH1647" s="48">
        <f t="shared" si="252"/>
        <v>2815.9904564862882</v>
      </c>
    </row>
    <row r="1648" spans="10:34">
      <c r="J1648" s="87"/>
      <c r="K1648" s="90"/>
      <c r="L1648" s="15"/>
      <c r="M1648" s="16"/>
      <c r="N1648" s="15"/>
      <c r="O1648" s="16"/>
      <c r="P1648" s="15"/>
      <c r="Q1648" s="16"/>
      <c r="R1648" s="11"/>
      <c r="S1648" s="11"/>
      <c r="T1648" s="79"/>
      <c r="U1648" s="79"/>
      <c r="V1648" s="7"/>
      <c r="W1648" s="7"/>
      <c r="X1648" s="1">
        <f t="shared" si="253"/>
        <v>1024</v>
      </c>
      <c r="Y1648" s="1">
        <f t="shared" si="254"/>
        <v>2944</v>
      </c>
      <c r="AA1648" s="39">
        <f t="shared" si="249"/>
        <v>2904.64</v>
      </c>
      <c r="AB1648" s="40">
        <f t="shared" si="250"/>
        <v>2520.2058041201417</v>
      </c>
      <c r="AD1648" s="1">
        <f t="shared" si="255"/>
        <v>1024</v>
      </c>
      <c r="AE1648" s="1">
        <f t="shared" si="256"/>
        <v>2944</v>
      </c>
      <c r="AG1648" s="47">
        <f t="shared" si="251"/>
        <v>977.53709383368266</v>
      </c>
      <c r="AH1648" s="48">
        <f t="shared" si="252"/>
        <v>2943.9143020554388</v>
      </c>
    </row>
    <row r="1649" spans="10:34">
      <c r="J1649" s="87"/>
      <c r="K1649" s="90"/>
      <c r="L1649" s="15"/>
      <c r="M1649" s="16"/>
      <c r="N1649" s="15"/>
      <c r="O1649" s="16"/>
      <c r="P1649" s="15"/>
      <c r="Q1649" s="16"/>
      <c r="R1649" s="11"/>
      <c r="S1649" s="11"/>
      <c r="T1649" s="79"/>
      <c r="U1649" s="79"/>
      <c r="V1649" s="7"/>
      <c r="W1649" s="7"/>
      <c r="X1649" s="1">
        <f t="shared" si="253"/>
        <v>1024</v>
      </c>
      <c r="Y1649" s="1">
        <f t="shared" si="254"/>
        <v>3072</v>
      </c>
      <c r="AA1649" s="39">
        <f t="shared" si="249"/>
        <v>3097.152</v>
      </c>
      <c r="AB1649" s="40" t="e">
        <f t="shared" si="250"/>
        <v>#NUM!</v>
      </c>
      <c r="AD1649" s="1">
        <f t="shared" si="255"/>
        <v>1024</v>
      </c>
      <c r="AE1649" s="1">
        <f t="shared" si="256"/>
        <v>3072</v>
      </c>
      <c r="AG1649" s="47">
        <f t="shared" si="251"/>
        <v>978.52910018021544</v>
      </c>
      <c r="AH1649" s="48">
        <f t="shared" si="252"/>
        <v>3071.9249666065944</v>
      </c>
    </row>
    <row r="1650" spans="10:34">
      <c r="J1650" s="87"/>
      <c r="K1650" s="90"/>
      <c r="L1650" s="15"/>
      <c r="M1650" s="16"/>
      <c r="N1650" s="15"/>
      <c r="O1650" s="16"/>
      <c r="P1650" s="15"/>
      <c r="Q1650" s="16"/>
      <c r="R1650" s="11"/>
      <c r="S1650" s="11"/>
      <c r="T1650" s="79"/>
      <c r="U1650" s="79"/>
      <c r="V1650" s="7"/>
      <c r="W1650" s="7"/>
      <c r="X1650" s="1">
        <f t="shared" si="253"/>
        <v>1024</v>
      </c>
      <c r="Y1650" s="1">
        <f t="shared" si="254"/>
        <v>3200</v>
      </c>
      <c r="AA1650" s="39">
        <f t="shared" si="249"/>
        <v>3297.8560000000002</v>
      </c>
      <c r="AB1650" s="40" t="e">
        <f t="shared" si="250"/>
        <v>#NUM!</v>
      </c>
      <c r="AD1650" s="1">
        <f t="shared" si="255"/>
        <v>1024</v>
      </c>
      <c r="AE1650" s="1">
        <f t="shared" si="256"/>
        <v>3200</v>
      </c>
      <c r="AG1650" s="47">
        <f t="shared" si="251"/>
        <v>995.72058440905676</v>
      </c>
      <c r="AH1650" s="48">
        <f t="shared" si="252"/>
        <v>3199.9971385303138</v>
      </c>
    </row>
    <row r="1651" spans="10:34">
      <c r="J1651" s="87"/>
      <c r="K1651" s="90"/>
      <c r="L1651" s="15"/>
      <c r="M1651" s="16"/>
      <c r="N1651" s="15"/>
      <c r="O1651" s="16"/>
      <c r="P1651" s="15"/>
      <c r="Q1651" s="16"/>
      <c r="R1651" s="11"/>
      <c r="S1651" s="11"/>
      <c r="T1651" s="79"/>
      <c r="U1651" s="79"/>
      <c r="V1651" s="7"/>
      <c r="W1651" s="7"/>
      <c r="X1651" s="1">
        <f t="shared" si="253"/>
        <v>1024</v>
      </c>
      <c r="Y1651" s="1">
        <f t="shared" si="254"/>
        <v>3328</v>
      </c>
      <c r="AA1651" s="39">
        <f t="shared" si="249"/>
        <v>3506.752</v>
      </c>
      <c r="AB1651" s="40" t="e">
        <f t="shared" si="250"/>
        <v>#NUM!</v>
      </c>
      <c r="AD1651" s="1">
        <f t="shared" si="255"/>
        <v>1024</v>
      </c>
      <c r="AE1651" s="1">
        <f t="shared" si="256"/>
        <v>3328</v>
      </c>
      <c r="AG1651" s="47">
        <f t="shared" si="251"/>
        <v>1029.9071500988232</v>
      </c>
      <c r="AH1651" s="48">
        <f t="shared" si="252"/>
        <v>3327.865616633725</v>
      </c>
    </row>
    <row r="1652" spans="10:34">
      <c r="J1652" s="87"/>
      <c r="K1652" s="90"/>
      <c r="L1652" s="15"/>
      <c r="M1652" s="16"/>
      <c r="N1652" s="15"/>
      <c r="O1652" s="16"/>
      <c r="P1652" s="15"/>
      <c r="Q1652" s="16"/>
      <c r="R1652" s="11"/>
      <c r="S1652" s="11"/>
      <c r="T1652" s="79"/>
      <c r="U1652" s="79"/>
      <c r="V1652" s="7"/>
      <c r="W1652" s="7"/>
      <c r="X1652" s="1">
        <f t="shared" si="253"/>
        <v>1024</v>
      </c>
      <c r="Y1652" s="1">
        <f t="shared" si="254"/>
        <v>3456</v>
      </c>
      <c r="AA1652" s="39">
        <f t="shared" si="249"/>
        <v>3723.84</v>
      </c>
      <c r="AB1652" s="40" t="e">
        <f t="shared" si="250"/>
        <v>#NUM!</v>
      </c>
      <c r="AD1652" s="1">
        <f t="shared" si="255"/>
        <v>1024</v>
      </c>
      <c r="AE1652" s="1">
        <f t="shared" si="256"/>
        <v>3456</v>
      </c>
      <c r="AG1652" s="47">
        <f t="shared" si="251"/>
        <v>1082.6449124566232</v>
      </c>
      <c r="AH1652" s="48">
        <f t="shared" si="252"/>
        <v>3455.011695847792</v>
      </c>
    </row>
    <row r="1653" spans="10:34">
      <c r="J1653" s="87"/>
      <c r="K1653" s="90"/>
      <c r="L1653" s="15"/>
      <c r="M1653" s="16"/>
      <c r="N1653" s="15"/>
      <c r="O1653" s="16"/>
      <c r="P1653" s="15"/>
      <c r="Q1653" s="16"/>
      <c r="R1653" s="11"/>
      <c r="S1653" s="11"/>
      <c r="T1653" s="79"/>
      <c r="U1653" s="79"/>
      <c r="V1653" s="7"/>
      <c r="W1653" s="7"/>
      <c r="X1653" s="1">
        <f t="shared" si="253"/>
        <v>1024</v>
      </c>
      <c r="Y1653" s="1">
        <f t="shared" si="254"/>
        <v>3584</v>
      </c>
      <c r="AA1653" s="39">
        <f t="shared" si="249"/>
        <v>3949.12</v>
      </c>
      <c r="AB1653" s="40" t="e">
        <f t="shared" si="250"/>
        <v>#NUM!</v>
      </c>
      <c r="AD1653" s="1">
        <f t="shared" si="255"/>
        <v>1024</v>
      </c>
      <c r="AE1653" s="1">
        <f t="shared" si="256"/>
        <v>3584</v>
      </c>
      <c r="AG1653" s="47">
        <f t="shared" si="251"/>
        <v>1156.4948826914267</v>
      </c>
      <c r="AH1653" s="48">
        <f t="shared" si="252"/>
        <v>3580.581705769524</v>
      </c>
    </row>
    <row r="1654" spans="10:34">
      <c r="J1654" s="87"/>
      <c r="K1654" s="90"/>
      <c r="L1654" s="15"/>
      <c r="M1654" s="16"/>
      <c r="N1654" s="15"/>
      <c r="O1654" s="16"/>
      <c r="P1654" s="15"/>
      <c r="Q1654" s="16"/>
      <c r="R1654" s="11"/>
      <c r="S1654" s="11"/>
      <c r="T1654" s="79"/>
      <c r="U1654" s="79"/>
      <c r="V1654" s="7"/>
      <c r="W1654" s="7"/>
      <c r="X1654" s="1">
        <f t="shared" si="253"/>
        <v>1024</v>
      </c>
      <c r="Y1654" s="1">
        <f t="shared" si="254"/>
        <v>3712</v>
      </c>
      <c r="AA1654" s="39">
        <f t="shared" si="249"/>
        <v>4182.5919999999996</v>
      </c>
      <c r="AB1654" s="40" t="e">
        <f t="shared" si="250"/>
        <v>#NUM!</v>
      </c>
      <c r="AD1654" s="1">
        <f t="shared" si="255"/>
        <v>1024</v>
      </c>
      <c r="AE1654" s="1">
        <f t="shared" si="256"/>
        <v>3712</v>
      </c>
      <c r="AG1654" s="47">
        <f t="shared" si="251"/>
        <v>1255.619462463485</v>
      </c>
      <c r="AH1654" s="48">
        <f t="shared" si="252"/>
        <v>3703.1881791788378</v>
      </c>
    </row>
    <row r="1655" spans="10:34">
      <c r="J1655" s="87"/>
      <c r="K1655" s="90"/>
      <c r="L1655" s="15"/>
      <c r="M1655" s="16"/>
      <c r="N1655" s="15"/>
      <c r="O1655" s="16"/>
      <c r="P1655" s="15"/>
      <c r="Q1655" s="16"/>
      <c r="R1655" s="11"/>
      <c r="S1655" s="11"/>
      <c r="T1655" s="79"/>
      <c r="U1655" s="79"/>
      <c r="V1655" s="7"/>
      <c r="W1655" s="7"/>
      <c r="X1655" s="1">
        <f t="shared" si="253"/>
        <v>1024</v>
      </c>
      <c r="Y1655" s="1">
        <f t="shared" si="254"/>
        <v>3840</v>
      </c>
      <c r="AA1655" s="39">
        <f t="shared" si="249"/>
        <v>4424.2560000000003</v>
      </c>
      <c r="AB1655" s="40" t="e">
        <f t="shared" si="250"/>
        <v>#NUM!</v>
      </c>
      <c r="AD1655" s="1">
        <f t="shared" si="255"/>
        <v>1024</v>
      </c>
      <c r="AE1655" s="1">
        <f t="shared" si="256"/>
        <v>3840</v>
      </c>
      <c r="AG1655" s="47">
        <f t="shared" si="251"/>
        <v>1387.2368165244757</v>
      </c>
      <c r="AH1655" s="48">
        <f t="shared" si="252"/>
        <v>3820.4250611585076</v>
      </c>
    </row>
    <row r="1656" spans="10:34">
      <c r="J1656" s="87"/>
      <c r="K1656" s="90"/>
      <c r="L1656" s="15"/>
      <c r="M1656" s="16"/>
      <c r="N1656" s="15"/>
      <c r="O1656" s="16"/>
      <c r="P1656" s="15"/>
      <c r="Q1656" s="16"/>
      <c r="R1656" s="11"/>
      <c r="S1656" s="11"/>
      <c r="T1656" s="79"/>
      <c r="U1656" s="79"/>
      <c r="V1656" s="7"/>
      <c r="W1656" s="7"/>
      <c r="X1656" s="1">
        <f t="shared" si="253"/>
        <v>1024</v>
      </c>
      <c r="Y1656" s="1">
        <f t="shared" si="254"/>
        <v>3968</v>
      </c>
      <c r="AA1656" s="39">
        <f t="shared" si="249"/>
        <v>4674.1120000000001</v>
      </c>
      <c r="AB1656" s="40" t="e">
        <f t="shared" si="250"/>
        <v>#NUM!</v>
      </c>
      <c r="AD1656" s="1">
        <f t="shared" si="255"/>
        <v>1024</v>
      </c>
      <c r="AE1656" s="1">
        <f t="shared" si="256"/>
        <v>3968</v>
      </c>
      <c r="AG1656" s="47">
        <f t="shared" si="251"/>
        <v>1565.9095774856153</v>
      </c>
      <c r="AH1656" s="48">
        <f t="shared" si="252"/>
        <v>3927.4381408381278</v>
      </c>
    </row>
    <row r="1657" spans="10:34">
      <c r="J1657" s="87"/>
      <c r="K1657" s="90"/>
      <c r="L1657" s="15"/>
      <c r="M1657" s="16"/>
      <c r="N1657" s="15"/>
      <c r="O1657" s="16"/>
      <c r="P1657" s="15"/>
      <c r="Q1657" s="16"/>
      <c r="R1657" s="11"/>
      <c r="S1657" s="11"/>
      <c r="T1657" s="79"/>
      <c r="U1657" s="79"/>
      <c r="V1657" s="7"/>
      <c r="W1657" s="7"/>
      <c r="X1657" s="1">
        <f t="shared" si="253"/>
        <v>1024</v>
      </c>
      <c r="Y1657" s="1">
        <f t="shared" si="254"/>
        <v>4096</v>
      </c>
      <c r="AA1657" s="39">
        <f t="shared" si="249"/>
        <v>4932.16</v>
      </c>
      <c r="AB1657" s="40" t="e">
        <f t="shared" si="250"/>
        <v>#NUM!</v>
      </c>
      <c r="AD1657" s="1">
        <f t="shared" si="255"/>
        <v>1024</v>
      </c>
      <c r="AE1657" s="1">
        <f t="shared" si="256"/>
        <v>4096</v>
      </c>
      <c r="AG1657" s="47">
        <f t="shared" si="251"/>
        <v>1833.2998069437122</v>
      </c>
      <c r="AH1657" s="48">
        <f t="shared" si="252"/>
        <v>4010.3400643520954</v>
      </c>
    </row>
    <row r="1658" spans="10:34">
      <c r="J1658" s="87"/>
      <c r="K1658" s="90"/>
      <c r="L1658" s="15"/>
      <c r="M1658" s="16"/>
      <c r="N1658" s="15"/>
      <c r="O1658" s="16"/>
      <c r="P1658" s="15"/>
      <c r="Q1658" s="16"/>
      <c r="R1658" s="11"/>
      <c r="S1658" s="11"/>
      <c r="T1658" s="79"/>
      <c r="U1658" s="79"/>
      <c r="V1658" s="7"/>
      <c r="W1658" s="7"/>
      <c r="X1658" s="1">
        <f t="shared" si="253"/>
        <v>1152</v>
      </c>
      <c r="Y1658" s="1">
        <f t="shared" si="254"/>
        <v>0</v>
      </c>
      <c r="AA1658" s="39">
        <f t="shared" si="249"/>
        <v>668.22400000000005</v>
      </c>
      <c r="AB1658" s="40" t="e">
        <f t="shared" si="250"/>
        <v>#NUM!</v>
      </c>
      <c r="AD1658" s="1">
        <f t="shared" si="255"/>
        <v>1152</v>
      </c>
      <c r="AE1658" s="1">
        <f t="shared" si="256"/>
        <v>0</v>
      </c>
      <c r="AG1658" s="47" t="e">
        <f t="shared" si="251"/>
        <v>#NUM!</v>
      </c>
      <c r="AH1658" s="48" t="e">
        <f t="shared" si="252"/>
        <v>#NUM!</v>
      </c>
    </row>
    <row r="1659" spans="10:34">
      <c r="J1659" s="87"/>
      <c r="K1659" s="90"/>
      <c r="L1659" s="15"/>
      <c r="M1659" s="16"/>
      <c r="N1659" s="15"/>
      <c r="O1659" s="16"/>
      <c r="P1659" s="15"/>
      <c r="Q1659" s="16"/>
      <c r="R1659" s="11"/>
      <c r="S1659" s="11"/>
      <c r="T1659" s="79"/>
      <c r="U1659" s="79"/>
      <c r="V1659" s="7"/>
      <c r="W1659" s="7"/>
      <c r="X1659" s="1">
        <f t="shared" si="253"/>
        <v>1152</v>
      </c>
      <c r="Y1659" s="1">
        <f t="shared" si="254"/>
        <v>128</v>
      </c>
      <c r="AA1659" s="39">
        <f t="shared" si="249"/>
        <v>672.32</v>
      </c>
      <c r="AB1659" s="40" t="e">
        <f t="shared" si="250"/>
        <v>#NUM!</v>
      </c>
      <c r="AD1659" s="1">
        <f t="shared" si="255"/>
        <v>1152</v>
      </c>
      <c r="AE1659" s="1">
        <f t="shared" si="256"/>
        <v>128</v>
      </c>
      <c r="AG1659" s="47" t="e">
        <f t="shared" si="251"/>
        <v>#NUM!</v>
      </c>
      <c r="AH1659" s="48" t="e">
        <f t="shared" si="252"/>
        <v>#NUM!</v>
      </c>
    </row>
    <row r="1660" spans="10:34">
      <c r="J1660" s="87"/>
      <c r="K1660" s="90"/>
      <c r="L1660" s="15"/>
      <c r="M1660" s="16"/>
      <c r="N1660" s="15"/>
      <c r="O1660" s="16"/>
      <c r="P1660" s="15"/>
      <c r="Q1660" s="16"/>
      <c r="R1660" s="11"/>
      <c r="S1660" s="11"/>
      <c r="T1660" s="79"/>
      <c r="U1660" s="79"/>
      <c r="V1660" s="7"/>
      <c r="W1660" s="7"/>
      <c r="X1660" s="1">
        <f t="shared" si="253"/>
        <v>1152</v>
      </c>
      <c r="Y1660" s="1">
        <f t="shared" si="254"/>
        <v>256</v>
      </c>
      <c r="AA1660" s="39">
        <f t="shared" si="249"/>
        <v>684.60799999999995</v>
      </c>
      <c r="AB1660" s="40" t="e">
        <f t="shared" si="250"/>
        <v>#NUM!</v>
      </c>
      <c r="AD1660" s="1">
        <f t="shared" si="255"/>
        <v>1152</v>
      </c>
      <c r="AE1660" s="1">
        <f t="shared" si="256"/>
        <v>256</v>
      </c>
      <c r="AG1660" s="47" t="e">
        <f t="shared" si="251"/>
        <v>#NUM!</v>
      </c>
      <c r="AH1660" s="48" t="e">
        <f t="shared" si="252"/>
        <v>#NUM!</v>
      </c>
    </row>
    <row r="1661" spans="10:34">
      <c r="J1661" s="87"/>
      <c r="K1661" s="90"/>
      <c r="L1661" s="15"/>
      <c r="M1661" s="16"/>
      <c r="N1661" s="15"/>
      <c r="O1661" s="16"/>
      <c r="P1661" s="15"/>
      <c r="Q1661" s="16"/>
      <c r="R1661" s="11"/>
      <c r="S1661" s="11"/>
      <c r="T1661" s="79"/>
      <c r="U1661" s="79"/>
      <c r="V1661" s="7"/>
      <c r="W1661" s="7"/>
      <c r="X1661" s="1">
        <f t="shared" si="253"/>
        <v>1152</v>
      </c>
      <c r="Y1661" s="1">
        <f t="shared" si="254"/>
        <v>384</v>
      </c>
      <c r="AA1661" s="39">
        <f t="shared" si="249"/>
        <v>705.08799999999997</v>
      </c>
      <c r="AB1661" s="40" t="e">
        <f t="shared" si="250"/>
        <v>#NUM!</v>
      </c>
      <c r="AD1661" s="1">
        <f t="shared" si="255"/>
        <v>1152</v>
      </c>
      <c r="AE1661" s="1">
        <f t="shared" si="256"/>
        <v>384</v>
      </c>
      <c r="AG1661" s="47" t="e">
        <f t="shared" si="251"/>
        <v>#NUM!</v>
      </c>
      <c r="AH1661" s="48" t="e">
        <f t="shared" si="252"/>
        <v>#NUM!</v>
      </c>
    </row>
    <row r="1662" spans="10:34">
      <c r="J1662" s="87"/>
      <c r="K1662" s="90"/>
      <c r="L1662" s="15"/>
      <c r="M1662" s="16"/>
      <c r="N1662" s="15"/>
      <c r="O1662" s="16"/>
      <c r="P1662" s="15"/>
      <c r="Q1662" s="16"/>
      <c r="R1662" s="11"/>
      <c r="S1662" s="11"/>
      <c r="T1662" s="79"/>
      <c r="U1662" s="79"/>
      <c r="V1662" s="7"/>
      <c r="W1662" s="7"/>
      <c r="X1662" s="1">
        <f t="shared" si="253"/>
        <v>1152</v>
      </c>
      <c r="Y1662" s="1">
        <f t="shared" si="254"/>
        <v>512</v>
      </c>
      <c r="AA1662" s="39">
        <f t="shared" si="249"/>
        <v>733.76</v>
      </c>
      <c r="AB1662" s="40" t="e">
        <f t="shared" si="250"/>
        <v>#NUM!</v>
      </c>
      <c r="AD1662" s="1">
        <f t="shared" si="255"/>
        <v>1152</v>
      </c>
      <c r="AE1662" s="1">
        <f t="shared" si="256"/>
        <v>512</v>
      </c>
      <c r="AG1662" s="47" t="e">
        <f t="shared" si="251"/>
        <v>#NUM!</v>
      </c>
      <c r="AH1662" s="48" t="e">
        <f t="shared" si="252"/>
        <v>#NUM!</v>
      </c>
    </row>
    <row r="1663" spans="10:34">
      <c r="J1663" s="87"/>
      <c r="K1663" s="90"/>
      <c r="L1663" s="15"/>
      <c r="M1663" s="16"/>
      <c r="N1663" s="15"/>
      <c r="O1663" s="16"/>
      <c r="P1663" s="15"/>
      <c r="Q1663" s="16"/>
      <c r="R1663" s="11"/>
      <c r="S1663" s="11"/>
      <c r="T1663" s="79"/>
      <c r="U1663" s="79"/>
      <c r="V1663" s="7"/>
      <c r="W1663" s="7"/>
      <c r="X1663" s="1">
        <f t="shared" si="253"/>
        <v>1152</v>
      </c>
      <c r="Y1663" s="1">
        <f t="shared" si="254"/>
        <v>640</v>
      </c>
      <c r="AA1663" s="39">
        <f t="shared" si="249"/>
        <v>770.62400000000002</v>
      </c>
      <c r="AB1663" s="40" t="e">
        <f t="shared" si="250"/>
        <v>#NUM!</v>
      </c>
      <c r="AD1663" s="1">
        <f t="shared" si="255"/>
        <v>1152</v>
      </c>
      <c r="AE1663" s="1">
        <f t="shared" si="256"/>
        <v>640</v>
      </c>
      <c r="AG1663" s="47" t="e">
        <f t="shared" si="251"/>
        <v>#NUM!</v>
      </c>
      <c r="AH1663" s="48" t="e">
        <f t="shared" si="252"/>
        <v>#NUM!</v>
      </c>
    </row>
    <row r="1664" spans="10:34">
      <c r="J1664" s="87"/>
      <c r="K1664" s="90"/>
      <c r="L1664" s="15"/>
      <c r="M1664" s="16"/>
      <c r="N1664" s="15"/>
      <c r="O1664" s="16"/>
      <c r="P1664" s="15"/>
      <c r="Q1664" s="16"/>
      <c r="R1664" s="11"/>
      <c r="S1664" s="11"/>
      <c r="T1664" s="79"/>
      <c r="U1664" s="79"/>
      <c r="V1664" s="7"/>
      <c r="W1664" s="7"/>
      <c r="X1664" s="1">
        <f t="shared" si="253"/>
        <v>1152</v>
      </c>
      <c r="Y1664" s="1">
        <f t="shared" si="254"/>
        <v>768</v>
      </c>
      <c r="AA1664" s="39">
        <f t="shared" si="249"/>
        <v>815.68</v>
      </c>
      <c r="AB1664" s="40" t="e">
        <f t="shared" si="250"/>
        <v>#NUM!</v>
      </c>
      <c r="AD1664" s="1">
        <f t="shared" si="255"/>
        <v>1152</v>
      </c>
      <c r="AE1664" s="1">
        <f t="shared" si="256"/>
        <v>768</v>
      </c>
      <c r="AG1664" s="47" t="e">
        <f t="shared" si="251"/>
        <v>#NUM!</v>
      </c>
      <c r="AH1664" s="48" t="e">
        <f t="shared" si="252"/>
        <v>#NUM!</v>
      </c>
    </row>
    <row r="1665" spans="10:34">
      <c r="J1665" s="87"/>
      <c r="K1665" s="90"/>
      <c r="L1665" s="15"/>
      <c r="M1665" s="16"/>
      <c r="N1665" s="15"/>
      <c r="O1665" s="16"/>
      <c r="P1665" s="15"/>
      <c r="Q1665" s="16"/>
      <c r="R1665" s="11"/>
      <c r="S1665" s="11"/>
      <c r="T1665" s="79"/>
      <c r="U1665" s="79"/>
      <c r="V1665" s="7"/>
      <c r="W1665" s="7"/>
      <c r="X1665" s="1">
        <f t="shared" si="253"/>
        <v>1152</v>
      </c>
      <c r="Y1665" s="1">
        <f t="shared" si="254"/>
        <v>896</v>
      </c>
      <c r="AA1665" s="39">
        <f t="shared" si="249"/>
        <v>868.928</v>
      </c>
      <c r="AB1665" s="40">
        <f t="shared" si="250"/>
        <v>2781.4133333983978</v>
      </c>
      <c r="AD1665" s="1">
        <f t="shared" si="255"/>
        <v>1152</v>
      </c>
      <c r="AE1665" s="1">
        <f t="shared" si="256"/>
        <v>896</v>
      </c>
      <c r="AG1665" s="47" t="e">
        <f t="shared" si="251"/>
        <v>#NUM!</v>
      </c>
      <c r="AH1665" s="48" t="e">
        <f t="shared" si="252"/>
        <v>#NUM!</v>
      </c>
    </row>
    <row r="1666" spans="10:34">
      <c r="J1666" s="87"/>
      <c r="K1666" s="90"/>
      <c r="L1666" s="15"/>
      <c r="M1666" s="16"/>
      <c r="N1666" s="15"/>
      <c r="O1666" s="16"/>
      <c r="P1666" s="15"/>
      <c r="Q1666" s="16"/>
      <c r="R1666" s="11"/>
      <c r="S1666" s="11"/>
      <c r="T1666" s="79"/>
      <c r="U1666" s="79"/>
      <c r="V1666" s="7"/>
      <c r="W1666" s="7"/>
      <c r="X1666" s="1">
        <f t="shared" si="253"/>
        <v>1152</v>
      </c>
      <c r="Y1666" s="1">
        <f t="shared" si="254"/>
        <v>1024</v>
      </c>
      <c r="AA1666" s="39">
        <f t="shared" si="249"/>
        <v>930.36800000000005</v>
      </c>
      <c r="AB1666" s="40">
        <f t="shared" si="250"/>
        <v>2572.2250772006382</v>
      </c>
      <c r="AD1666" s="1">
        <f t="shared" si="255"/>
        <v>1152</v>
      </c>
      <c r="AE1666" s="1">
        <f t="shared" si="256"/>
        <v>1024</v>
      </c>
      <c r="AG1666" s="47" t="e">
        <f t="shared" si="251"/>
        <v>#NUM!</v>
      </c>
      <c r="AH1666" s="48" t="e">
        <f t="shared" si="252"/>
        <v>#NUM!</v>
      </c>
    </row>
    <row r="1667" spans="10:34">
      <c r="J1667" s="87"/>
      <c r="K1667" s="90"/>
      <c r="L1667" s="15"/>
      <c r="M1667" s="16"/>
      <c r="N1667" s="15"/>
      <c r="O1667" s="16"/>
      <c r="P1667" s="15"/>
      <c r="Q1667" s="16"/>
      <c r="R1667" s="11"/>
      <c r="S1667" s="11"/>
      <c r="T1667" s="79"/>
      <c r="U1667" s="79"/>
      <c r="V1667" s="7"/>
      <c r="W1667" s="7"/>
      <c r="X1667" s="1">
        <f t="shared" si="253"/>
        <v>1152</v>
      </c>
      <c r="Y1667" s="1">
        <f t="shared" si="254"/>
        <v>1152</v>
      </c>
      <c r="AA1667" s="39">
        <f t="shared" si="249"/>
        <v>1000</v>
      </c>
      <c r="AB1667" s="40">
        <f t="shared" si="250"/>
        <v>2428.0699343451161</v>
      </c>
      <c r="AD1667" s="1">
        <f t="shared" si="255"/>
        <v>1152</v>
      </c>
      <c r="AE1667" s="1">
        <f t="shared" si="256"/>
        <v>1152</v>
      </c>
      <c r="AG1667" s="47" t="e">
        <f t="shared" si="251"/>
        <v>#NUM!</v>
      </c>
      <c r="AH1667" s="48" t="e">
        <f t="shared" si="252"/>
        <v>#NUM!</v>
      </c>
    </row>
    <row r="1668" spans="10:34">
      <c r="J1668" s="87"/>
      <c r="K1668" s="90"/>
      <c r="L1668" s="15"/>
      <c r="M1668" s="16"/>
      <c r="N1668" s="15"/>
      <c r="O1668" s="16"/>
      <c r="P1668" s="15"/>
      <c r="Q1668" s="16"/>
      <c r="R1668" s="11"/>
      <c r="S1668" s="11"/>
      <c r="T1668" s="79"/>
      <c r="U1668" s="79"/>
      <c r="V1668" s="7"/>
      <c r="W1668" s="7"/>
      <c r="X1668" s="1">
        <f t="shared" si="253"/>
        <v>1152</v>
      </c>
      <c r="Y1668" s="1">
        <f t="shared" si="254"/>
        <v>1280</v>
      </c>
      <c r="AA1668" s="39">
        <f t="shared" si="249"/>
        <v>1077.8240000000001</v>
      </c>
      <c r="AB1668" s="40">
        <f t="shared" si="250"/>
        <v>2309.5686674085541</v>
      </c>
      <c r="AD1668" s="1">
        <f t="shared" si="255"/>
        <v>1152</v>
      </c>
      <c r="AE1668" s="1">
        <f t="shared" si="256"/>
        <v>1280</v>
      </c>
      <c r="AG1668" s="47" t="e">
        <f t="shared" si="251"/>
        <v>#NUM!</v>
      </c>
      <c r="AH1668" s="48" t="e">
        <f t="shared" si="252"/>
        <v>#NUM!</v>
      </c>
    </row>
    <row r="1669" spans="10:34">
      <c r="J1669" s="87"/>
      <c r="K1669" s="90"/>
      <c r="L1669" s="15"/>
      <c r="M1669" s="16"/>
      <c r="N1669" s="15"/>
      <c r="O1669" s="16"/>
      <c r="P1669" s="15"/>
      <c r="Q1669" s="16"/>
      <c r="R1669" s="11"/>
      <c r="S1669" s="11"/>
      <c r="T1669" s="79"/>
      <c r="U1669" s="79"/>
      <c r="V1669" s="7"/>
      <c r="W1669" s="7"/>
      <c r="X1669" s="1">
        <f t="shared" si="253"/>
        <v>1152</v>
      </c>
      <c r="Y1669" s="1">
        <f t="shared" si="254"/>
        <v>1408</v>
      </c>
      <c r="AA1669" s="39">
        <f t="shared" si="249"/>
        <v>1163.8399999999999</v>
      </c>
      <c r="AB1669" s="40">
        <f t="shared" si="250"/>
        <v>2207.5730605286062</v>
      </c>
      <c r="AD1669" s="1">
        <f t="shared" si="255"/>
        <v>1152</v>
      </c>
      <c r="AE1669" s="1">
        <f t="shared" si="256"/>
        <v>1408</v>
      </c>
      <c r="AG1669" s="47" t="e">
        <f t="shared" si="251"/>
        <v>#NUM!</v>
      </c>
      <c r="AH1669" s="48" t="e">
        <f t="shared" si="252"/>
        <v>#NUM!</v>
      </c>
    </row>
    <row r="1670" spans="10:34">
      <c r="J1670" s="87"/>
      <c r="K1670" s="90"/>
      <c r="L1670" s="15"/>
      <c r="M1670" s="16"/>
      <c r="N1670" s="15"/>
      <c r="O1670" s="16"/>
      <c r="P1670" s="15"/>
      <c r="Q1670" s="16"/>
      <c r="R1670" s="11"/>
      <c r="S1670" s="11"/>
      <c r="T1670" s="79"/>
      <c r="U1670" s="79"/>
      <c r="V1670" s="7"/>
      <c r="W1670" s="7"/>
      <c r="X1670" s="1">
        <f t="shared" si="253"/>
        <v>1152</v>
      </c>
      <c r="Y1670" s="1">
        <f t="shared" si="254"/>
        <v>1536</v>
      </c>
      <c r="AA1670" s="39">
        <f t="shared" si="249"/>
        <v>1258.048</v>
      </c>
      <c r="AB1670" s="40">
        <f t="shared" si="250"/>
        <v>2118.7445150831682</v>
      </c>
      <c r="AD1670" s="1">
        <f t="shared" si="255"/>
        <v>1152</v>
      </c>
      <c r="AE1670" s="1">
        <f t="shared" si="256"/>
        <v>1536</v>
      </c>
      <c r="AG1670" s="47" t="e">
        <f t="shared" si="251"/>
        <v>#NUM!</v>
      </c>
      <c r="AH1670" s="48" t="e">
        <f t="shared" si="252"/>
        <v>#NUM!</v>
      </c>
    </row>
    <row r="1671" spans="10:34">
      <c r="J1671" s="87"/>
      <c r="K1671" s="90"/>
      <c r="L1671" s="15"/>
      <c r="M1671" s="16"/>
      <c r="N1671" s="15"/>
      <c r="O1671" s="16"/>
      <c r="P1671" s="15"/>
      <c r="Q1671" s="16"/>
      <c r="R1671" s="11"/>
      <c r="S1671" s="11"/>
      <c r="T1671" s="79"/>
      <c r="U1671" s="79"/>
      <c r="V1671" s="7"/>
      <c r="W1671" s="7"/>
      <c r="X1671" s="1">
        <f t="shared" si="253"/>
        <v>1152</v>
      </c>
      <c r="Y1671" s="1">
        <f t="shared" si="254"/>
        <v>1664</v>
      </c>
      <c r="AA1671" s="39">
        <f t="shared" si="249"/>
        <v>1360.4480000000001</v>
      </c>
      <c r="AB1671" s="40">
        <f t="shared" si="250"/>
        <v>2041.8365278847248</v>
      </c>
      <c r="AD1671" s="1">
        <f t="shared" si="255"/>
        <v>1152</v>
      </c>
      <c r="AE1671" s="1">
        <f t="shared" si="256"/>
        <v>1664</v>
      </c>
      <c r="AG1671" s="47" t="e">
        <f t="shared" si="251"/>
        <v>#NUM!</v>
      </c>
      <c r="AH1671" s="48" t="e">
        <f t="shared" si="252"/>
        <v>#NUM!</v>
      </c>
    </row>
    <row r="1672" spans="10:34">
      <c r="J1672" s="87"/>
      <c r="K1672" s="90"/>
      <c r="L1672" s="15"/>
      <c r="M1672" s="16"/>
      <c r="N1672" s="15"/>
      <c r="O1672" s="16"/>
      <c r="P1672" s="15"/>
      <c r="Q1672" s="16"/>
      <c r="R1672" s="11"/>
      <c r="S1672" s="11"/>
      <c r="T1672" s="79"/>
      <c r="U1672" s="79"/>
      <c r="V1672" s="7"/>
      <c r="W1672" s="7"/>
      <c r="X1672" s="1">
        <f t="shared" si="253"/>
        <v>1152</v>
      </c>
      <c r="Y1672" s="1">
        <f t="shared" si="254"/>
        <v>1792</v>
      </c>
      <c r="AA1672" s="39">
        <f t="shared" ref="AA1672:AA1735" si="257">(Y1672*Y1672-X1672*X1672+$B$9*$B$9)/(2*$B$9)</f>
        <v>1471.04</v>
      </c>
      <c r="AB1672" s="40">
        <f t="shared" ref="AB1672:AB1735" si="258">3000-SQRT(Y1672*Y1672-AA1672*AA1672)</f>
        <v>1976.6206380818498</v>
      </c>
      <c r="AD1672" s="1">
        <f t="shared" si="255"/>
        <v>1152</v>
      </c>
      <c r="AE1672" s="1">
        <f t="shared" si="256"/>
        <v>1792</v>
      </c>
      <c r="AG1672" s="47" t="e">
        <f t="shared" ref="AG1672:AG1735" si="259">2000-AD1672*SIN(ACOS(($B$12*$B$12+AD1672*AD1672-AE1672*AE1672)/(2*$B$12*AD1672))+$B$15)</f>
        <v>#NUM!</v>
      </c>
      <c r="AH1672" s="48" t="e">
        <f t="shared" ref="AH1672:AH1735" si="260">3000-AD1672*COS(ACOS(($B$12*$B$12+AD1672*AD1672-AE1672*AE1672)/(2*$B$12*AD1672))+$B$15)</f>
        <v>#NUM!</v>
      </c>
    </row>
    <row r="1673" spans="10:34">
      <c r="J1673" s="87"/>
      <c r="K1673" s="90"/>
      <c r="L1673" s="15"/>
      <c r="M1673" s="16"/>
      <c r="N1673" s="15"/>
      <c r="O1673" s="16"/>
      <c r="P1673" s="15"/>
      <c r="Q1673" s="16"/>
      <c r="R1673" s="11"/>
      <c r="S1673" s="11"/>
      <c r="T1673" s="79"/>
      <c r="U1673" s="79"/>
      <c r="V1673" s="7"/>
      <c r="W1673" s="7"/>
      <c r="X1673" s="1">
        <f t="shared" si="253"/>
        <v>1152</v>
      </c>
      <c r="Y1673" s="1">
        <f t="shared" si="254"/>
        <v>1920</v>
      </c>
      <c r="AA1673" s="39">
        <f t="shared" si="257"/>
        <v>1589.8240000000001</v>
      </c>
      <c r="AB1673" s="40">
        <f t="shared" si="258"/>
        <v>1923.4965633942454</v>
      </c>
      <c r="AD1673" s="1">
        <f t="shared" si="255"/>
        <v>1152</v>
      </c>
      <c r="AE1673" s="1">
        <f t="shared" si="256"/>
        <v>1920</v>
      </c>
      <c r="AG1673" s="47" t="e">
        <f t="shared" si="259"/>
        <v>#NUM!</v>
      </c>
      <c r="AH1673" s="48" t="e">
        <f t="shared" si="260"/>
        <v>#NUM!</v>
      </c>
    </row>
    <row r="1674" spans="10:34">
      <c r="J1674" s="87"/>
      <c r="K1674" s="90"/>
      <c r="L1674" s="15"/>
      <c r="M1674" s="16"/>
      <c r="N1674" s="15"/>
      <c r="O1674" s="16"/>
      <c r="P1674" s="15"/>
      <c r="Q1674" s="16"/>
      <c r="R1674" s="11"/>
      <c r="S1674" s="11"/>
      <c r="T1674" s="79"/>
      <c r="U1674" s="79"/>
      <c r="V1674" s="7"/>
      <c r="W1674" s="7"/>
      <c r="X1674" s="1">
        <f t="shared" ref="X1674:X1737" si="261">IF(Y1673&gt;=4000,IF(X1673&gt;=5000,0,X1673+$B$18),X1673)</f>
        <v>1152</v>
      </c>
      <c r="Y1674" s="1">
        <f t="shared" ref="Y1674:Y1737" si="262">IF(Y1673&gt;=4000,0,Y1673+$B$18)</f>
        <v>2048</v>
      </c>
      <c r="AA1674" s="39">
        <f t="shared" si="257"/>
        <v>1716.8</v>
      </c>
      <c r="AB1674" s="40">
        <f t="shared" si="258"/>
        <v>1883.3524459347075</v>
      </c>
      <c r="AD1674" s="1">
        <f t="shared" ref="AD1674:AD1737" si="263">IF(AE1673&gt;=4000,IF(AD1673&gt;=5000,0,AD1673+$B$18),AD1673)</f>
        <v>1152</v>
      </c>
      <c r="AE1674" s="1">
        <f t="shared" ref="AE1674:AE1737" si="264">IF(AE1673&gt;=4000,0,AE1673+$B$18)</f>
        <v>2048</v>
      </c>
      <c r="AG1674" s="47">
        <f t="shared" si="259"/>
        <v>1420.5040070359346</v>
      </c>
      <c r="AH1674" s="48">
        <f t="shared" si="260"/>
        <v>2004.3653309880215</v>
      </c>
    </row>
    <row r="1675" spans="10:34">
      <c r="J1675" s="87"/>
      <c r="K1675" s="90"/>
      <c r="L1675" s="15"/>
      <c r="M1675" s="16"/>
      <c r="N1675" s="15"/>
      <c r="O1675" s="16"/>
      <c r="P1675" s="15"/>
      <c r="Q1675" s="16"/>
      <c r="R1675" s="11"/>
      <c r="S1675" s="11"/>
      <c r="T1675" s="79"/>
      <c r="U1675" s="79"/>
      <c r="V1675" s="7"/>
      <c r="W1675" s="7"/>
      <c r="X1675" s="1">
        <f t="shared" si="261"/>
        <v>1152</v>
      </c>
      <c r="Y1675" s="1">
        <f t="shared" si="262"/>
        <v>2176</v>
      </c>
      <c r="AA1675" s="39">
        <f t="shared" si="257"/>
        <v>1851.9680000000001</v>
      </c>
      <c r="AB1675" s="40">
        <f t="shared" si="258"/>
        <v>1857.5506457719889</v>
      </c>
      <c r="AD1675" s="1">
        <f t="shared" si="263"/>
        <v>1152</v>
      </c>
      <c r="AE1675" s="1">
        <f t="shared" si="264"/>
        <v>2176</v>
      </c>
      <c r="AG1675" s="47">
        <f t="shared" si="259"/>
        <v>1204.958116059036</v>
      </c>
      <c r="AH1675" s="48">
        <f t="shared" si="260"/>
        <v>2166.3259613136543</v>
      </c>
    </row>
    <row r="1676" spans="10:34">
      <c r="J1676" s="87"/>
      <c r="K1676" s="90"/>
      <c r="L1676" s="15"/>
      <c r="M1676" s="16"/>
      <c r="N1676" s="15"/>
      <c r="O1676" s="16"/>
      <c r="P1676" s="15"/>
      <c r="Q1676" s="16"/>
      <c r="R1676" s="11"/>
      <c r="S1676" s="11"/>
      <c r="T1676" s="79"/>
      <c r="U1676" s="79"/>
      <c r="V1676" s="7"/>
      <c r="W1676" s="7"/>
      <c r="X1676" s="1">
        <f t="shared" si="261"/>
        <v>1152</v>
      </c>
      <c r="Y1676" s="1">
        <f t="shared" si="262"/>
        <v>2304</v>
      </c>
      <c r="AA1676" s="39">
        <f t="shared" si="257"/>
        <v>1995.328</v>
      </c>
      <c r="AB1676" s="40">
        <f t="shared" si="258"/>
        <v>1848.0094738167331</v>
      </c>
      <c r="AD1676" s="1">
        <f t="shared" si="263"/>
        <v>1152</v>
      </c>
      <c r="AE1676" s="1">
        <f t="shared" si="264"/>
        <v>2304</v>
      </c>
      <c r="AG1676" s="47">
        <f t="shared" si="259"/>
        <v>1083.1597775971268</v>
      </c>
      <c r="AH1676" s="48">
        <f t="shared" si="260"/>
        <v>2302.4987408009574</v>
      </c>
    </row>
    <row r="1677" spans="10:34">
      <c r="J1677" s="87"/>
      <c r="K1677" s="90"/>
      <c r="L1677" s="15"/>
      <c r="M1677" s="16"/>
      <c r="N1677" s="15"/>
      <c r="O1677" s="16"/>
      <c r="P1677" s="15"/>
      <c r="Q1677" s="16"/>
      <c r="R1677" s="11"/>
      <c r="S1677" s="11"/>
      <c r="T1677" s="79"/>
      <c r="U1677" s="79"/>
      <c r="V1677" s="7"/>
      <c r="W1677" s="7"/>
      <c r="X1677" s="1">
        <f t="shared" si="261"/>
        <v>1152</v>
      </c>
      <c r="Y1677" s="1">
        <f t="shared" si="262"/>
        <v>2432</v>
      </c>
      <c r="AA1677" s="39">
        <f t="shared" si="257"/>
        <v>2146.88</v>
      </c>
      <c r="AB1677" s="40">
        <f t="shared" si="258"/>
        <v>1857.4019667442099</v>
      </c>
      <c r="AD1677" s="1">
        <f t="shared" si="263"/>
        <v>1152</v>
      </c>
      <c r="AE1677" s="1">
        <f t="shared" si="264"/>
        <v>2432</v>
      </c>
      <c r="AG1677" s="47">
        <f t="shared" si="259"/>
        <v>997.76308621566841</v>
      </c>
      <c r="AH1677" s="48">
        <f t="shared" si="260"/>
        <v>2431.9989712614433</v>
      </c>
    </row>
    <row r="1678" spans="10:34">
      <c r="J1678" s="87"/>
      <c r="K1678" s="90"/>
      <c r="L1678" s="15"/>
      <c r="M1678" s="16"/>
      <c r="N1678" s="15"/>
      <c r="O1678" s="16"/>
      <c r="P1678" s="15"/>
      <c r="Q1678" s="16"/>
      <c r="R1678" s="11"/>
      <c r="S1678" s="11"/>
      <c r="T1678" s="79"/>
      <c r="U1678" s="79"/>
      <c r="V1678" s="7"/>
      <c r="W1678" s="7"/>
      <c r="X1678" s="1">
        <f t="shared" si="261"/>
        <v>1152</v>
      </c>
      <c r="Y1678" s="1">
        <f t="shared" si="262"/>
        <v>2560</v>
      </c>
      <c r="AA1678" s="39">
        <f t="shared" si="257"/>
        <v>2306.6239999999998</v>
      </c>
      <c r="AB1678" s="40">
        <f t="shared" si="258"/>
        <v>1889.5560695721729</v>
      </c>
      <c r="AD1678" s="1">
        <f t="shared" si="263"/>
        <v>1152</v>
      </c>
      <c r="AE1678" s="1">
        <f t="shared" si="264"/>
        <v>2560</v>
      </c>
      <c r="AG1678" s="47">
        <f t="shared" si="259"/>
        <v>935.67297256628103</v>
      </c>
      <c r="AH1678" s="48">
        <f t="shared" si="260"/>
        <v>2559.1916758112393</v>
      </c>
    </row>
    <row r="1679" spans="10:34">
      <c r="J1679" s="87"/>
      <c r="K1679" s="90"/>
      <c r="L1679" s="15"/>
      <c r="M1679" s="16"/>
      <c r="N1679" s="15"/>
      <c r="O1679" s="16"/>
      <c r="P1679" s="15"/>
      <c r="Q1679" s="16"/>
      <c r="R1679" s="11"/>
      <c r="S1679" s="11"/>
      <c r="T1679" s="79"/>
      <c r="U1679" s="79"/>
      <c r="V1679" s="7"/>
      <c r="W1679" s="7"/>
      <c r="X1679" s="1">
        <f t="shared" si="261"/>
        <v>1152</v>
      </c>
      <c r="Y1679" s="1">
        <f t="shared" si="262"/>
        <v>2688</v>
      </c>
      <c r="AA1679" s="39">
        <f t="shared" si="257"/>
        <v>2474.56</v>
      </c>
      <c r="AB1679" s="40">
        <f t="shared" si="258"/>
        <v>1950.2872743459761</v>
      </c>
      <c r="AD1679" s="1">
        <f t="shared" si="263"/>
        <v>1152</v>
      </c>
      <c r="AE1679" s="1">
        <f t="shared" si="264"/>
        <v>2688</v>
      </c>
      <c r="AG1679" s="47">
        <f t="shared" si="259"/>
        <v>891.67127333628287</v>
      </c>
      <c r="AH1679" s="48">
        <f t="shared" si="260"/>
        <v>2685.8162422212386</v>
      </c>
    </row>
    <row r="1680" spans="10:34">
      <c r="J1680" s="87"/>
      <c r="K1680" s="90"/>
      <c r="L1680" s="15"/>
      <c r="M1680" s="16"/>
      <c r="N1680" s="15"/>
      <c r="O1680" s="16"/>
      <c r="P1680" s="15"/>
      <c r="Q1680" s="16"/>
      <c r="R1680" s="11"/>
      <c r="S1680" s="11"/>
      <c r="T1680" s="79"/>
      <c r="U1680" s="79"/>
      <c r="V1680" s="7"/>
      <c r="W1680" s="7"/>
      <c r="X1680" s="1">
        <f t="shared" si="261"/>
        <v>1152</v>
      </c>
      <c r="Y1680" s="1">
        <f t="shared" si="262"/>
        <v>2816</v>
      </c>
      <c r="AA1680" s="39">
        <f t="shared" si="257"/>
        <v>2650.6880000000001</v>
      </c>
      <c r="AB1680" s="40">
        <f t="shared" si="258"/>
        <v>2049.3638305555592</v>
      </c>
      <c r="AD1680" s="1">
        <f t="shared" si="263"/>
        <v>1152</v>
      </c>
      <c r="AE1680" s="1">
        <f t="shared" si="264"/>
        <v>2816</v>
      </c>
      <c r="AG1680" s="47">
        <f t="shared" si="259"/>
        <v>863.33126696521913</v>
      </c>
      <c r="AH1680" s="48">
        <f t="shared" si="260"/>
        <v>2812.6815776782601</v>
      </c>
    </row>
    <row r="1681" spans="10:34">
      <c r="J1681" s="87"/>
      <c r="K1681" s="90"/>
      <c r="L1681" s="15"/>
      <c r="M1681" s="16"/>
      <c r="N1681" s="15"/>
      <c r="O1681" s="16"/>
      <c r="P1681" s="15"/>
      <c r="Q1681" s="16"/>
      <c r="R1681" s="11"/>
      <c r="S1681" s="11"/>
      <c r="T1681" s="79"/>
      <c r="U1681" s="79"/>
      <c r="V1681" s="7"/>
      <c r="W1681" s="7"/>
      <c r="X1681" s="1">
        <f t="shared" si="261"/>
        <v>1152</v>
      </c>
      <c r="Y1681" s="1">
        <f t="shared" si="262"/>
        <v>2944</v>
      </c>
      <c r="AA1681" s="39">
        <f t="shared" si="257"/>
        <v>2835.0079999999998</v>
      </c>
      <c r="AB1681" s="40">
        <f t="shared" si="258"/>
        <v>2206.3592500784748</v>
      </c>
      <c r="AD1681" s="1">
        <f t="shared" si="263"/>
        <v>1152</v>
      </c>
      <c r="AE1681" s="1">
        <f t="shared" si="264"/>
        <v>2944</v>
      </c>
      <c r="AG1681" s="47">
        <f t="shared" si="259"/>
        <v>849.55556684789212</v>
      </c>
      <c r="AH1681" s="48">
        <f t="shared" si="260"/>
        <v>2940.1534777173688</v>
      </c>
    </row>
    <row r="1682" spans="10:34">
      <c r="J1682" s="87"/>
      <c r="K1682" s="90"/>
      <c r="L1682" s="15"/>
      <c r="M1682" s="16"/>
      <c r="N1682" s="15"/>
      <c r="O1682" s="16"/>
      <c r="P1682" s="15"/>
      <c r="Q1682" s="16"/>
      <c r="R1682" s="11"/>
      <c r="S1682" s="11"/>
      <c r="T1682" s="79"/>
      <c r="U1682" s="79"/>
      <c r="V1682" s="7"/>
      <c r="W1682" s="7"/>
      <c r="X1682" s="1">
        <f t="shared" si="261"/>
        <v>1152</v>
      </c>
      <c r="Y1682" s="1">
        <f t="shared" si="262"/>
        <v>3072</v>
      </c>
      <c r="AA1682" s="39">
        <f t="shared" si="257"/>
        <v>3027.52</v>
      </c>
      <c r="AB1682" s="40">
        <f t="shared" si="258"/>
        <v>2479.128951082901</v>
      </c>
      <c r="AD1682" s="1">
        <f t="shared" si="263"/>
        <v>1152</v>
      </c>
      <c r="AE1682" s="1">
        <f t="shared" si="264"/>
        <v>3072</v>
      </c>
      <c r="AG1682" s="47">
        <f t="shared" si="259"/>
        <v>850.02867870821342</v>
      </c>
      <c r="AH1682" s="48">
        <f t="shared" si="260"/>
        <v>3068.3371070972617</v>
      </c>
    </row>
    <row r="1683" spans="10:34">
      <c r="J1683" s="87"/>
      <c r="K1683" s="90"/>
      <c r="L1683" s="15"/>
      <c r="M1683" s="16"/>
      <c r="N1683" s="15"/>
      <c r="O1683" s="16"/>
      <c r="P1683" s="15"/>
      <c r="Q1683" s="16"/>
      <c r="R1683" s="11"/>
      <c r="S1683" s="11"/>
      <c r="T1683" s="79"/>
      <c r="U1683" s="79"/>
      <c r="V1683" s="7"/>
      <c r="W1683" s="7"/>
      <c r="X1683" s="1">
        <f t="shared" si="261"/>
        <v>1152</v>
      </c>
      <c r="Y1683" s="1">
        <f t="shared" si="262"/>
        <v>3200</v>
      </c>
      <c r="AA1683" s="39">
        <f t="shared" si="257"/>
        <v>3228.2240000000002</v>
      </c>
      <c r="AB1683" s="40" t="e">
        <f t="shared" si="258"/>
        <v>#NUM!</v>
      </c>
      <c r="AD1683" s="1">
        <f t="shared" si="263"/>
        <v>1152</v>
      </c>
      <c r="AE1683" s="1">
        <f t="shared" si="264"/>
        <v>3200</v>
      </c>
      <c r="AG1683" s="47">
        <f t="shared" si="259"/>
        <v>864.99536096038241</v>
      </c>
      <c r="AH1683" s="48">
        <f t="shared" si="260"/>
        <v>3197.1508796798721</v>
      </c>
    </row>
    <row r="1684" spans="10:34">
      <c r="J1684" s="87"/>
      <c r="K1684" s="90"/>
      <c r="L1684" s="15"/>
      <c r="M1684" s="16"/>
      <c r="N1684" s="15"/>
      <c r="O1684" s="16"/>
      <c r="P1684" s="15"/>
      <c r="Q1684" s="16"/>
      <c r="R1684" s="11"/>
      <c r="S1684" s="11"/>
      <c r="T1684" s="79"/>
      <c r="U1684" s="79"/>
      <c r="V1684" s="7"/>
      <c r="W1684" s="7"/>
      <c r="X1684" s="1">
        <f t="shared" si="261"/>
        <v>1152</v>
      </c>
      <c r="Y1684" s="1">
        <f t="shared" si="262"/>
        <v>3328</v>
      </c>
      <c r="AA1684" s="39">
        <f t="shared" si="257"/>
        <v>3437.12</v>
      </c>
      <c r="AB1684" s="40" t="e">
        <f t="shared" si="258"/>
        <v>#NUM!</v>
      </c>
      <c r="AD1684" s="1">
        <f t="shared" si="263"/>
        <v>1152</v>
      </c>
      <c r="AE1684" s="1">
        <f t="shared" si="264"/>
        <v>3328</v>
      </c>
      <c r="AG1684" s="47">
        <f t="shared" si="259"/>
        <v>895.19224894347622</v>
      </c>
      <c r="AH1684" s="48">
        <f t="shared" si="260"/>
        <v>3326.3492503521743</v>
      </c>
    </row>
    <row r="1685" spans="10:34">
      <c r="J1685" s="87"/>
      <c r="K1685" s="90"/>
      <c r="L1685" s="15"/>
      <c r="M1685" s="16"/>
      <c r="N1685" s="15"/>
      <c r="O1685" s="16"/>
      <c r="P1685" s="15"/>
      <c r="Q1685" s="16"/>
      <c r="R1685" s="11"/>
      <c r="S1685" s="11"/>
      <c r="T1685" s="79"/>
      <c r="U1685" s="79"/>
      <c r="V1685" s="7"/>
      <c r="W1685" s="7"/>
      <c r="X1685" s="1">
        <f t="shared" si="261"/>
        <v>1152</v>
      </c>
      <c r="Y1685" s="1">
        <f t="shared" si="262"/>
        <v>3456</v>
      </c>
      <c r="AA1685" s="39">
        <f t="shared" si="257"/>
        <v>3654.2080000000001</v>
      </c>
      <c r="AB1685" s="40" t="e">
        <f t="shared" si="258"/>
        <v>#NUM!</v>
      </c>
      <c r="AD1685" s="1">
        <f t="shared" si="263"/>
        <v>1152</v>
      </c>
      <c r="AE1685" s="1">
        <f t="shared" si="264"/>
        <v>3456</v>
      </c>
      <c r="AG1685" s="47">
        <f t="shared" si="259"/>
        <v>941.8821143509881</v>
      </c>
      <c r="AH1685" s="48">
        <f t="shared" si="260"/>
        <v>3455.5112952163367</v>
      </c>
    </row>
    <row r="1686" spans="10:34">
      <c r="J1686" s="87"/>
      <c r="K1686" s="90"/>
      <c r="L1686" s="15"/>
      <c r="M1686" s="16"/>
      <c r="N1686" s="15"/>
      <c r="O1686" s="16"/>
      <c r="P1686" s="15"/>
      <c r="Q1686" s="16"/>
      <c r="R1686" s="11"/>
      <c r="S1686" s="11"/>
      <c r="T1686" s="79"/>
      <c r="U1686" s="79"/>
      <c r="V1686" s="7"/>
      <c r="W1686" s="7"/>
      <c r="X1686" s="1">
        <f t="shared" si="261"/>
        <v>1152</v>
      </c>
      <c r="Y1686" s="1">
        <f t="shared" si="262"/>
        <v>3584</v>
      </c>
      <c r="AA1686" s="39">
        <f t="shared" si="257"/>
        <v>3879.4879999999998</v>
      </c>
      <c r="AB1686" s="40" t="e">
        <f t="shared" si="258"/>
        <v>#NUM!</v>
      </c>
      <c r="AD1686" s="1">
        <f t="shared" si="263"/>
        <v>1152</v>
      </c>
      <c r="AE1686" s="1">
        <f t="shared" si="264"/>
        <v>3584</v>
      </c>
      <c r="AG1686" s="47">
        <f t="shared" si="259"/>
        <v>1006.9964872546907</v>
      </c>
      <c r="AH1686" s="48">
        <f t="shared" si="260"/>
        <v>3583.9931709151028</v>
      </c>
    </row>
    <row r="1687" spans="10:34">
      <c r="J1687" s="87"/>
      <c r="K1687" s="90"/>
      <c r="L1687" s="15"/>
      <c r="M1687" s="16"/>
      <c r="N1687" s="15"/>
      <c r="O1687" s="16"/>
      <c r="P1687" s="15"/>
      <c r="Q1687" s="16"/>
      <c r="R1687" s="11"/>
      <c r="S1687" s="11"/>
      <c r="T1687" s="79"/>
      <c r="U1687" s="79"/>
      <c r="V1687" s="7"/>
      <c r="W1687" s="7"/>
      <c r="X1687" s="1">
        <f t="shared" si="261"/>
        <v>1152</v>
      </c>
      <c r="Y1687" s="1">
        <f t="shared" si="262"/>
        <v>3712</v>
      </c>
      <c r="AA1687" s="39">
        <f t="shared" si="257"/>
        <v>4112.96</v>
      </c>
      <c r="AB1687" s="40" t="e">
        <f t="shared" si="258"/>
        <v>#NUM!</v>
      </c>
      <c r="AD1687" s="1">
        <f t="shared" si="263"/>
        <v>1152</v>
      </c>
      <c r="AE1687" s="1">
        <f t="shared" si="264"/>
        <v>3712</v>
      </c>
      <c r="AG1687" s="47">
        <f t="shared" si="259"/>
        <v>1093.4494375607621</v>
      </c>
      <c r="AH1687" s="48">
        <f t="shared" si="260"/>
        <v>3710.8235208130791</v>
      </c>
    </row>
    <row r="1688" spans="10:34">
      <c r="J1688" s="87"/>
      <c r="K1688" s="90"/>
      <c r="L1688" s="15"/>
      <c r="M1688" s="16"/>
      <c r="N1688" s="15"/>
      <c r="O1688" s="16"/>
      <c r="P1688" s="15"/>
      <c r="Q1688" s="16"/>
      <c r="R1688" s="11"/>
      <c r="S1688" s="11"/>
      <c r="T1688" s="79"/>
      <c r="U1688" s="79"/>
      <c r="V1688" s="7"/>
      <c r="W1688" s="7"/>
      <c r="X1688" s="1">
        <f t="shared" si="261"/>
        <v>1152</v>
      </c>
      <c r="Y1688" s="1">
        <f t="shared" si="262"/>
        <v>3840</v>
      </c>
      <c r="AA1688" s="39">
        <f t="shared" si="257"/>
        <v>4354.6239999999998</v>
      </c>
      <c r="AB1688" s="40" t="e">
        <f t="shared" si="258"/>
        <v>#NUM!</v>
      </c>
      <c r="AD1688" s="1">
        <f t="shared" si="263"/>
        <v>1152</v>
      </c>
      <c r="AE1688" s="1">
        <f t="shared" si="264"/>
        <v>3840</v>
      </c>
      <c r="AG1688" s="47">
        <f t="shared" si="259"/>
        <v>1205.8051106844</v>
      </c>
      <c r="AH1688" s="48">
        <f t="shared" si="260"/>
        <v>3834.4809631051994</v>
      </c>
    </row>
    <row r="1689" spans="10:34">
      <c r="J1689" s="87"/>
      <c r="K1689" s="90"/>
      <c r="L1689" s="15"/>
      <c r="M1689" s="16"/>
      <c r="N1689" s="15"/>
      <c r="O1689" s="16"/>
      <c r="P1689" s="15"/>
      <c r="Q1689" s="16"/>
      <c r="R1689" s="11"/>
      <c r="S1689" s="11"/>
      <c r="T1689" s="79"/>
      <c r="U1689" s="79"/>
      <c r="V1689" s="7"/>
      <c r="W1689" s="7"/>
      <c r="X1689" s="1">
        <f t="shared" si="261"/>
        <v>1152</v>
      </c>
      <c r="Y1689" s="1">
        <f t="shared" si="262"/>
        <v>3968</v>
      </c>
      <c r="AA1689" s="39">
        <f t="shared" si="257"/>
        <v>4604.4799999999996</v>
      </c>
      <c r="AB1689" s="40" t="e">
        <f t="shared" si="258"/>
        <v>#NUM!</v>
      </c>
      <c r="AD1689" s="1">
        <f t="shared" si="263"/>
        <v>1152</v>
      </c>
      <c r="AE1689" s="1">
        <f t="shared" si="264"/>
        <v>3968</v>
      </c>
      <c r="AG1689" s="47">
        <f t="shared" si="259"/>
        <v>1351.8515738306578</v>
      </c>
      <c r="AH1689" s="48">
        <f t="shared" si="260"/>
        <v>3952.3694753897798</v>
      </c>
    </row>
    <row r="1690" spans="10:34">
      <c r="J1690" s="87"/>
      <c r="K1690" s="90"/>
      <c r="L1690" s="15"/>
      <c r="M1690" s="16"/>
      <c r="N1690" s="15"/>
      <c r="O1690" s="16"/>
      <c r="P1690" s="15"/>
      <c r="Q1690" s="16"/>
      <c r="R1690" s="11"/>
      <c r="S1690" s="11"/>
      <c r="T1690" s="79"/>
      <c r="U1690" s="79"/>
      <c r="V1690" s="7"/>
      <c r="W1690" s="7"/>
      <c r="X1690" s="1">
        <f t="shared" si="261"/>
        <v>1152</v>
      </c>
      <c r="Y1690" s="1">
        <f t="shared" si="262"/>
        <v>4096</v>
      </c>
      <c r="AA1690" s="39">
        <f t="shared" si="257"/>
        <v>4862.5280000000002</v>
      </c>
      <c r="AB1690" s="40" t="e">
        <f t="shared" si="258"/>
        <v>#NUM!</v>
      </c>
      <c r="AD1690" s="1">
        <f t="shared" si="263"/>
        <v>1152</v>
      </c>
      <c r="AE1690" s="1">
        <f t="shared" si="264"/>
        <v>4096</v>
      </c>
      <c r="AG1690" s="47">
        <f t="shared" si="259"/>
        <v>1547.2057435835236</v>
      </c>
      <c r="AH1690" s="48">
        <f t="shared" si="260"/>
        <v>4059.2834188054912</v>
      </c>
    </row>
    <row r="1691" spans="10:34">
      <c r="J1691" s="87"/>
      <c r="K1691" s="90"/>
      <c r="L1691" s="15"/>
      <c r="M1691" s="16"/>
      <c r="N1691" s="15"/>
      <c r="O1691" s="16"/>
      <c r="P1691" s="15"/>
      <c r="Q1691" s="16"/>
      <c r="R1691" s="11"/>
      <c r="S1691" s="11"/>
      <c r="T1691" s="79"/>
      <c r="U1691" s="79"/>
      <c r="V1691" s="7"/>
      <c r="W1691" s="7"/>
      <c r="X1691" s="1">
        <f t="shared" si="261"/>
        <v>1280</v>
      </c>
      <c r="Y1691" s="1">
        <f t="shared" si="262"/>
        <v>0</v>
      </c>
      <c r="AA1691" s="39">
        <f t="shared" si="257"/>
        <v>590.4</v>
      </c>
      <c r="AB1691" s="40" t="e">
        <f t="shared" si="258"/>
        <v>#NUM!</v>
      </c>
      <c r="AD1691" s="1">
        <f t="shared" si="263"/>
        <v>1280</v>
      </c>
      <c r="AE1691" s="1">
        <f t="shared" si="264"/>
        <v>0</v>
      </c>
      <c r="AG1691" s="47" t="e">
        <f t="shared" si="259"/>
        <v>#NUM!</v>
      </c>
      <c r="AH1691" s="48" t="e">
        <f t="shared" si="260"/>
        <v>#NUM!</v>
      </c>
    </row>
    <row r="1692" spans="10:34">
      <c r="J1692" s="87"/>
      <c r="K1692" s="90"/>
      <c r="L1692" s="15"/>
      <c r="M1692" s="16"/>
      <c r="N1692" s="15"/>
      <c r="O1692" s="16"/>
      <c r="P1692" s="15"/>
      <c r="Q1692" s="16"/>
      <c r="R1692" s="11"/>
      <c r="S1692" s="11"/>
      <c r="T1692" s="79"/>
      <c r="U1692" s="79"/>
      <c r="V1692" s="7"/>
      <c r="W1692" s="7"/>
      <c r="X1692" s="1">
        <f t="shared" si="261"/>
        <v>1280</v>
      </c>
      <c r="Y1692" s="1">
        <f t="shared" si="262"/>
        <v>128</v>
      </c>
      <c r="AA1692" s="39">
        <f t="shared" si="257"/>
        <v>594.49599999999998</v>
      </c>
      <c r="AB1692" s="40" t="e">
        <f t="shared" si="258"/>
        <v>#NUM!</v>
      </c>
      <c r="AD1692" s="1">
        <f t="shared" si="263"/>
        <v>1280</v>
      </c>
      <c r="AE1692" s="1">
        <f t="shared" si="264"/>
        <v>128</v>
      </c>
      <c r="AG1692" s="47" t="e">
        <f t="shared" si="259"/>
        <v>#NUM!</v>
      </c>
      <c r="AH1692" s="48" t="e">
        <f t="shared" si="260"/>
        <v>#NUM!</v>
      </c>
    </row>
    <row r="1693" spans="10:34">
      <c r="J1693" s="87"/>
      <c r="K1693" s="90"/>
      <c r="L1693" s="15"/>
      <c r="M1693" s="16"/>
      <c r="N1693" s="15"/>
      <c r="O1693" s="16"/>
      <c r="P1693" s="15"/>
      <c r="Q1693" s="16"/>
      <c r="R1693" s="11"/>
      <c r="S1693" s="11"/>
      <c r="T1693" s="79"/>
      <c r="U1693" s="79"/>
      <c r="V1693" s="7"/>
      <c r="W1693" s="7"/>
      <c r="X1693" s="1">
        <f t="shared" si="261"/>
        <v>1280</v>
      </c>
      <c r="Y1693" s="1">
        <f t="shared" si="262"/>
        <v>256</v>
      </c>
      <c r="AA1693" s="39">
        <f t="shared" si="257"/>
        <v>606.78399999999999</v>
      </c>
      <c r="AB1693" s="40" t="e">
        <f t="shared" si="258"/>
        <v>#NUM!</v>
      </c>
      <c r="AD1693" s="1">
        <f t="shared" si="263"/>
        <v>1280</v>
      </c>
      <c r="AE1693" s="1">
        <f t="shared" si="264"/>
        <v>256</v>
      </c>
      <c r="AG1693" s="47" t="e">
        <f t="shared" si="259"/>
        <v>#NUM!</v>
      </c>
      <c r="AH1693" s="48" t="e">
        <f t="shared" si="260"/>
        <v>#NUM!</v>
      </c>
    </row>
    <row r="1694" spans="10:34">
      <c r="J1694" s="87"/>
      <c r="K1694" s="90"/>
      <c r="L1694" s="15"/>
      <c r="M1694" s="16"/>
      <c r="N1694" s="15"/>
      <c r="O1694" s="16"/>
      <c r="P1694" s="15"/>
      <c r="Q1694" s="16"/>
      <c r="R1694" s="11"/>
      <c r="S1694" s="11"/>
      <c r="T1694" s="79"/>
      <c r="U1694" s="79"/>
      <c r="V1694" s="7"/>
      <c r="W1694" s="7"/>
      <c r="X1694" s="1">
        <f t="shared" si="261"/>
        <v>1280</v>
      </c>
      <c r="Y1694" s="1">
        <f t="shared" si="262"/>
        <v>384</v>
      </c>
      <c r="AA1694" s="39">
        <f t="shared" si="257"/>
        <v>627.26400000000001</v>
      </c>
      <c r="AB1694" s="40" t="e">
        <f t="shared" si="258"/>
        <v>#NUM!</v>
      </c>
      <c r="AD1694" s="1">
        <f t="shared" si="263"/>
        <v>1280</v>
      </c>
      <c r="AE1694" s="1">
        <f t="shared" si="264"/>
        <v>384</v>
      </c>
      <c r="AG1694" s="47" t="e">
        <f t="shared" si="259"/>
        <v>#NUM!</v>
      </c>
      <c r="AH1694" s="48" t="e">
        <f t="shared" si="260"/>
        <v>#NUM!</v>
      </c>
    </row>
    <row r="1695" spans="10:34">
      <c r="J1695" s="87"/>
      <c r="K1695" s="90"/>
      <c r="L1695" s="15"/>
      <c r="M1695" s="16"/>
      <c r="N1695" s="15"/>
      <c r="O1695" s="16"/>
      <c r="P1695" s="15"/>
      <c r="Q1695" s="16"/>
      <c r="R1695" s="11"/>
      <c r="S1695" s="11"/>
      <c r="T1695" s="79"/>
      <c r="U1695" s="79"/>
      <c r="V1695" s="7"/>
      <c r="W1695" s="7"/>
      <c r="X1695" s="1">
        <f t="shared" si="261"/>
        <v>1280</v>
      </c>
      <c r="Y1695" s="1">
        <f t="shared" si="262"/>
        <v>512</v>
      </c>
      <c r="AA1695" s="39">
        <f t="shared" si="257"/>
        <v>655.93600000000004</v>
      </c>
      <c r="AB1695" s="40" t="e">
        <f t="shared" si="258"/>
        <v>#NUM!</v>
      </c>
      <c r="AD1695" s="1">
        <f t="shared" si="263"/>
        <v>1280</v>
      </c>
      <c r="AE1695" s="1">
        <f t="shared" si="264"/>
        <v>512</v>
      </c>
      <c r="AG1695" s="47" t="e">
        <f t="shared" si="259"/>
        <v>#NUM!</v>
      </c>
      <c r="AH1695" s="48" t="e">
        <f t="shared" si="260"/>
        <v>#NUM!</v>
      </c>
    </row>
    <row r="1696" spans="10:34">
      <c r="J1696" s="87"/>
      <c r="K1696" s="90"/>
      <c r="L1696" s="15"/>
      <c r="M1696" s="16"/>
      <c r="N1696" s="15"/>
      <c r="O1696" s="16"/>
      <c r="P1696" s="15"/>
      <c r="Q1696" s="16"/>
      <c r="R1696" s="11"/>
      <c r="S1696" s="11"/>
      <c r="T1696" s="79"/>
      <c r="U1696" s="79"/>
      <c r="V1696" s="7"/>
      <c r="W1696" s="7"/>
      <c r="X1696" s="1">
        <f t="shared" si="261"/>
        <v>1280</v>
      </c>
      <c r="Y1696" s="1">
        <f t="shared" si="262"/>
        <v>640</v>
      </c>
      <c r="AA1696" s="39">
        <f t="shared" si="257"/>
        <v>692.8</v>
      </c>
      <c r="AB1696" s="40" t="e">
        <f t="shared" si="258"/>
        <v>#NUM!</v>
      </c>
      <c r="AD1696" s="1">
        <f t="shared" si="263"/>
        <v>1280</v>
      </c>
      <c r="AE1696" s="1">
        <f t="shared" si="264"/>
        <v>640</v>
      </c>
      <c r="AG1696" s="47" t="e">
        <f t="shared" si="259"/>
        <v>#NUM!</v>
      </c>
      <c r="AH1696" s="48" t="e">
        <f t="shared" si="260"/>
        <v>#NUM!</v>
      </c>
    </row>
    <row r="1697" spans="10:34">
      <c r="J1697" s="87"/>
      <c r="K1697" s="90"/>
      <c r="L1697" s="15"/>
      <c r="M1697" s="16"/>
      <c r="N1697" s="15"/>
      <c r="O1697" s="16"/>
      <c r="P1697" s="15"/>
      <c r="Q1697" s="16"/>
      <c r="R1697" s="11"/>
      <c r="S1697" s="11"/>
      <c r="T1697" s="79"/>
      <c r="U1697" s="79"/>
      <c r="V1697" s="7"/>
      <c r="W1697" s="7"/>
      <c r="X1697" s="1">
        <f t="shared" si="261"/>
        <v>1280</v>
      </c>
      <c r="Y1697" s="1">
        <f t="shared" si="262"/>
        <v>768</v>
      </c>
      <c r="AA1697" s="39">
        <f t="shared" si="257"/>
        <v>737.85599999999999</v>
      </c>
      <c r="AB1697" s="40">
        <f t="shared" si="258"/>
        <v>2786.9447882261502</v>
      </c>
      <c r="AD1697" s="1">
        <f t="shared" si="263"/>
        <v>1280</v>
      </c>
      <c r="AE1697" s="1">
        <f t="shared" si="264"/>
        <v>768</v>
      </c>
      <c r="AG1697" s="47" t="e">
        <f t="shared" si="259"/>
        <v>#NUM!</v>
      </c>
      <c r="AH1697" s="48" t="e">
        <f t="shared" si="260"/>
        <v>#NUM!</v>
      </c>
    </row>
    <row r="1698" spans="10:34">
      <c r="J1698" s="87"/>
      <c r="K1698" s="90"/>
      <c r="L1698" s="15"/>
      <c r="M1698" s="16"/>
      <c r="N1698" s="15"/>
      <c r="O1698" s="16"/>
      <c r="P1698" s="15"/>
      <c r="Q1698" s="16"/>
      <c r="R1698" s="11"/>
      <c r="S1698" s="11"/>
      <c r="T1698" s="79"/>
      <c r="U1698" s="79"/>
      <c r="V1698" s="7"/>
      <c r="W1698" s="7"/>
      <c r="X1698" s="1">
        <f t="shared" si="261"/>
        <v>1280</v>
      </c>
      <c r="Y1698" s="1">
        <f t="shared" si="262"/>
        <v>896</v>
      </c>
      <c r="AA1698" s="39">
        <f t="shared" si="257"/>
        <v>791.10400000000004</v>
      </c>
      <c r="AB1698" s="40">
        <f t="shared" si="258"/>
        <v>2579.3214277099441</v>
      </c>
      <c r="AD1698" s="1">
        <f t="shared" si="263"/>
        <v>1280</v>
      </c>
      <c r="AE1698" s="1">
        <f t="shared" si="264"/>
        <v>896</v>
      </c>
      <c r="AG1698" s="47" t="e">
        <f t="shared" si="259"/>
        <v>#NUM!</v>
      </c>
      <c r="AH1698" s="48" t="e">
        <f t="shared" si="260"/>
        <v>#NUM!</v>
      </c>
    </row>
    <row r="1699" spans="10:34">
      <c r="J1699" s="87"/>
      <c r="K1699" s="90"/>
      <c r="L1699" s="15"/>
      <c r="M1699" s="16"/>
      <c r="N1699" s="15"/>
      <c r="O1699" s="16"/>
      <c r="P1699" s="15"/>
      <c r="Q1699" s="16"/>
      <c r="R1699" s="11"/>
      <c r="S1699" s="11"/>
      <c r="T1699" s="79"/>
      <c r="U1699" s="79"/>
      <c r="V1699" s="7"/>
      <c r="W1699" s="7"/>
      <c r="X1699" s="1">
        <f t="shared" si="261"/>
        <v>1280</v>
      </c>
      <c r="Y1699" s="1">
        <f t="shared" si="262"/>
        <v>1024</v>
      </c>
      <c r="AA1699" s="39">
        <f t="shared" si="257"/>
        <v>852.54399999999998</v>
      </c>
      <c r="AB1699" s="40">
        <f t="shared" si="258"/>
        <v>2432.7745350709297</v>
      </c>
      <c r="AD1699" s="1">
        <f t="shared" si="263"/>
        <v>1280</v>
      </c>
      <c r="AE1699" s="1">
        <f t="shared" si="264"/>
        <v>1024</v>
      </c>
      <c r="AG1699" s="47" t="e">
        <f t="shared" si="259"/>
        <v>#NUM!</v>
      </c>
      <c r="AH1699" s="48" t="e">
        <f t="shared" si="260"/>
        <v>#NUM!</v>
      </c>
    </row>
    <row r="1700" spans="10:34">
      <c r="J1700" s="87"/>
      <c r="K1700" s="90"/>
      <c r="L1700" s="15"/>
      <c r="M1700" s="16"/>
      <c r="N1700" s="15"/>
      <c r="O1700" s="16"/>
      <c r="P1700" s="15"/>
      <c r="Q1700" s="16"/>
      <c r="R1700" s="11"/>
      <c r="S1700" s="11"/>
      <c r="T1700" s="79"/>
      <c r="U1700" s="79"/>
      <c r="V1700" s="7"/>
      <c r="W1700" s="7"/>
      <c r="X1700" s="1">
        <f t="shared" si="261"/>
        <v>1280</v>
      </c>
      <c r="Y1700" s="1">
        <f t="shared" si="262"/>
        <v>1152</v>
      </c>
      <c r="AA1700" s="39">
        <f t="shared" si="257"/>
        <v>922.17600000000004</v>
      </c>
      <c r="AB1700" s="40">
        <f t="shared" si="258"/>
        <v>2309.5686674085541</v>
      </c>
      <c r="AD1700" s="1">
        <f t="shared" si="263"/>
        <v>1280</v>
      </c>
      <c r="AE1700" s="1">
        <f t="shared" si="264"/>
        <v>1152</v>
      </c>
      <c r="AG1700" s="47" t="e">
        <f t="shared" si="259"/>
        <v>#NUM!</v>
      </c>
      <c r="AH1700" s="48" t="e">
        <f t="shared" si="260"/>
        <v>#NUM!</v>
      </c>
    </row>
    <row r="1701" spans="10:34">
      <c r="J1701" s="87"/>
      <c r="K1701" s="90"/>
      <c r="L1701" s="15"/>
      <c r="M1701" s="16"/>
      <c r="N1701" s="15"/>
      <c r="O1701" s="16"/>
      <c r="P1701" s="15"/>
      <c r="Q1701" s="16"/>
      <c r="R1701" s="11"/>
      <c r="S1701" s="11"/>
      <c r="T1701" s="79"/>
      <c r="U1701" s="79"/>
      <c r="V1701" s="7"/>
      <c r="W1701" s="7"/>
      <c r="X1701" s="1">
        <f t="shared" si="261"/>
        <v>1280</v>
      </c>
      <c r="Y1701" s="1">
        <f t="shared" si="262"/>
        <v>1280</v>
      </c>
      <c r="AA1701" s="39">
        <f t="shared" si="257"/>
        <v>1000</v>
      </c>
      <c r="AB1701" s="40">
        <f t="shared" si="258"/>
        <v>2201.000625782473</v>
      </c>
      <c r="AD1701" s="1">
        <f t="shared" si="263"/>
        <v>1280</v>
      </c>
      <c r="AE1701" s="1">
        <f t="shared" si="264"/>
        <v>1280</v>
      </c>
      <c r="AG1701" s="47" t="e">
        <f t="shared" si="259"/>
        <v>#NUM!</v>
      </c>
      <c r="AH1701" s="48" t="e">
        <f t="shared" si="260"/>
        <v>#NUM!</v>
      </c>
    </row>
    <row r="1702" spans="10:34">
      <c r="J1702" s="87"/>
      <c r="K1702" s="90"/>
      <c r="L1702" s="15"/>
      <c r="M1702" s="16"/>
      <c r="N1702" s="15"/>
      <c r="O1702" s="16"/>
      <c r="P1702" s="15"/>
      <c r="Q1702" s="16"/>
      <c r="R1702" s="11"/>
      <c r="S1702" s="11"/>
      <c r="T1702" s="79"/>
      <c r="U1702" s="79"/>
      <c r="V1702" s="7"/>
      <c r="W1702" s="7"/>
      <c r="X1702" s="1">
        <f t="shared" si="261"/>
        <v>1280</v>
      </c>
      <c r="Y1702" s="1">
        <f t="shared" si="262"/>
        <v>1408</v>
      </c>
      <c r="AA1702" s="39">
        <f t="shared" si="257"/>
        <v>1086.0160000000001</v>
      </c>
      <c r="AB1702" s="40">
        <f t="shared" si="258"/>
        <v>2103.8787762004517</v>
      </c>
      <c r="AD1702" s="1">
        <f t="shared" si="263"/>
        <v>1280</v>
      </c>
      <c r="AE1702" s="1">
        <f t="shared" si="264"/>
        <v>1408</v>
      </c>
      <c r="AG1702" s="47" t="e">
        <f t="shared" si="259"/>
        <v>#NUM!</v>
      </c>
      <c r="AH1702" s="48" t="e">
        <f t="shared" si="260"/>
        <v>#NUM!</v>
      </c>
    </row>
    <row r="1703" spans="10:34">
      <c r="J1703" s="87"/>
      <c r="K1703" s="90"/>
      <c r="L1703" s="15"/>
      <c r="M1703" s="16"/>
      <c r="N1703" s="15"/>
      <c r="O1703" s="16"/>
      <c r="P1703" s="15"/>
      <c r="Q1703" s="16"/>
      <c r="R1703" s="11"/>
      <c r="S1703" s="11"/>
      <c r="T1703" s="79"/>
      <c r="U1703" s="79"/>
      <c r="V1703" s="7"/>
      <c r="W1703" s="7"/>
      <c r="X1703" s="1">
        <f t="shared" si="261"/>
        <v>1280</v>
      </c>
      <c r="Y1703" s="1">
        <f t="shared" si="262"/>
        <v>1536</v>
      </c>
      <c r="AA1703" s="39">
        <f t="shared" si="257"/>
        <v>1180.2239999999999</v>
      </c>
      <c r="AB1703" s="40">
        <f t="shared" si="258"/>
        <v>2016.9601687500144</v>
      </c>
      <c r="AD1703" s="1">
        <f t="shared" si="263"/>
        <v>1280</v>
      </c>
      <c r="AE1703" s="1">
        <f t="shared" si="264"/>
        <v>1536</v>
      </c>
      <c r="AG1703" s="47" t="e">
        <f t="shared" si="259"/>
        <v>#NUM!</v>
      </c>
      <c r="AH1703" s="48" t="e">
        <f t="shared" si="260"/>
        <v>#NUM!</v>
      </c>
    </row>
    <row r="1704" spans="10:34">
      <c r="J1704" s="87"/>
      <c r="K1704" s="90"/>
      <c r="L1704" s="15"/>
      <c r="M1704" s="16"/>
      <c r="N1704" s="15"/>
      <c r="O1704" s="16"/>
      <c r="P1704" s="15"/>
      <c r="Q1704" s="16"/>
      <c r="R1704" s="11"/>
      <c r="S1704" s="11"/>
      <c r="T1704" s="79"/>
      <c r="U1704" s="79"/>
      <c r="V1704" s="7"/>
      <c r="W1704" s="7"/>
      <c r="X1704" s="1">
        <f t="shared" si="261"/>
        <v>1280</v>
      </c>
      <c r="Y1704" s="1">
        <f t="shared" si="262"/>
        <v>1664</v>
      </c>
      <c r="AA1704" s="39">
        <f t="shared" si="257"/>
        <v>1282.624</v>
      </c>
      <c r="AB1704" s="40">
        <f t="shared" si="258"/>
        <v>1939.9190244967133</v>
      </c>
      <c r="AD1704" s="1">
        <f t="shared" si="263"/>
        <v>1280</v>
      </c>
      <c r="AE1704" s="1">
        <f t="shared" si="264"/>
        <v>1664</v>
      </c>
      <c r="AG1704" s="47" t="e">
        <f t="shared" si="259"/>
        <v>#NUM!</v>
      </c>
      <c r="AH1704" s="48" t="e">
        <f t="shared" si="260"/>
        <v>#NUM!</v>
      </c>
    </row>
    <row r="1705" spans="10:34">
      <c r="J1705" s="87"/>
      <c r="K1705" s="90"/>
      <c r="L1705" s="15"/>
      <c r="M1705" s="16"/>
      <c r="N1705" s="15"/>
      <c r="O1705" s="16"/>
      <c r="P1705" s="15"/>
      <c r="Q1705" s="16"/>
      <c r="R1705" s="11"/>
      <c r="S1705" s="11"/>
      <c r="T1705" s="79"/>
      <c r="U1705" s="79"/>
      <c r="V1705" s="7"/>
      <c r="W1705" s="7"/>
      <c r="X1705" s="1">
        <f t="shared" si="261"/>
        <v>1280</v>
      </c>
      <c r="Y1705" s="1">
        <f t="shared" si="262"/>
        <v>1792</v>
      </c>
      <c r="AA1705" s="39">
        <f t="shared" si="257"/>
        <v>1393.2159999999999</v>
      </c>
      <c r="AB1705" s="40">
        <f t="shared" si="258"/>
        <v>1872.9626548583228</v>
      </c>
      <c r="AD1705" s="1">
        <f t="shared" si="263"/>
        <v>1280</v>
      </c>
      <c r="AE1705" s="1">
        <f t="shared" si="264"/>
        <v>1792</v>
      </c>
      <c r="AG1705" s="47" t="e">
        <f t="shared" si="259"/>
        <v>#NUM!</v>
      </c>
      <c r="AH1705" s="48" t="e">
        <f t="shared" si="260"/>
        <v>#NUM!</v>
      </c>
    </row>
    <row r="1706" spans="10:34">
      <c r="J1706" s="87"/>
      <c r="K1706" s="90"/>
      <c r="L1706" s="15"/>
      <c r="M1706" s="16"/>
      <c r="N1706" s="15"/>
      <c r="O1706" s="16"/>
      <c r="P1706" s="15"/>
      <c r="Q1706" s="16"/>
      <c r="R1706" s="11"/>
      <c r="S1706" s="11"/>
      <c r="T1706" s="79"/>
      <c r="U1706" s="79"/>
      <c r="V1706" s="7"/>
      <c r="W1706" s="7"/>
      <c r="X1706" s="1">
        <f t="shared" si="261"/>
        <v>1280</v>
      </c>
      <c r="Y1706" s="1">
        <f t="shared" si="262"/>
        <v>1920</v>
      </c>
      <c r="AA1706" s="39">
        <f t="shared" si="257"/>
        <v>1512</v>
      </c>
      <c r="AB1706" s="40">
        <f t="shared" si="258"/>
        <v>1816.6758685803793</v>
      </c>
      <c r="AD1706" s="1">
        <f t="shared" si="263"/>
        <v>1280</v>
      </c>
      <c r="AE1706" s="1">
        <f t="shared" si="264"/>
        <v>1920</v>
      </c>
      <c r="AG1706" s="47">
        <f t="shared" si="259"/>
        <v>1374.8298789383816</v>
      </c>
      <c r="AH1706" s="48">
        <f t="shared" si="260"/>
        <v>1883.0567070205393</v>
      </c>
    </row>
    <row r="1707" spans="10:34">
      <c r="J1707" s="87"/>
      <c r="K1707" s="90"/>
      <c r="L1707" s="15"/>
      <c r="M1707" s="16"/>
      <c r="N1707" s="15"/>
      <c r="O1707" s="16"/>
      <c r="P1707" s="15"/>
      <c r="Q1707" s="16"/>
      <c r="R1707" s="11"/>
      <c r="S1707" s="11"/>
      <c r="T1707" s="79"/>
      <c r="U1707" s="79"/>
      <c r="V1707" s="7"/>
      <c r="W1707" s="7"/>
      <c r="X1707" s="1">
        <f t="shared" si="261"/>
        <v>1280</v>
      </c>
      <c r="Y1707" s="1">
        <f t="shared" si="262"/>
        <v>2048</v>
      </c>
      <c r="AA1707" s="39">
        <f t="shared" si="257"/>
        <v>1638.9760000000001</v>
      </c>
      <c r="AB1707" s="40">
        <f t="shared" si="258"/>
        <v>1771.9683752345791</v>
      </c>
      <c r="AD1707" s="1">
        <f t="shared" si="263"/>
        <v>1280</v>
      </c>
      <c r="AE1707" s="1">
        <f t="shared" si="264"/>
        <v>2048</v>
      </c>
      <c r="AG1707" s="47">
        <f t="shared" si="259"/>
        <v>1150.5821640164472</v>
      </c>
      <c r="AH1707" s="48">
        <f t="shared" si="260"/>
        <v>2042.4566119945175</v>
      </c>
    </row>
    <row r="1708" spans="10:34">
      <c r="J1708" s="87"/>
      <c r="K1708" s="90"/>
      <c r="L1708" s="15"/>
      <c r="M1708" s="16"/>
      <c r="N1708" s="15"/>
      <c r="O1708" s="16"/>
      <c r="P1708" s="15"/>
      <c r="Q1708" s="16"/>
      <c r="R1708" s="11"/>
      <c r="S1708" s="11"/>
      <c r="T1708" s="79"/>
      <c r="U1708" s="79"/>
      <c r="V1708" s="7"/>
      <c r="W1708" s="7"/>
      <c r="X1708" s="1">
        <f t="shared" si="261"/>
        <v>1280</v>
      </c>
      <c r="Y1708" s="1">
        <f t="shared" si="262"/>
        <v>2176</v>
      </c>
      <c r="AA1708" s="39">
        <f t="shared" si="257"/>
        <v>1774.144</v>
      </c>
      <c r="AB1708" s="40">
        <f t="shared" si="258"/>
        <v>1740.0837062471173</v>
      </c>
      <c r="AD1708" s="1">
        <f t="shared" si="263"/>
        <v>1280</v>
      </c>
      <c r="AE1708" s="1">
        <f t="shared" si="264"/>
        <v>2176</v>
      </c>
      <c r="AG1708" s="47">
        <f t="shared" si="259"/>
        <v>1020.5799653814099</v>
      </c>
      <c r="AH1708" s="48">
        <f t="shared" si="260"/>
        <v>2175.9026782061965</v>
      </c>
    </row>
    <row r="1709" spans="10:34">
      <c r="J1709" s="87"/>
      <c r="K1709" s="90"/>
      <c r="L1709" s="15"/>
      <c r="M1709" s="16"/>
      <c r="N1709" s="15"/>
      <c r="O1709" s="16"/>
      <c r="P1709" s="15"/>
      <c r="Q1709" s="16"/>
      <c r="R1709" s="11"/>
      <c r="S1709" s="11"/>
      <c r="T1709" s="79"/>
      <c r="U1709" s="79"/>
      <c r="V1709" s="7"/>
      <c r="W1709" s="7"/>
      <c r="X1709" s="1">
        <f t="shared" si="261"/>
        <v>1280</v>
      </c>
      <c r="Y1709" s="1">
        <f t="shared" si="262"/>
        <v>2304</v>
      </c>
      <c r="AA1709" s="39">
        <f t="shared" si="257"/>
        <v>1917.5039999999999</v>
      </c>
      <c r="AB1709" s="40">
        <f t="shared" si="258"/>
        <v>1722.6612000005634</v>
      </c>
      <c r="AD1709" s="1">
        <f t="shared" si="263"/>
        <v>1280</v>
      </c>
      <c r="AE1709" s="1">
        <f t="shared" si="264"/>
        <v>2304</v>
      </c>
      <c r="AG1709" s="47">
        <f t="shared" si="259"/>
        <v>926.52371474956794</v>
      </c>
      <c r="AH1709" s="48">
        <f t="shared" si="260"/>
        <v>2302.8280950834774</v>
      </c>
    </row>
    <row r="1710" spans="10:34">
      <c r="J1710" s="87"/>
      <c r="K1710" s="90"/>
      <c r="L1710" s="15"/>
      <c r="M1710" s="16"/>
      <c r="N1710" s="15"/>
      <c r="O1710" s="16"/>
      <c r="P1710" s="15"/>
      <c r="Q1710" s="16"/>
      <c r="R1710" s="11"/>
      <c r="S1710" s="11"/>
      <c r="T1710" s="79"/>
      <c r="U1710" s="79"/>
      <c r="V1710" s="7"/>
      <c r="W1710" s="7"/>
      <c r="X1710" s="1">
        <f t="shared" si="261"/>
        <v>1280</v>
      </c>
      <c r="Y1710" s="1">
        <f t="shared" si="262"/>
        <v>2432</v>
      </c>
      <c r="AA1710" s="39">
        <f t="shared" si="257"/>
        <v>2069.056</v>
      </c>
      <c r="AB1710" s="40">
        <f t="shared" si="258"/>
        <v>1721.8641430333003</v>
      </c>
      <c r="AD1710" s="1">
        <f t="shared" si="263"/>
        <v>1280</v>
      </c>
      <c r="AE1710" s="1">
        <f t="shared" si="264"/>
        <v>2432</v>
      </c>
      <c r="AG1710" s="47">
        <f t="shared" si="259"/>
        <v>855.07740143897945</v>
      </c>
      <c r="AH1710" s="48">
        <f t="shared" si="260"/>
        <v>2427.6781995203401</v>
      </c>
    </row>
    <row r="1711" spans="10:34">
      <c r="J1711" s="87"/>
      <c r="K1711" s="90"/>
      <c r="L1711" s="15"/>
      <c r="M1711" s="16"/>
      <c r="N1711" s="15"/>
      <c r="O1711" s="16"/>
      <c r="P1711" s="15"/>
      <c r="Q1711" s="16"/>
      <c r="R1711" s="11"/>
      <c r="S1711" s="11"/>
      <c r="T1711" s="79"/>
      <c r="U1711" s="79"/>
      <c r="V1711" s="7"/>
      <c r="W1711" s="7"/>
      <c r="X1711" s="1">
        <f t="shared" si="261"/>
        <v>1280</v>
      </c>
      <c r="Y1711" s="1">
        <f t="shared" si="262"/>
        <v>2560</v>
      </c>
      <c r="AA1711" s="39">
        <f t="shared" si="257"/>
        <v>2228.8000000000002</v>
      </c>
      <c r="AB1711" s="40">
        <f t="shared" si="258"/>
        <v>1740.6150072356747</v>
      </c>
      <c r="AD1711" s="1">
        <f t="shared" si="263"/>
        <v>1280</v>
      </c>
      <c r="AE1711" s="1">
        <f t="shared" si="264"/>
        <v>2560</v>
      </c>
      <c r="AG1711" s="47">
        <f t="shared" si="259"/>
        <v>800.8694234780412</v>
      </c>
      <c r="AH1711" s="48">
        <f t="shared" si="260"/>
        <v>2552.2435255073196</v>
      </c>
    </row>
    <row r="1712" spans="10:34">
      <c r="J1712" s="87"/>
      <c r="K1712" s="90"/>
      <c r="L1712" s="15"/>
      <c r="M1712" s="16"/>
      <c r="N1712" s="15"/>
      <c r="O1712" s="16"/>
      <c r="P1712" s="15"/>
      <c r="Q1712" s="16"/>
      <c r="R1712" s="11"/>
      <c r="S1712" s="11"/>
      <c r="T1712" s="79"/>
      <c r="U1712" s="79"/>
      <c r="V1712" s="7"/>
      <c r="W1712" s="7"/>
      <c r="X1712" s="1">
        <f t="shared" si="261"/>
        <v>1280</v>
      </c>
      <c r="Y1712" s="1">
        <f t="shared" si="262"/>
        <v>2688</v>
      </c>
      <c r="AA1712" s="39">
        <f t="shared" si="257"/>
        <v>2396.7359999999999</v>
      </c>
      <c r="AB1712" s="40">
        <f t="shared" si="258"/>
        <v>1783.0363414201718</v>
      </c>
      <c r="AD1712" s="1">
        <f t="shared" si="263"/>
        <v>1280</v>
      </c>
      <c r="AE1712" s="1">
        <f t="shared" si="264"/>
        <v>2688</v>
      </c>
      <c r="AG1712" s="47">
        <f t="shared" si="259"/>
        <v>761.32407812631709</v>
      </c>
      <c r="AH1712" s="48">
        <f t="shared" si="260"/>
        <v>2677.3826406245607</v>
      </c>
    </row>
    <row r="1713" spans="10:34">
      <c r="J1713" s="87"/>
      <c r="K1713" s="90"/>
      <c r="L1713" s="15"/>
      <c r="M1713" s="16"/>
      <c r="N1713" s="15"/>
      <c r="O1713" s="16"/>
      <c r="P1713" s="15"/>
      <c r="Q1713" s="16"/>
      <c r="R1713" s="11"/>
      <c r="S1713" s="11"/>
      <c r="T1713" s="79"/>
      <c r="U1713" s="79"/>
      <c r="V1713" s="7"/>
      <c r="W1713" s="7"/>
      <c r="X1713" s="1">
        <f t="shared" si="261"/>
        <v>1280</v>
      </c>
      <c r="Y1713" s="1">
        <f t="shared" si="262"/>
        <v>2816</v>
      </c>
      <c r="AA1713" s="39">
        <f t="shared" si="257"/>
        <v>2572.864</v>
      </c>
      <c r="AB1713" s="40">
        <f t="shared" si="258"/>
        <v>1855.3485956397033</v>
      </c>
      <c r="AD1713" s="1">
        <f t="shared" si="263"/>
        <v>1280</v>
      </c>
      <c r="AE1713" s="1">
        <f t="shared" si="264"/>
        <v>2816</v>
      </c>
      <c r="AG1713" s="47">
        <f t="shared" si="259"/>
        <v>735.1698254342266</v>
      </c>
      <c r="AH1713" s="48">
        <f t="shared" si="260"/>
        <v>2803.5193915219243</v>
      </c>
    </row>
    <row r="1714" spans="10:34">
      <c r="J1714" s="87"/>
      <c r="K1714" s="90"/>
      <c r="L1714" s="15"/>
      <c r="M1714" s="16"/>
      <c r="N1714" s="15"/>
      <c r="O1714" s="16"/>
      <c r="P1714" s="15"/>
      <c r="Q1714" s="16"/>
      <c r="R1714" s="11"/>
      <c r="S1714" s="11"/>
      <c r="T1714" s="79"/>
      <c r="U1714" s="79"/>
      <c r="V1714" s="7"/>
      <c r="W1714" s="7"/>
      <c r="X1714" s="1">
        <f t="shared" si="261"/>
        <v>1280</v>
      </c>
      <c r="Y1714" s="1">
        <f t="shared" si="262"/>
        <v>2944</v>
      </c>
      <c r="AA1714" s="39">
        <f t="shared" si="257"/>
        <v>2757.1840000000002</v>
      </c>
      <c r="AB1714" s="40">
        <f t="shared" si="258"/>
        <v>1967.9765554290934</v>
      </c>
      <c r="AD1714" s="1">
        <f t="shared" si="263"/>
        <v>1280</v>
      </c>
      <c r="AE1714" s="1">
        <f t="shared" si="264"/>
        <v>2944</v>
      </c>
      <c r="AG1714" s="47">
        <f t="shared" si="259"/>
        <v>721.87016608598424</v>
      </c>
      <c r="AH1714" s="48">
        <f t="shared" si="260"/>
        <v>2930.8326113046714</v>
      </c>
    </row>
    <row r="1715" spans="10:34">
      <c r="J1715" s="87"/>
      <c r="K1715" s="90"/>
      <c r="L1715" s="15"/>
      <c r="M1715" s="16"/>
      <c r="N1715" s="15"/>
      <c r="O1715" s="16"/>
      <c r="P1715" s="15"/>
      <c r="Q1715" s="16"/>
      <c r="R1715" s="11"/>
      <c r="S1715" s="11"/>
      <c r="T1715" s="79"/>
      <c r="U1715" s="79"/>
      <c r="V1715" s="7"/>
      <c r="W1715" s="7"/>
      <c r="X1715" s="1">
        <f t="shared" si="261"/>
        <v>1280</v>
      </c>
      <c r="Y1715" s="1">
        <f t="shared" si="262"/>
        <v>3072</v>
      </c>
      <c r="AA1715" s="39">
        <f t="shared" si="257"/>
        <v>2949.6959999999999</v>
      </c>
      <c r="AB1715" s="40">
        <f t="shared" si="258"/>
        <v>2141.8173227196903</v>
      </c>
      <c r="AD1715" s="1">
        <f t="shared" si="263"/>
        <v>1280</v>
      </c>
      <c r="AE1715" s="1">
        <f t="shared" si="264"/>
        <v>3072</v>
      </c>
      <c r="AG1715" s="47">
        <f t="shared" si="259"/>
        <v>721.37615817031747</v>
      </c>
      <c r="AH1715" s="48">
        <f t="shared" si="260"/>
        <v>3059.3386139432268</v>
      </c>
    </row>
    <row r="1716" spans="10:34">
      <c r="J1716" s="87"/>
      <c r="K1716" s="90"/>
      <c r="L1716" s="15"/>
      <c r="M1716" s="16"/>
      <c r="N1716" s="15"/>
      <c r="O1716" s="16"/>
      <c r="P1716" s="15"/>
      <c r="Q1716" s="16"/>
      <c r="R1716" s="11"/>
      <c r="S1716" s="11"/>
      <c r="T1716" s="79"/>
      <c r="U1716" s="79"/>
      <c r="V1716" s="7"/>
      <c r="W1716" s="7"/>
      <c r="X1716" s="1">
        <f t="shared" si="261"/>
        <v>1280</v>
      </c>
      <c r="Y1716" s="1">
        <f t="shared" si="262"/>
        <v>3200</v>
      </c>
      <c r="AA1716" s="39">
        <f t="shared" si="257"/>
        <v>3150.4</v>
      </c>
      <c r="AB1716" s="40">
        <f t="shared" si="258"/>
        <v>2438.7693522267336</v>
      </c>
      <c r="AD1716" s="1">
        <f t="shared" si="263"/>
        <v>1280</v>
      </c>
      <c r="AE1716" s="1">
        <f t="shared" si="264"/>
        <v>3200</v>
      </c>
      <c r="AG1716" s="47">
        <f t="shared" si="259"/>
        <v>734.01949049389646</v>
      </c>
      <c r="AH1716" s="48">
        <f t="shared" si="260"/>
        <v>3188.9268365020339</v>
      </c>
    </row>
    <row r="1717" spans="10:34">
      <c r="J1717" s="87"/>
      <c r="K1717" s="90"/>
      <c r="L1717" s="15"/>
      <c r="M1717" s="16"/>
      <c r="N1717" s="15"/>
      <c r="O1717" s="16"/>
      <c r="P1717" s="15"/>
      <c r="Q1717" s="16"/>
      <c r="R1717" s="11"/>
      <c r="S1717" s="11"/>
      <c r="T1717" s="79"/>
      <c r="U1717" s="79"/>
      <c r="V1717" s="7"/>
      <c r="W1717" s="7"/>
      <c r="X1717" s="1">
        <f t="shared" si="261"/>
        <v>1280</v>
      </c>
      <c r="Y1717" s="1">
        <f t="shared" si="262"/>
        <v>3328</v>
      </c>
      <c r="AA1717" s="39">
        <f t="shared" si="257"/>
        <v>3359.2959999999998</v>
      </c>
      <c r="AB1717" s="40" t="e">
        <f t="shared" si="258"/>
        <v>#NUM!</v>
      </c>
      <c r="AD1717" s="1">
        <f t="shared" si="263"/>
        <v>1280</v>
      </c>
      <c r="AE1717" s="1">
        <f t="shared" si="264"/>
        <v>3328</v>
      </c>
      <c r="AG1717" s="47">
        <f t="shared" si="259"/>
        <v>760.48276867147206</v>
      </c>
      <c r="AH1717" s="48">
        <f t="shared" si="260"/>
        <v>3319.3697437761757</v>
      </c>
    </row>
    <row r="1718" spans="10:34">
      <c r="J1718" s="87"/>
      <c r="K1718" s="90"/>
      <c r="L1718" s="15"/>
      <c r="M1718" s="16"/>
      <c r="N1718" s="15"/>
      <c r="O1718" s="16"/>
      <c r="P1718" s="15"/>
      <c r="Q1718" s="16"/>
      <c r="R1718" s="11"/>
      <c r="S1718" s="11"/>
      <c r="T1718" s="79"/>
      <c r="U1718" s="79"/>
      <c r="V1718" s="7"/>
      <c r="W1718" s="7"/>
      <c r="X1718" s="1">
        <f t="shared" si="261"/>
        <v>1280</v>
      </c>
      <c r="Y1718" s="1">
        <f t="shared" si="262"/>
        <v>3456</v>
      </c>
      <c r="AA1718" s="39">
        <f t="shared" si="257"/>
        <v>3576.384</v>
      </c>
      <c r="AB1718" s="40" t="e">
        <f t="shared" si="258"/>
        <v>#NUM!</v>
      </c>
      <c r="AD1718" s="1">
        <f t="shared" si="263"/>
        <v>1280</v>
      </c>
      <c r="AE1718" s="1">
        <f t="shared" si="264"/>
        <v>3456</v>
      </c>
      <c r="AG1718" s="47">
        <f t="shared" si="259"/>
        <v>801.82734722669215</v>
      </c>
      <c r="AH1718" s="48">
        <f t="shared" si="260"/>
        <v>3450.3135509244353</v>
      </c>
    </row>
    <row r="1719" spans="10:34">
      <c r="J1719" s="87"/>
      <c r="K1719" s="90"/>
      <c r="L1719" s="15"/>
      <c r="M1719" s="16"/>
      <c r="N1719" s="15"/>
      <c r="O1719" s="16"/>
      <c r="P1719" s="15"/>
      <c r="Q1719" s="16"/>
      <c r="R1719" s="11"/>
      <c r="S1719" s="11"/>
      <c r="T1719" s="79"/>
      <c r="U1719" s="79"/>
      <c r="V1719" s="7"/>
      <c r="W1719" s="7"/>
      <c r="X1719" s="1">
        <f t="shared" si="261"/>
        <v>1280</v>
      </c>
      <c r="Y1719" s="1">
        <f t="shared" si="262"/>
        <v>3584</v>
      </c>
      <c r="AA1719" s="39">
        <f t="shared" si="257"/>
        <v>3801.6640000000002</v>
      </c>
      <c r="AB1719" s="40" t="e">
        <f t="shared" si="258"/>
        <v>#NUM!</v>
      </c>
      <c r="AD1719" s="1">
        <f t="shared" si="263"/>
        <v>1280</v>
      </c>
      <c r="AE1719" s="1">
        <f t="shared" si="264"/>
        <v>3584</v>
      </c>
      <c r="AG1719" s="47">
        <f t="shared" si="259"/>
        <v>859.58320945356127</v>
      </c>
      <c r="AH1719" s="48">
        <f t="shared" si="260"/>
        <v>3581.2482635154793</v>
      </c>
    </row>
    <row r="1720" spans="10:34">
      <c r="J1720" s="87"/>
      <c r="K1720" s="90"/>
      <c r="L1720" s="15"/>
      <c r="M1720" s="16"/>
      <c r="N1720" s="15"/>
      <c r="O1720" s="16"/>
      <c r="P1720" s="15"/>
      <c r="Q1720" s="16"/>
      <c r="R1720" s="11"/>
      <c r="S1720" s="11"/>
      <c r="T1720" s="79"/>
      <c r="U1720" s="79"/>
      <c r="V1720" s="7"/>
      <c r="W1720" s="7"/>
      <c r="X1720" s="1">
        <f t="shared" si="261"/>
        <v>1280</v>
      </c>
      <c r="Y1720" s="1">
        <f t="shared" si="262"/>
        <v>3712</v>
      </c>
      <c r="AA1720" s="39">
        <f t="shared" si="257"/>
        <v>4035.136</v>
      </c>
      <c r="AB1720" s="40" t="e">
        <f t="shared" si="258"/>
        <v>#NUM!</v>
      </c>
      <c r="AD1720" s="1">
        <f t="shared" si="263"/>
        <v>1280</v>
      </c>
      <c r="AE1720" s="1">
        <f t="shared" si="264"/>
        <v>3712</v>
      </c>
      <c r="AG1720" s="47">
        <f t="shared" si="259"/>
        <v>935.93087341476098</v>
      </c>
      <c r="AH1720" s="48">
        <f t="shared" si="260"/>
        <v>3711.4470421950791</v>
      </c>
    </row>
    <row r="1721" spans="10:34">
      <c r="J1721" s="87"/>
      <c r="K1721" s="90"/>
      <c r="L1721" s="15"/>
      <c r="M1721" s="16"/>
      <c r="N1721" s="15"/>
      <c r="O1721" s="16"/>
      <c r="P1721" s="15"/>
      <c r="Q1721" s="16"/>
      <c r="R1721" s="11"/>
      <c r="S1721" s="11"/>
      <c r="T1721" s="79"/>
      <c r="U1721" s="79"/>
      <c r="V1721" s="7"/>
      <c r="W1721" s="7"/>
      <c r="X1721" s="1">
        <f t="shared" si="261"/>
        <v>1280</v>
      </c>
      <c r="Y1721" s="1">
        <f t="shared" si="262"/>
        <v>3840</v>
      </c>
      <c r="AA1721" s="39">
        <f t="shared" si="257"/>
        <v>4276.8</v>
      </c>
      <c r="AB1721" s="40" t="e">
        <f t="shared" si="258"/>
        <v>#NUM!</v>
      </c>
      <c r="AD1721" s="1">
        <f t="shared" si="263"/>
        <v>1280</v>
      </c>
      <c r="AE1721" s="1">
        <f t="shared" si="264"/>
        <v>3840</v>
      </c>
      <c r="AG1721" s="47">
        <f t="shared" si="259"/>
        <v>1034.0529797776167</v>
      </c>
      <c r="AH1721" s="48">
        <f t="shared" si="260"/>
        <v>3839.8490067407943</v>
      </c>
    </row>
    <row r="1722" spans="10:34">
      <c r="J1722" s="87"/>
      <c r="K1722" s="90"/>
      <c r="L1722" s="15"/>
      <c r="M1722" s="16"/>
      <c r="N1722" s="15"/>
      <c r="O1722" s="16"/>
      <c r="P1722" s="15"/>
      <c r="Q1722" s="16"/>
      <c r="R1722" s="11"/>
      <c r="S1722" s="11"/>
      <c r="T1722" s="79"/>
      <c r="U1722" s="79"/>
      <c r="V1722" s="7"/>
      <c r="W1722" s="7"/>
      <c r="X1722" s="1">
        <f t="shared" si="261"/>
        <v>1280</v>
      </c>
      <c r="Y1722" s="1">
        <f t="shared" si="262"/>
        <v>3968</v>
      </c>
      <c r="AA1722" s="39">
        <f t="shared" si="257"/>
        <v>4526.6559999999999</v>
      </c>
      <c r="AB1722" s="40" t="e">
        <f t="shared" si="258"/>
        <v>#NUM!</v>
      </c>
      <c r="AD1722" s="1">
        <f t="shared" si="263"/>
        <v>1280</v>
      </c>
      <c r="AE1722" s="1">
        <f t="shared" si="264"/>
        <v>3968</v>
      </c>
      <c r="AG1722" s="47">
        <f t="shared" si="259"/>
        <v>1158.8552639369482</v>
      </c>
      <c r="AH1722" s="48">
        <f t="shared" si="260"/>
        <v>3964.8189120210168</v>
      </c>
    </row>
    <row r="1723" spans="10:34">
      <c r="J1723" s="87"/>
      <c r="K1723" s="90"/>
      <c r="L1723" s="15"/>
      <c r="M1723" s="16"/>
      <c r="N1723" s="15"/>
      <c r="O1723" s="16"/>
      <c r="P1723" s="15"/>
      <c r="Q1723" s="16"/>
      <c r="R1723" s="11"/>
      <c r="S1723" s="11"/>
      <c r="T1723" s="79"/>
      <c r="U1723" s="79"/>
      <c r="V1723" s="7"/>
      <c r="W1723" s="7"/>
      <c r="X1723" s="1">
        <f t="shared" si="261"/>
        <v>1280</v>
      </c>
      <c r="Y1723" s="1">
        <f t="shared" si="262"/>
        <v>4096</v>
      </c>
      <c r="AA1723" s="39">
        <f t="shared" si="257"/>
        <v>4784.7039999999997</v>
      </c>
      <c r="AB1723" s="40" t="e">
        <f t="shared" si="258"/>
        <v>#NUM!</v>
      </c>
      <c r="AD1723" s="1">
        <f t="shared" si="263"/>
        <v>1280</v>
      </c>
      <c r="AE1723" s="1">
        <f t="shared" si="264"/>
        <v>4096</v>
      </c>
      <c r="AG1723" s="47">
        <f t="shared" si="259"/>
        <v>1318.6482935510564</v>
      </c>
      <c r="AH1723" s="48">
        <f t="shared" si="260"/>
        <v>4083.586568816314</v>
      </c>
    </row>
    <row r="1724" spans="10:34">
      <c r="J1724" s="87"/>
      <c r="K1724" s="90"/>
      <c r="L1724" s="15"/>
      <c r="M1724" s="16"/>
      <c r="N1724" s="15"/>
      <c r="O1724" s="16"/>
      <c r="P1724" s="15"/>
      <c r="Q1724" s="16"/>
      <c r="R1724" s="11"/>
      <c r="S1724" s="11"/>
      <c r="T1724" s="79"/>
      <c r="U1724" s="79"/>
      <c r="V1724" s="7"/>
      <c r="W1724" s="7"/>
      <c r="X1724" s="1">
        <f t="shared" si="261"/>
        <v>1408</v>
      </c>
      <c r="Y1724" s="1">
        <f t="shared" si="262"/>
        <v>0</v>
      </c>
      <c r="AA1724" s="39">
        <f t="shared" si="257"/>
        <v>504.38400000000001</v>
      </c>
      <c r="AB1724" s="40" t="e">
        <f t="shared" si="258"/>
        <v>#NUM!</v>
      </c>
      <c r="AD1724" s="1">
        <f t="shared" si="263"/>
        <v>1408</v>
      </c>
      <c r="AE1724" s="1">
        <f t="shared" si="264"/>
        <v>0</v>
      </c>
      <c r="AG1724" s="47" t="e">
        <f t="shared" si="259"/>
        <v>#NUM!</v>
      </c>
      <c r="AH1724" s="48" t="e">
        <f t="shared" si="260"/>
        <v>#NUM!</v>
      </c>
    </row>
    <row r="1725" spans="10:34">
      <c r="J1725" s="87"/>
      <c r="K1725" s="90"/>
      <c r="L1725" s="15"/>
      <c r="M1725" s="16"/>
      <c r="N1725" s="15"/>
      <c r="O1725" s="16"/>
      <c r="P1725" s="15"/>
      <c r="Q1725" s="16"/>
      <c r="R1725" s="11"/>
      <c r="S1725" s="11"/>
      <c r="T1725" s="79"/>
      <c r="U1725" s="79"/>
      <c r="V1725" s="7"/>
      <c r="W1725" s="7"/>
      <c r="X1725" s="1">
        <f t="shared" si="261"/>
        <v>1408</v>
      </c>
      <c r="Y1725" s="1">
        <f t="shared" si="262"/>
        <v>128</v>
      </c>
      <c r="AA1725" s="39">
        <f t="shared" si="257"/>
        <v>508.48</v>
      </c>
      <c r="AB1725" s="40" t="e">
        <f t="shared" si="258"/>
        <v>#NUM!</v>
      </c>
      <c r="AD1725" s="1">
        <f t="shared" si="263"/>
        <v>1408</v>
      </c>
      <c r="AE1725" s="1">
        <f t="shared" si="264"/>
        <v>128</v>
      </c>
      <c r="AG1725" s="47" t="e">
        <f t="shared" si="259"/>
        <v>#NUM!</v>
      </c>
      <c r="AH1725" s="48" t="e">
        <f t="shared" si="260"/>
        <v>#NUM!</v>
      </c>
    </row>
    <row r="1726" spans="10:34">
      <c r="J1726" s="87"/>
      <c r="K1726" s="90"/>
      <c r="L1726" s="15"/>
      <c r="M1726" s="16"/>
      <c r="N1726" s="15"/>
      <c r="O1726" s="16"/>
      <c r="P1726" s="15"/>
      <c r="Q1726" s="16"/>
      <c r="R1726" s="11"/>
      <c r="S1726" s="11"/>
      <c r="T1726" s="79"/>
      <c r="U1726" s="79"/>
      <c r="V1726" s="7"/>
      <c r="W1726" s="7"/>
      <c r="X1726" s="1">
        <f t="shared" si="261"/>
        <v>1408</v>
      </c>
      <c r="Y1726" s="1">
        <f t="shared" si="262"/>
        <v>256</v>
      </c>
      <c r="AA1726" s="39">
        <f t="shared" si="257"/>
        <v>520.76800000000003</v>
      </c>
      <c r="AB1726" s="40" t="e">
        <f t="shared" si="258"/>
        <v>#NUM!</v>
      </c>
      <c r="AD1726" s="1">
        <f t="shared" si="263"/>
        <v>1408</v>
      </c>
      <c r="AE1726" s="1">
        <f t="shared" si="264"/>
        <v>256</v>
      </c>
      <c r="AG1726" s="47" t="e">
        <f t="shared" si="259"/>
        <v>#NUM!</v>
      </c>
      <c r="AH1726" s="48" t="e">
        <f t="shared" si="260"/>
        <v>#NUM!</v>
      </c>
    </row>
    <row r="1727" spans="10:34">
      <c r="J1727" s="87"/>
      <c r="K1727" s="90"/>
      <c r="L1727" s="15"/>
      <c r="M1727" s="16"/>
      <c r="N1727" s="15"/>
      <c r="O1727" s="16"/>
      <c r="P1727" s="15"/>
      <c r="Q1727" s="16"/>
      <c r="R1727" s="11"/>
      <c r="S1727" s="11"/>
      <c r="T1727" s="79"/>
      <c r="U1727" s="79"/>
      <c r="V1727" s="7"/>
      <c r="W1727" s="7"/>
      <c r="X1727" s="1">
        <f t="shared" si="261"/>
        <v>1408</v>
      </c>
      <c r="Y1727" s="1">
        <f t="shared" si="262"/>
        <v>384</v>
      </c>
      <c r="AA1727" s="39">
        <f t="shared" si="257"/>
        <v>541.24800000000005</v>
      </c>
      <c r="AB1727" s="40" t="e">
        <f t="shared" si="258"/>
        <v>#NUM!</v>
      </c>
      <c r="AD1727" s="1">
        <f t="shared" si="263"/>
        <v>1408</v>
      </c>
      <c r="AE1727" s="1">
        <f t="shared" si="264"/>
        <v>384</v>
      </c>
      <c r="AG1727" s="47" t="e">
        <f t="shared" si="259"/>
        <v>#NUM!</v>
      </c>
      <c r="AH1727" s="48" t="e">
        <f t="shared" si="260"/>
        <v>#NUM!</v>
      </c>
    </row>
    <row r="1728" spans="10:34">
      <c r="J1728" s="87"/>
      <c r="K1728" s="90"/>
      <c r="L1728" s="15"/>
      <c r="M1728" s="16"/>
      <c r="N1728" s="15"/>
      <c r="O1728" s="16"/>
      <c r="P1728" s="15"/>
      <c r="Q1728" s="16"/>
      <c r="R1728" s="11"/>
      <c r="S1728" s="11"/>
      <c r="T1728" s="79"/>
      <c r="U1728" s="79"/>
      <c r="V1728" s="7"/>
      <c r="W1728" s="7"/>
      <c r="X1728" s="1">
        <f t="shared" si="261"/>
        <v>1408</v>
      </c>
      <c r="Y1728" s="1">
        <f t="shared" si="262"/>
        <v>512</v>
      </c>
      <c r="AA1728" s="39">
        <f t="shared" si="257"/>
        <v>569.91999999999996</v>
      </c>
      <c r="AB1728" s="40" t="e">
        <f t="shared" si="258"/>
        <v>#NUM!</v>
      </c>
      <c r="AD1728" s="1">
        <f t="shared" si="263"/>
        <v>1408</v>
      </c>
      <c r="AE1728" s="1">
        <f t="shared" si="264"/>
        <v>512</v>
      </c>
      <c r="AG1728" s="47" t="e">
        <f t="shared" si="259"/>
        <v>#NUM!</v>
      </c>
      <c r="AH1728" s="48" t="e">
        <f t="shared" si="260"/>
        <v>#NUM!</v>
      </c>
    </row>
    <row r="1729" spans="10:34">
      <c r="J1729" s="87"/>
      <c r="K1729" s="90"/>
      <c r="L1729" s="15"/>
      <c r="M1729" s="16"/>
      <c r="N1729" s="15"/>
      <c r="O1729" s="16"/>
      <c r="P1729" s="15"/>
      <c r="Q1729" s="16"/>
      <c r="R1729" s="11"/>
      <c r="S1729" s="11"/>
      <c r="T1729" s="79"/>
      <c r="U1729" s="79"/>
      <c r="V1729" s="7"/>
      <c r="W1729" s="7"/>
      <c r="X1729" s="1">
        <f t="shared" si="261"/>
        <v>1408</v>
      </c>
      <c r="Y1729" s="1">
        <f t="shared" si="262"/>
        <v>640</v>
      </c>
      <c r="AA1729" s="39">
        <f t="shared" si="257"/>
        <v>606.78399999999999</v>
      </c>
      <c r="AB1729" s="40">
        <f t="shared" si="258"/>
        <v>2796.4977215262688</v>
      </c>
      <c r="AD1729" s="1">
        <f t="shared" si="263"/>
        <v>1408</v>
      </c>
      <c r="AE1729" s="1">
        <f t="shared" si="264"/>
        <v>640</v>
      </c>
      <c r="AG1729" s="47" t="e">
        <f t="shared" si="259"/>
        <v>#NUM!</v>
      </c>
      <c r="AH1729" s="48" t="e">
        <f t="shared" si="260"/>
        <v>#NUM!</v>
      </c>
    </row>
    <row r="1730" spans="10:34">
      <c r="J1730" s="87"/>
      <c r="K1730" s="90"/>
      <c r="L1730" s="15"/>
      <c r="M1730" s="16"/>
      <c r="N1730" s="15"/>
      <c r="O1730" s="16"/>
      <c r="P1730" s="15"/>
      <c r="Q1730" s="16"/>
      <c r="R1730" s="11"/>
      <c r="S1730" s="11"/>
      <c r="T1730" s="79"/>
      <c r="U1730" s="79"/>
      <c r="V1730" s="7"/>
      <c r="W1730" s="7"/>
      <c r="X1730" s="1">
        <f t="shared" si="261"/>
        <v>1408</v>
      </c>
      <c r="Y1730" s="1">
        <f t="shared" si="262"/>
        <v>768</v>
      </c>
      <c r="AA1730" s="39">
        <f t="shared" si="257"/>
        <v>651.84</v>
      </c>
      <c r="AB1730" s="40">
        <f t="shared" si="258"/>
        <v>2593.8859588736191</v>
      </c>
      <c r="AD1730" s="1">
        <f t="shared" si="263"/>
        <v>1408</v>
      </c>
      <c r="AE1730" s="1">
        <f t="shared" si="264"/>
        <v>768</v>
      </c>
      <c r="AG1730" s="47" t="e">
        <f t="shared" si="259"/>
        <v>#NUM!</v>
      </c>
      <c r="AH1730" s="48" t="e">
        <f t="shared" si="260"/>
        <v>#NUM!</v>
      </c>
    </row>
    <row r="1731" spans="10:34">
      <c r="J1731" s="87"/>
      <c r="K1731" s="90"/>
      <c r="L1731" s="15"/>
      <c r="M1731" s="16"/>
      <c r="N1731" s="15"/>
      <c r="O1731" s="16"/>
      <c r="P1731" s="15"/>
      <c r="Q1731" s="16"/>
      <c r="R1731" s="11"/>
      <c r="S1731" s="11"/>
      <c r="T1731" s="79"/>
      <c r="U1731" s="79"/>
      <c r="V1731" s="7"/>
      <c r="W1731" s="7"/>
      <c r="X1731" s="1">
        <f t="shared" si="261"/>
        <v>1408</v>
      </c>
      <c r="Y1731" s="1">
        <f t="shared" si="262"/>
        <v>896</v>
      </c>
      <c r="AA1731" s="39">
        <f t="shared" si="257"/>
        <v>705.08799999999997</v>
      </c>
      <c r="AB1731" s="40">
        <f t="shared" si="258"/>
        <v>2447.1284848574669</v>
      </c>
      <c r="AD1731" s="1">
        <f t="shared" si="263"/>
        <v>1408</v>
      </c>
      <c r="AE1731" s="1">
        <f t="shared" si="264"/>
        <v>896</v>
      </c>
      <c r="AG1731" s="47" t="e">
        <f t="shared" si="259"/>
        <v>#NUM!</v>
      </c>
      <c r="AH1731" s="48" t="e">
        <f t="shared" si="260"/>
        <v>#NUM!</v>
      </c>
    </row>
    <row r="1732" spans="10:34">
      <c r="J1732" s="87"/>
      <c r="K1732" s="90"/>
      <c r="L1732" s="15"/>
      <c r="M1732" s="16"/>
      <c r="N1732" s="15"/>
      <c r="O1732" s="16"/>
      <c r="P1732" s="15"/>
      <c r="Q1732" s="16"/>
      <c r="R1732" s="11"/>
      <c r="S1732" s="11"/>
      <c r="T1732" s="79"/>
      <c r="U1732" s="79"/>
      <c r="V1732" s="7"/>
      <c r="W1732" s="7"/>
      <c r="X1732" s="1">
        <f t="shared" si="261"/>
        <v>1408</v>
      </c>
      <c r="Y1732" s="1">
        <f t="shared" si="262"/>
        <v>1024</v>
      </c>
      <c r="AA1732" s="39">
        <f t="shared" si="257"/>
        <v>766.52800000000002</v>
      </c>
      <c r="AB1732" s="40">
        <f t="shared" si="258"/>
        <v>2321.0222203812559</v>
      </c>
      <c r="AD1732" s="1">
        <f t="shared" si="263"/>
        <v>1408</v>
      </c>
      <c r="AE1732" s="1">
        <f t="shared" si="264"/>
        <v>1024</v>
      </c>
      <c r="AG1732" s="47" t="e">
        <f t="shared" si="259"/>
        <v>#NUM!</v>
      </c>
      <c r="AH1732" s="48" t="e">
        <f t="shared" si="260"/>
        <v>#NUM!</v>
      </c>
    </row>
    <row r="1733" spans="10:34">
      <c r="J1733" s="87"/>
      <c r="K1733" s="90"/>
      <c r="L1733" s="15"/>
      <c r="M1733" s="16"/>
      <c r="N1733" s="15"/>
      <c r="O1733" s="16"/>
      <c r="P1733" s="15"/>
      <c r="Q1733" s="16"/>
      <c r="R1733" s="11"/>
      <c r="S1733" s="11"/>
      <c r="T1733" s="79"/>
      <c r="U1733" s="79"/>
      <c r="V1733" s="7"/>
      <c r="W1733" s="7"/>
      <c r="X1733" s="1">
        <f t="shared" si="261"/>
        <v>1408</v>
      </c>
      <c r="Y1733" s="1">
        <f t="shared" si="262"/>
        <v>1152</v>
      </c>
      <c r="AA1733" s="39">
        <f t="shared" si="257"/>
        <v>836.16</v>
      </c>
      <c r="AB1733" s="40">
        <f t="shared" si="258"/>
        <v>2207.5730605286062</v>
      </c>
      <c r="AD1733" s="1">
        <f t="shared" si="263"/>
        <v>1408</v>
      </c>
      <c r="AE1733" s="1">
        <f t="shared" si="264"/>
        <v>1152</v>
      </c>
      <c r="AG1733" s="47" t="e">
        <f t="shared" si="259"/>
        <v>#NUM!</v>
      </c>
      <c r="AH1733" s="48" t="e">
        <f t="shared" si="260"/>
        <v>#NUM!</v>
      </c>
    </row>
    <row r="1734" spans="10:34">
      <c r="J1734" s="87"/>
      <c r="K1734" s="90"/>
      <c r="L1734" s="15"/>
      <c r="M1734" s="16"/>
      <c r="N1734" s="15"/>
      <c r="O1734" s="16"/>
      <c r="P1734" s="15"/>
      <c r="Q1734" s="16"/>
      <c r="R1734" s="11"/>
      <c r="S1734" s="11"/>
      <c r="T1734" s="79"/>
      <c r="U1734" s="79"/>
      <c r="V1734" s="7"/>
      <c r="W1734" s="7"/>
      <c r="X1734" s="1">
        <f t="shared" si="261"/>
        <v>1408</v>
      </c>
      <c r="Y1734" s="1">
        <f t="shared" si="262"/>
        <v>1280</v>
      </c>
      <c r="AA1734" s="39">
        <f t="shared" si="257"/>
        <v>913.98400000000004</v>
      </c>
      <c r="AB1734" s="40">
        <f t="shared" si="258"/>
        <v>2103.8787762004517</v>
      </c>
      <c r="AD1734" s="1">
        <f t="shared" si="263"/>
        <v>1408</v>
      </c>
      <c r="AE1734" s="1">
        <f t="shared" si="264"/>
        <v>1280</v>
      </c>
      <c r="AG1734" s="47" t="e">
        <f t="shared" si="259"/>
        <v>#NUM!</v>
      </c>
      <c r="AH1734" s="48" t="e">
        <f t="shared" si="260"/>
        <v>#NUM!</v>
      </c>
    </row>
    <row r="1735" spans="10:34">
      <c r="J1735" s="87"/>
      <c r="K1735" s="90"/>
      <c r="L1735" s="15"/>
      <c r="M1735" s="16"/>
      <c r="N1735" s="15"/>
      <c r="O1735" s="16"/>
      <c r="P1735" s="15"/>
      <c r="Q1735" s="16"/>
      <c r="R1735" s="11"/>
      <c r="S1735" s="11"/>
      <c r="T1735" s="79"/>
      <c r="U1735" s="79"/>
      <c r="V1735" s="7"/>
      <c r="W1735" s="7"/>
      <c r="X1735" s="1">
        <f t="shared" si="261"/>
        <v>1408</v>
      </c>
      <c r="Y1735" s="1">
        <f t="shared" si="262"/>
        <v>1408</v>
      </c>
      <c r="AA1735" s="39">
        <f t="shared" si="257"/>
        <v>1000</v>
      </c>
      <c r="AB1735" s="40">
        <f t="shared" si="258"/>
        <v>2008.8067796842031</v>
      </c>
      <c r="AD1735" s="1">
        <f t="shared" si="263"/>
        <v>1408</v>
      </c>
      <c r="AE1735" s="1">
        <f t="shared" si="264"/>
        <v>1408</v>
      </c>
      <c r="AG1735" s="47" t="e">
        <f t="shared" si="259"/>
        <v>#NUM!</v>
      </c>
      <c r="AH1735" s="48" t="e">
        <f t="shared" si="260"/>
        <v>#NUM!</v>
      </c>
    </row>
    <row r="1736" spans="10:34">
      <c r="J1736" s="87"/>
      <c r="K1736" s="90"/>
      <c r="L1736" s="15"/>
      <c r="M1736" s="16"/>
      <c r="N1736" s="15"/>
      <c r="O1736" s="16"/>
      <c r="P1736" s="15"/>
      <c r="Q1736" s="16"/>
      <c r="R1736" s="11"/>
      <c r="S1736" s="11"/>
      <c r="T1736" s="79"/>
      <c r="U1736" s="79"/>
      <c r="V1736" s="7"/>
      <c r="W1736" s="7"/>
      <c r="X1736" s="1">
        <f t="shared" si="261"/>
        <v>1408</v>
      </c>
      <c r="Y1736" s="1">
        <f t="shared" si="262"/>
        <v>1536</v>
      </c>
      <c r="AA1736" s="39">
        <f t="shared" ref="AA1736:AA1799" si="265">(Y1736*Y1736-X1736*X1736+$B$9*$B$9)/(2*$B$9)</f>
        <v>1094.2080000000001</v>
      </c>
      <c r="AB1736" s="40">
        <f t="shared" ref="AB1736:AB1799" si="266">3000-SQRT(Y1736*Y1736-AA1736*AA1736)</f>
        <v>1922.0367108588532</v>
      </c>
      <c r="AD1736" s="1">
        <f t="shared" si="263"/>
        <v>1408</v>
      </c>
      <c r="AE1736" s="1">
        <f t="shared" si="264"/>
        <v>1536</v>
      </c>
      <c r="AG1736" s="47" t="e">
        <f t="shared" ref="AG1736:AG1799" si="267">2000-AD1736*SIN(ACOS(($B$12*$B$12+AD1736*AD1736-AE1736*AE1736)/(2*$B$12*AD1736))+$B$15)</f>
        <v>#NUM!</v>
      </c>
      <c r="AH1736" s="48" t="e">
        <f t="shared" ref="AH1736:AH1799" si="268">3000-AD1736*COS(ACOS(($B$12*$B$12+AD1736*AD1736-AE1736*AE1736)/(2*$B$12*AD1736))+$B$15)</f>
        <v>#NUM!</v>
      </c>
    </row>
    <row r="1737" spans="10:34">
      <c r="J1737" s="87"/>
      <c r="K1737" s="90"/>
      <c r="L1737" s="15"/>
      <c r="M1737" s="16"/>
      <c r="N1737" s="15"/>
      <c r="O1737" s="16"/>
      <c r="P1737" s="15"/>
      <c r="Q1737" s="16"/>
      <c r="R1737" s="11"/>
      <c r="S1737" s="11"/>
      <c r="T1737" s="79"/>
      <c r="U1737" s="79"/>
      <c r="V1737" s="7"/>
      <c r="W1737" s="7"/>
      <c r="X1737" s="1">
        <f t="shared" si="261"/>
        <v>1408</v>
      </c>
      <c r="Y1737" s="1">
        <f t="shared" si="262"/>
        <v>1664</v>
      </c>
      <c r="AA1737" s="39">
        <f t="shared" si="265"/>
        <v>1196.6079999999999</v>
      </c>
      <c r="AB1737" s="40">
        <f t="shared" si="266"/>
        <v>1843.7019007470435</v>
      </c>
      <c r="AD1737" s="1">
        <f t="shared" si="263"/>
        <v>1408</v>
      </c>
      <c r="AE1737" s="1">
        <f t="shared" si="264"/>
        <v>1664</v>
      </c>
      <c r="AG1737" s="47" t="e">
        <f t="shared" si="267"/>
        <v>#NUM!</v>
      </c>
      <c r="AH1737" s="48" t="e">
        <f t="shared" si="268"/>
        <v>#NUM!</v>
      </c>
    </row>
    <row r="1738" spans="10:34">
      <c r="J1738" s="87"/>
      <c r="K1738" s="90"/>
      <c r="L1738" s="15"/>
      <c r="M1738" s="16"/>
      <c r="N1738" s="15"/>
      <c r="O1738" s="16"/>
      <c r="P1738" s="15"/>
      <c r="Q1738" s="16"/>
      <c r="R1738" s="11"/>
      <c r="S1738" s="11"/>
      <c r="T1738" s="79"/>
      <c r="U1738" s="79"/>
      <c r="V1738" s="7"/>
      <c r="W1738" s="7"/>
      <c r="X1738" s="1">
        <f t="shared" ref="X1738:X1801" si="269">IF(Y1737&gt;=4000,IF(X1737&gt;=5000,0,X1737+$B$18),X1737)</f>
        <v>1408</v>
      </c>
      <c r="Y1738" s="1">
        <f t="shared" ref="Y1738:Y1801" si="270">IF(Y1737&gt;=4000,0,Y1737+$B$18)</f>
        <v>1792</v>
      </c>
      <c r="AA1738" s="39">
        <f t="shared" si="265"/>
        <v>1307.2</v>
      </c>
      <c r="AB1738" s="40">
        <f t="shared" si="266"/>
        <v>1774.2381307937501</v>
      </c>
      <c r="AD1738" s="1">
        <f t="shared" ref="AD1738:AD1801" si="271">IF(AE1737&gt;=4000,IF(AD1737&gt;=5000,0,AD1737+$B$18),AD1737)</f>
        <v>1408</v>
      </c>
      <c r="AE1738" s="1">
        <f t="shared" ref="AE1738:AE1801" si="272">IF(AE1737&gt;=4000,0,AE1737+$B$18)</f>
        <v>1792</v>
      </c>
      <c r="AG1738" s="47">
        <f t="shared" si="267"/>
        <v>1330.7806459733331</v>
      </c>
      <c r="AH1738" s="48">
        <f t="shared" si="268"/>
        <v>1761.206451342222</v>
      </c>
    </row>
    <row r="1739" spans="10:34">
      <c r="J1739" s="87"/>
      <c r="K1739" s="90"/>
      <c r="L1739" s="15"/>
      <c r="M1739" s="16"/>
      <c r="N1739" s="15"/>
      <c r="O1739" s="16"/>
      <c r="P1739" s="15"/>
      <c r="Q1739" s="16"/>
      <c r="R1739" s="11"/>
      <c r="S1739" s="11"/>
      <c r="T1739" s="79"/>
      <c r="U1739" s="79"/>
      <c r="V1739" s="7"/>
      <c r="W1739" s="7"/>
      <c r="X1739" s="1">
        <f t="shared" si="269"/>
        <v>1408</v>
      </c>
      <c r="Y1739" s="1">
        <f t="shared" si="270"/>
        <v>1920</v>
      </c>
      <c r="AA1739" s="39">
        <f t="shared" si="265"/>
        <v>1425.9839999999999</v>
      </c>
      <c r="AB1739" s="40">
        <f t="shared" si="266"/>
        <v>1714.3213341802702</v>
      </c>
      <c r="AD1739" s="1">
        <f t="shared" si="271"/>
        <v>1408</v>
      </c>
      <c r="AE1739" s="1">
        <f t="shared" si="272"/>
        <v>1920</v>
      </c>
      <c r="AG1739" s="47">
        <f t="shared" si="267"/>
        <v>1099.7461357427151</v>
      </c>
      <c r="AH1739" s="48">
        <f t="shared" si="268"/>
        <v>1917.4072880857614</v>
      </c>
    </row>
    <row r="1740" spans="10:34">
      <c r="J1740" s="87"/>
      <c r="K1740" s="90"/>
      <c r="L1740" s="15"/>
      <c r="M1740" s="16"/>
      <c r="N1740" s="15"/>
      <c r="O1740" s="16"/>
      <c r="P1740" s="15"/>
      <c r="Q1740" s="16"/>
      <c r="R1740" s="11"/>
      <c r="S1740" s="11"/>
      <c r="T1740" s="79"/>
      <c r="U1740" s="79"/>
      <c r="V1740" s="7"/>
      <c r="W1740" s="7"/>
      <c r="X1740" s="1">
        <f t="shared" si="269"/>
        <v>1408</v>
      </c>
      <c r="Y1740" s="1">
        <f t="shared" si="270"/>
        <v>2048</v>
      </c>
      <c r="AA1740" s="39">
        <f t="shared" si="265"/>
        <v>1552.96</v>
      </c>
      <c r="AB1740" s="40">
        <f t="shared" si="266"/>
        <v>1664.8523533331604</v>
      </c>
      <c r="AD1740" s="1">
        <f t="shared" si="271"/>
        <v>1408</v>
      </c>
      <c r="AE1740" s="1">
        <f t="shared" si="272"/>
        <v>2048</v>
      </c>
      <c r="AG1740" s="47">
        <f t="shared" si="267"/>
        <v>962.92674246027423</v>
      </c>
      <c r="AH1740" s="48">
        <f t="shared" si="268"/>
        <v>2047.6644191799082</v>
      </c>
    </row>
    <row r="1741" spans="10:34">
      <c r="J1741" s="87"/>
      <c r="K1741" s="90"/>
      <c r="L1741" s="15"/>
      <c r="M1741" s="16"/>
      <c r="N1741" s="15"/>
      <c r="O1741" s="16"/>
      <c r="P1741" s="15"/>
      <c r="Q1741" s="16"/>
      <c r="R1741" s="11"/>
      <c r="S1741" s="11"/>
      <c r="T1741" s="79"/>
      <c r="U1741" s="79"/>
      <c r="V1741" s="7"/>
      <c r="W1741" s="7"/>
      <c r="X1741" s="1">
        <f t="shared" si="269"/>
        <v>1408</v>
      </c>
      <c r="Y1741" s="1">
        <f t="shared" si="270"/>
        <v>2176</v>
      </c>
      <c r="AA1741" s="39">
        <f t="shared" si="265"/>
        <v>1688.1279999999999</v>
      </c>
      <c r="AB1741" s="40">
        <f t="shared" si="266"/>
        <v>1626.9741970319712</v>
      </c>
      <c r="AD1741" s="1">
        <f t="shared" si="271"/>
        <v>1408</v>
      </c>
      <c r="AE1741" s="1">
        <f t="shared" si="272"/>
        <v>2176</v>
      </c>
      <c r="AG1741" s="47">
        <f t="shared" si="267"/>
        <v>861.4936859404379</v>
      </c>
      <c r="AH1741" s="48">
        <f t="shared" si="268"/>
        <v>2171.5874380198538</v>
      </c>
    </row>
    <row r="1742" spans="10:34">
      <c r="J1742" s="87"/>
      <c r="K1742" s="90"/>
      <c r="L1742" s="15"/>
      <c r="M1742" s="16"/>
      <c r="N1742" s="15"/>
      <c r="O1742" s="16"/>
      <c r="P1742" s="15"/>
      <c r="Q1742" s="16"/>
      <c r="R1742" s="11"/>
      <c r="S1742" s="11"/>
      <c r="T1742" s="79"/>
      <c r="U1742" s="79"/>
      <c r="V1742" s="7"/>
      <c r="W1742" s="7"/>
      <c r="X1742" s="1">
        <f t="shared" si="269"/>
        <v>1408</v>
      </c>
      <c r="Y1742" s="1">
        <f t="shared" si="270"/>
        <v>2304</v>
      </c>
      <c r="AA1742" s="39">
        <f t="shared" si="265"/>
        <v>1831.4880000000001</v>
      </c>
      <c r="AB1742" s="40">
        <f t="shared" si="266"/>
        <v>1602.12028204999</v>
      </c>
      <c r="AD1742" s="1">
        <f t="shared" si="271"/>
        <v>1408</v>
      </c>
      <c r="AE1742" s="1">
        <f t="shared" si="272"/>
        <v>2304</v>
      </c>
      <c r="AG1742" s="47">
        <f t="shared" si="267"/>
        <v>781.98884503476756</v>
      </c>
      <c r="AH1742" s="48">
        <f t="shared" si="268"/>
        <v>2293.6623849884108</v>
      </c>
    </row>
    <row r="1743" spans="10:34">
      <c r="J1743" s="87"/>
      <c r="K1743" s="90"/>
      <c r="L1743" s="15"/>
      <c r="M1743" s="16"/>
      <c r="N1743" s="15"/>
      <c r="O1743" s="16"/>
      <c r="P1743" s="15"/>
      <c r="Q1743" s="16"/>
      <c r="R1743" s="11"/>
      <c r="S1743" s="11"/>
      <c r="T1743" s="79"/>
      <c r="U1743" s="79"/>
      <c r="V1743" s="7"/>
      <c r="W1743" s="7"/>
      <c r="X1743" s="1">
        <f t="shared" si="269"/>
        <v>1408</v>
      </c>
      <c r="Y1743" s="1">
        <f t="shared" si="270"/>
        <v>2432</v>
      </c>
      <c r="AA1743" s="39">
        <f t="shared" si="265"/>
        <v>1983.04</v>
      </c>
      <c r="AB1743" s="40">
        <f t="shared" si="266"/>
        <v>1592.1021491599611</v>
      </c>
      <c r="AD1743" s="1">
        <f t="shared" si="271"/>
        <v>1408</v>
      </c>
      <c r="AE1743" s="1">
        <f t="shared" si="272"/>
        <v>2432</v>
      </c>
      <c r="AG1743" s="47">
        <f t="shared" si="267"/>
        <v>718.95916272559316</v>
      </c>
      <c r="AH1743" s="48">
        <f t="shared" si="268"/>
        <v>2415.7069457581351</v>
      </c>
    </row>
    <row r="1744" spans="10:34">
      <c r="J1744" s="87"/>
      <c r="K1744" s="90"/>
      <c r="L1744" s="15"/>
      <c r="M1744" s="16"/>
      <c r="N1744" s="15"/>
      <c r="O1744" s="16"/>
      <c r="P1744" s="15"/>
      <c r="Q1744" s="16"/>
      <c r="R1744" s="11"/>
      <c r="S1744" s="11"/>
      <c r="T1744" s="79"/>
      <c r="U1744" s="79"/>
      <c r="V1744" s="7"/>
      <c r="W1744" s="7"/>
      <c r="X1744" s="1">
        <f t="shared" si="269"/>
        <v>1408</v>
      </c>
      <c r="Y1744" s="1">
        <f t="shared" si="270"/>
        <v>2560</v>
      </c>
      <c r="AA1744" s="39">
        <f t="shared" si="265"/>
        <v>2142.7840000000001</v>
      </c>
      <c r="AB1744" s="40">
        <f t="shared" si="266"/>
        <v>1599.2585073097894</v>
      </c>
      <c r="AD1744" s="1">
        <f t="shared" si="271"/>
        <v>1408</v>
      </c>
      <c r="AE1744" s="1">
        <f t="shared" si="272"/>
        <v>2560</v>
      </c>
      <c r="AG1744" s="47">
        <f t="shared" si="267"/>
        <v>669.74383135830476</v>
      </c>
      <c r="AH1744" s="48">
        <f t="shared" si="268"/>
        <v>2538.6080562138977</v>
      </c>
    </row>
    <row r="1745" spans="10:34">
      <c r="J1745" s="87"/>
      <c r="K1745" s="90"/>
      <c r="L1745" s="15"/>
      <c r="M1745" s="16"/>
      <c r="N1745" s="15"/>
      <c r="O1745" s="16"/>
      <c r="P1745" s="15"/>
      <c r="Q1745" s="16"/>
      <c r="R1745" s="11"/>
      <c r="S1745" s="11"/>
      <c r="T1745" s="79"/>
      <c r="U1745" s="79"/>
      <c r="V1745" s="7"/>
      <c r="W1745" s="7"/>
      <c r="X1745" s="1">
        <f t="shared" si="269"/>
        <v>1408</v>
      </c>
      <c r="Y1745" s="1">
        <f t="shared" si="270"/>
        <v>2688</v>
      </c>
      <c r="AA1745" s="39">
        <f t="shared" si="265"/>
        <v>2310.7199999999998</v>
      </c>
      <c r="AB1745" s="40">
        <f t="shared" si="266"/>
        <v>1626.7130374171606</v>
      </c>
      <c r="AD1745" s="1">
        <f t="shared" si="271"/>
        <v>1408</v>
      </c>
      <c r="AE1745" s="1">
        <f t="shared" si="272"/>
        <v>2688</v>
      </c>
      <c r="AG1745" s="47">
        <f t="shared" si="267"/>
        <v>632.96805738698095</v>
      </c>
      <c r="AH1745" s="48">
        <f t="shared" si="268"/>
        <v>2662.8239808710059</v>
      </c>
    </row>
    <row r="1746" spans="10:34">
      <c r="J1746" s="87"/>
      <c r="K1746" s="90"/>
      <c r="L1746" s="15"/>
      <c r="M1746" s="16"/>
      <c r="N1746" s="15"/>
      <c r="O1746" s="16"/>
      <c r="P1746" s="15"/>
      <c r="Q1746" s="16"/>
      <c r="R1746" s="11"/>
      <c r="S1746" s="11"/>
      <c r="T1746" s="79"/>
      <c r="U1746" s="79"/>
      <c r="V1746" s="7"/>
      <c r="W1746" s="7"/>
      <c r="X1746" s="1">
        <f t="shared" si="269"/>
        <v>1408</v>
      </c>
      <c r="Y1746" s="1">
        <f t="shared" si="270"/>
        <v>2816</v>
      </c>
      <c r="AA1746" s="39">
        <f t="shared" si="265"/>
        <v>2486.848</v>
      </c>
      <c r="AB1746" s="40">
        <f t="shared" si="266"/>
        <v>1678.8478418834563</v>
      </c>
      <c r="AD1746" s="1">
        <f t="shared" si="271"/>
        <v>1408</v>
      </c>
      <c r="AE1746" s="1">
        <f t="shared" si="272"/>
        <v>2816</v>
      </c>
      <c r="AG1746" s="47">
        <f t="shared" si="267"/>
        <v>607.96391270799791</v>
      </c>
      <c r="AH1746" s="48">
        <f t="shared" si="268"/>
        <v>2788.5773624306671</v>
      </c>
    </row>
    <row r="1747" spans="10:34">
      <c r="J1747" s="87"/>
      <c r="K1747" s="90"/>
      <c r="L1747" s="15"/>
      <c r="M1747" s="16"/>
      <c r="N1747" s="15"/>
      <c r="O1747" s="16"/>
      <c r="P1747" s="15"/>
      <c r="Q1747" s="16"/>
      <c r="R1747" s="11"/>
      <c r="S1747" s="11"/>
      <c r="T1747" s="79"/>
      <c r="U1747" s="79"/>
      <c r="V1747" s="7"/>
      <c r="W1747" s="7"/>
      <c r="X1747" s="1">
        <f t="shared" si="269"/>
        <v>1408</v>
      </c>
      <c r="Y1747" s="1">
        <f t="shared" si="270"/>
        <v>2944</v>
      </c>
      <c r="AA1747" s="39">
        <f t="shared" si="265"/>
        <v>2671.1680000000001</v>
      </c>
      <c r="AB1747" s="40">
        <f t="shared" si="266"/>
        <v>1762.261127791488</v>
      </c>
      <c r="AD1747" s="1">
        <f t="shared" si="271"/>
        <v>1408</v>
      </c>
      <c r="AE1747" s="1">
        <f t="shared" si="272"/>
        <v>2944</v>
      </c>
      <c r="AG1747" s="47">
        <f t="shared" si="267"/>
        <v>594.51141108856496</v>
      </c>
      <c r="AH1747" s="48">
        <f t="shared" si="268"/>
        <v>2915.9415296371444</v>
      </c>
    </row>
    <row r="1748" spans="10:34">
      <c r="J1748" s="87"/>
      <c r="K1748" s="90"/>
      <c r="L1748" s="15"/>
      <c r="M1748" s="16"/>
      <c r="N1748" s="15"/>
      <c r="O1748" s="16"/>
      <c r="P1748" s="15"/>
      <c r="Q1748" s="16"/>
      <c r="R1748" s="11"/>
      <c r="S1748" s="11"/>
      <c r="T1748" s="79"/>
      <c r="U1748" s="79"/>
      <c r="V1748" s="7"/>
      <c r="W1748" s="7"/>
      <c r="X1748" s="1">
        <f t="shared" si="269"/>
        <v>1408</v>
      </c>
      <c r="Y1748" s="1">
        <f t="shared" si="270"/>
        <v>3072</v>
      </c>
      <c r="AA1748" s="39">
        <f t="shared" si="265"/>
        <v>2863.68</v>
      </c>
      <c r="AB1748" s="40">
        <f t="shared" si="266"/>
        <v>1888.0104058040827</v>
      </c>
      <c r="AD1748" s="1">
        <f t="shared" si="271"/>
        <v>1408</v>
      </c>
      <c r="AE1748" s="1">
        <f t="shared" si="272"/>
        <v>3072</v>
      </c>
      <c r="AG1748" s="47">
        <f t="shared" si="267"/>
        <v>592.71550456408704</v>
      </c>
      <c r="AH1748" s="48">
        <f t="shared" si="268"/>
        <v>3044.8814984786372</v>
      </c>
    </row>
    <row r="1749" spans="10:34">
      <c r="J1749" s="87"/>
      <c r="K1749" s="90"/>
      <c r="L1749" s="15"/>
      <c r="M1749" s="16"/>
      <c r="N1749" s="15"/>
      <c r="O1749" s="16"/>
      <c r="P1749" s="15"/>
      <c r="Q1749" s="16"/>
      <c r="R1749" s="11"/>
      <c r="S1749" s="11"/>
      <c r="T1749" s="79"/>
      <c r="U1749" s="79"/>
      <c r="V1749" s="7"/>
      <c r="W1749" s="7"/>
      <c r="X1749" s="1">
        <f t="shared" si="269"/>
        <v>1408</v>
      </c>
      <c r="Y1749" s="1">
        <f t="shared" si="270"/>
        <v>3200</v>
      </c>
      <c r="AA1749" s="39">
        <f t="shared" si="265"/>
        <v>3064.384</v>
      </c>
      <c r="AB1749" s="40">
        <f t="shared" si="266"/>
        <v>2078.2892533207614</v>
      </c>
      <c r="AD1749" s="1">
        <f t="shared" si="271"/>
        <v>1408</v>
      </c>
      <c r="AE1749" s="1">
        <f t="shared" si="272"/>
        <v>3200</v>
      </c>
      <c r="AG1749" s="47">
        <f t="shared" si="267"/>
        <v>602.95178985787743</v>
      </c>
      <c r="AH1749" s="48">
        <f t="shared" si="268"/>
        <v>3175.2720700473737</v>
      </c>
    </row>
    <row r="1750" spans="10:34">
      <c r="J1750" s="87"/>
      <c r="K1750" s="90"/>
      <c r="L1750" s="15"/>
      <c r="M1750" s="16"/>
      <c r="N1750" s="15"/>
      <c r="O1750" s="16"/>
      <c r="P1750" s="15"/>
      <c r="Q1750" s="16"/>
      <c r="R1750" s="11"/>
      <c r="S1750" s="11"/>
      <c r="T1750" s="79"/>
      <c r="U1750" s="79"/>
      <c r="V1750" s="7"/>
      <c r="W1750" s="7"/>
      <c r="X1750" s="1">
        <f t="shared" si="269"/>
        <v>1408</v>
      </c>
      <c r="Y1750" s="1">
        <f t="shared" si="270"/>
        <v>3328</v>
      </c>
      <c r="AA1750" s="39">
        <f t="shared" si="265"/>
        <v>3273.28</v>
      </c>
      <c r="AB1750" s="40">
        <f t="shared" si="266"/>
        <v>2398.9824947640891</v>
      </c>
      <c r="AD1750" s="1">
        <f t="shared" si="271"/>
        <v>1408</v>
      </c>
      <c r="AE1750" s="1">
        <f t="shared" si="272"/>
        <v>3328</v>
      </c>
      <c r="AG1750" s="47">
        <f t="shared" si="267"/>
        <v>625.85469996451297</v>
      </c>
      <c r="AH1750" s="48">
        <f t="shared" si="268"/>
        <v>3306.9017666784953</v>
      </c>
    </row>
    <row r="1751" spans="10:34">
      <c r="J1751" s="87"/>
      <c r="K1751" s="90"/>
      <c r="L1751" s="15"/>
      <c r="M1751" s="16"/>
      <c r="N1751" s="15"/>
      <c r="O1751" s="16"/>
      <c r="P1751" s="15"/>
      <c r="Q1751" s="16"/>
      <c r="R1751" s="11"/>
      <c r="S1751" s="11"/>
      <c r="T1751" s="79"/>
      <c r="U1751" s="79"/>
      <c r="V1751" s="7"/>
      <c r="W1751" s="7"/>
      <c r="X1751" s="1">
        <f t="shared" si="269"/>
        <v>1408</v>
      </c>
      <c r="Y1751" s="1">
        <f t="shared" si="270"/>
        <v>3456</v>
      </c>
      <c r="AA1751" s="39">
        <f t="shared" si="265"/>
        <v>3490.3679999999999</v>
      </c>
      <c r="AB1751" s="40" t="e">
        <f t="shared" si="266"/>
        <v>#NUM!</v>
      </c>
      <c r="AD1751" s="1">
        <f t="shared" si="271"/>
        <v>1408</v>
      </c>
      <c r="AE1751" s="1">
        <f t="shared" si="272"/>
        <v>3456</v>
      </c>
      <c r="AG1751" s="47">
        <f t="shared" si="267"/>
        <v>662.34001846236401</v>
      </c>
      <c r="AH1751" s="48">
        <f t="shared" si="268"/>
        <v>3439.4653271792113</v>
      </c>
    </row>
    <row r="1752" spans="10:34">
      <c r="J1752" s="87"/>
      <c r="K1752" s="90"/>
      <c r="L1752" s="15"/>
      <c r="M1752" s="16"/>
      <c r="N1752" s="15"/>
      <c r="O1752" s="16"/>
      <c r="P1752" s="15"/>
      <c r="Q1752" s="16"/>
      <c r="R1752" s="11"/>
      <c r="S1752" s="11"/>
      <c r="T1752" s="79"/>
      <c r="U1752" s="79"/>
      <c r="V1752" s="7"/>
      <c r="W1752" s="7"/>
      <c r="X1752" s="1">
        <f t="shared" si="269"/>
        <v>1408</v>
      </c>
      <c r="Y1752" s="1">
        <f t="shared" si="270"/>
        <v>3584</v>
      </c>
      <c r="AA1752" s="39">
        <f t="shared" si="265"/>
        <v>3715.6480000000001</v>
      </c>
      <c r="AB1752" s="40" t="e">
        <f t="shared" si="266"/>
        <v>#NUM!</v>
      </c>
      <c r="AD1752" s="1">
        <f t="shared" si="271"/>
        <v>1408</v>
      </c>
      <c r="AE1752" s="1">
        <f t="shared" si="272"/>
        <v>3584</v>
      </c>
      <c r="AG1752" s="47">
        <f t="shared" si="267"/>
        <v>713.66499406475327</v>
      </c>
      <c r="AH1752" s="48">
        <f t="shared" si="268"/>
        <v>3572.5436686450817</v>
      </c>
    </row>
    <row r="1753" spans="10:34">
      <c r="J1753" s="87"/>
      <c r="K1753" s="90"/>
      <c r="L1753" s="15"/>
      <c r="M1753" s="16"/>
      <c r="N1753" s="15"/>
      <c r="O1753" s="16"/>
      <c r="P1753" s="15"/>
      <c r="Q1753" s="16"/>
      <c r="R1753" s="11"/>
      <c r="S1753" s="11"/>
      <c r="T1753" s="79"/>
      <c r="U1753" s="79"/>
      <c r="V1753" s="7"/>
      <c r="W1753" s="7"/>
      <c r="X1753" s="1">
        <f t="shared" si="269"/>
        <v>1408</v>
      </c>
      <c r="Y1753" s="1">
        <f t="shared" si="270"/>
        <v>3712</v>
      </c>
      <c r="AA1753" s="39">
        <f t="shared" si="265"/>
        <v>3949.12</v>
      </c>
      <c r="AB1753" s="40" t="e">
        <f t="shared" si="266"/>
        <v>#NUM!</v>
      </c>
      <c r="AD1753" s="1">
        <f t="shared" si="271"/>
        <v>1408</v>
      </c>
      <c r="AE1753" s="1">
        <f t="shared" si="272"/>
        <v>3712</v>
      </c>
      <c r="AG1753" s="47">
        <f t="shared" si="267"/>
        <v>781.54175170034478</v>
      </c>
      <c r="AH1753" s="48">
        <f t="shared" si="268"/>
        <v>3705.5660827665511</v>
      </c>
    </row>
    <row r="1754" spans="10:34">
      <c r="J1754" s="87"/>
      <c r="K1754" s="90"/>
      <c r="L1754" s="15"/>
      <c r="M1754" s="16"/>
      <c r="N1754" s="15"/>
      <c r="O1754" s="16"/>
      <c r="P1754" s="15"/>
      <c r="Q1754" s="16"/>
      <c r="R1754" s="11"/>
      <c r="S1754" s="11"/>
      <c r="T1754" s="79"/>
      <c r="U1754" s="79"/>
      <c r="V1754" s="7"/>
      <c r="W1754" s="7"/>
      <c r="X1754" s="1">
        <f t="shared" si="269"/>
        <v>1408</v>
      </c>
      <c r="Y1754" s="1">
        <f t="shared" si="270"/>
        <v>3840</v>
      </c>
      <c r="AA1754" s="39">
        <f t="shared" si="265"/>
        <v>4190.7839999999997</v>
      </c>
      <c r="AB1754" s="40" t="e">
        <f t="shared" si="266"/>
        <v>#NUM!</v>
      </c>
      <c r="AD1754" s="1">
        <f t="shared" si="271"/>
        <v>1408</v>
      </c>
      <c r="AE1754" s="1">
        <f t="shared" si="272"/>
        <v>3840</v>
      </c>
      <c r="AG1754" s="47">
        <f t="shared" si="267"/>
        <v>868.34110962448676</v>
      </c>
      <c r="AH1754" s="48">
        <f t="shared" si="268"/>
        <v>3837.7422967918374</v>
      </c>
    </row>
    <row r="1755" spans="10:34">
      <c r="J1755" s="87"/>
      <c r="K1755" s="90"/>
      <c r="L1755" s="15"/>
      <c r="M1755" s="16"/>
      <c r="N1755" s="15"/>
      <c r="O1755" s="16"/>
      <c r="P1755" s="15"/>
      <c r="Q1755" s="16"/>
      <c r="R1755" s="11"/>
      <c r="S1755" s="11"/>
      <c r="T1755" s="79"/>
      <c r="U1755" s="79"/>
      <c r="V1755" s="7"/>
      <c r="W1755" s="7"/>
      <c r="X1755" s="1">
        <f t="shared" si="269"/>
        <v>1408</v>
      </c>
      <c r="Y1755" s="1">
        <f t="shared" si="270"/>
        <v>3968</v>
      </c>
      <c r="AA1755" s="39">
        <f t="shared" si="265"/>
        <v>4440.6400000000003</v>
      </c>
      <c r="AB1755" s="40" t="e">
        <f t="shared" si="266"/>
        <v>#NUM!</v>
      </c>
      <c r="AD1755" s="1">
        <f t="shared" si="271"/>
        <v>1408</v>
      </c>
      <c r="AE1755" s="1">
        <f t="shared" si="272"/>
        <v>3968</v>
      </c>
      <c r="AG1755" s="47">
        <f t="shared" si="267"/>
        <v>977.4718553643728</v>
      </c>
      <c r="AH1755" s="48">
        <f t="shared" si="268"/>
        <v>3967.9360482118755</v>
      </c>
    </row>
    <row r="1756" spans="10:34">
      <c r="J1756" s="87"/>
      <c r="K1756" s="90"/>
      <c r="L1756" s="15"/>
      <c r="M1756" s="16"/>
      <c r="N1756" s="15"/>
      <c r="O1756" s="16"/>
      <c r="P1756" s="15"/>
      <c r="Q1756" s="16"/>
      <c r="R1756" s="11"/>
      <c r="S1756" s="11"/>
      <c r="T1756" s="79"/>
      <c r="U1756" s="79"/>
      <c r="V1756" s="7"/>
      <c r="W1756" s="7"/>
      <c r="X1756" s="1">
        <f t="shared" si="269"/>
        <v>1408</v>
      </c>
      <c r="Y1756" s="1">
        <f t="shared" si="270"/>
        <v>4096</v>
      </c>
      <c r="AA1756" s="39">
        <f t="shared" si="265"/>
        <v>4698.6880000000001</v>
      </c>
      <c r="AB1756" s="40" t="e">
        <f t="shared" si="266"/>
        <v>#NUM!</v>
      </c>
      <c r="AD1756" s="1">
        <f t="shared" si="271"/>
        <v>1408</v>
      </c>
      <c r="AE1756" s="1">
        <f t="shared" si="272"/>
        <v>4096</v>
      </c>
      <c r="AG1756" s="47">
        <f t="shared" si="267"/>
        <v>1114.1486215908471</v>
      </c>
      <c r="AH1756" s="48">
        <f t="shared" si="268"/>
        <v>4094.4091261363842</v>
      </c>
    </row>
    <row r="1757" spans="10:34">
      <c r="J1757" s="87"/>
      <c r="K1757" s="90"/>
      <c r="L1757" s="15"/>
      <c r="M1757" s="16"/>
      <c r="N1757" s="15"/>
      <c r="O1757" s="16"/>
      <c r="P1757" s="15"/>
      <c r="Q1757" s="16"/>
      <c r="R1757" s="11"/>
      <c r="S1757" s="11"/>
      <c r="T1757" s="79"/>
      <c r="U1757" s="79"/>
      <c r="V1757" s="7"/>
      <c r="W1757" s="7"/>
      <c r="X1757" s="1">
        <f t="shared" si="269"/>
        <v>1536</v>
      </c>
      <c r="Y1757" s="1">
        <f t="shared" si="270"/>
        <v>0</v>
      </c>
      <c r="AA1757" s="39">
        <f t="shared" si="265"/>
        <v>410.17599999999999</v>
      </c>
      <c r="AB1757" s="40" t="e">
        <f t="shared" si="266"/>
        <v>#NUM!</v>
      </c>
      <c r="AD1757" s="1">
        <f t="shared" si="271"/>
        <v>1536</v>
      </c>
      <c r="AE1757" s="1">
        <f t="shared" si="272"/>
        <v>0</v>
      </c>
      <c r="AG1757" s="47" t="e">
        <f t="shared" si="267"/>
        <v>#NUM!</v>
      </c>
      <c r="AH1757" s="48" t="e">
        <f t="shared" si="268"/>
        <v>#NUM!</v>
      </c>
    </row>
    <row r="1758" spans="10:34">
      <c r="J1758" s="87"/>
      <c r="K1758" s="90"/>
      <c r="L1758" s="15"/>
      <c r="M1758" s="16"/>
      <c r="N1758" s="15"/>
      <c r="O1758" s="16"/>
      <c r="P1758" s="15"/>
      <c r="Q1758" s="16"/>
      <c r="R1758" s="11"/>
      <c r="S1758" s="11"/>
      <c r="T1758" s="79"/>
      <c r="U1758" s="79"/>
      <c r="V1758" s="7"/>
      <c r="W1758" s="7"/>
      <c r="X1758" s="1">
        <f t="shared" si="269"/>
        <v>1536</v>
      </c>
      <c r="Y1758" s="1">
        <f t="shared" si="270"/>
        <v>128</v>
      </c>
      <c r="AA1758" s="39">
        <f t="shared" si="265"/>
        <v>414.27199999999999</v>
      </c>
      <c r="AB1758" s="40" t="e">
        <f t="shared" si="266"/>
        <v>#NUM!</v>
      </c>
      <c r="AD1758" s="1">
        <f t="shared" si="271"/>
        <v>1536</v>
      </c>
      <c r="AE1758" s="1">
        <f t="shared" si="272"/>
        <v>128</v>
      </c>
      <c r="AG1758" s="47" t="e">
        <f t="shared" si="267"/>
        <v>#NUM!</v>
      </c>
      <c r="AH1758" s="48" t="e">
        <f t="shared" si="268"/>
        <v>#NUM!</v>
      </c>
    </row>
    <row r="1759" spans="10:34">
      <c r="J1759" s="87"/>
      <c r="K1759" s="90"/>
      <c r="L1759" s="15"/>
      <c r="M1759" s="16"/>
      <c r="N1759" s="15"/>
      <c r="O1759" s="16"/>
      <c r="P1759" s="15"/>
      <c r="Q1759" s="16"/>
      <c r="R1759" s="11"/>
      <c r="S1759" s="11"/>
      <c r="T1759" s="79"/>
      <c r="U1759" s="79"/>
      <c r="V1759" s="7"/>
      <c r="W1759" s="7"/>
      <c r="X1759" s="1">
        <f t="shared" si="269"/>
        <v>1536</v>
      </c>
      <c r="Y1759" s="1">
        <f t="shared" si="270"/>
        <v>256</v>
      </c>
      <c r="AA1759" s="39">
        <f t="shared" si="265"/>
        <v>426.56</v>
      </c>
      <c r="AB1759" s="40" t="e">
        <f t="shared" si="266"/>
        <v>#NUM!</v>
      </c>
      <c r="AD1759" s="1">
        <f t="shared" si="271"/>
        <v>1536</v>
      </c>
      <c r="AE1759" s="1">
        <f t="shared" si="272"/>
        <v>256</v>
      </c>
      <c r="AG1759" s="47" t="e">
        <f t="shared" si="267"/>
        <v>#NUM!</v>
      </c>
      <c r="AH1759" s="48" t="e">
        <f t="shared" si="268"/>
        <v>#NUM!</v>
      </c>
    </row>
    <row r="1760" spans="10:34">
      <c r="J1760" s="87"/>
      <c r="K1760" s="90"/>
      <c r="L1760" s="15"/>
      <c r="M1760" s="16"/>
      <c r="N1760" s="15"/>
      <c r="O1760" s="16"/>
      <c r="P1760" s="15"/>
      <c r="Q1760" s="16"/>
      <c r="R1760" s="11"/>
      <c r="S1760" s="11"/>
      <c r="T1760" s="79"/>
      <c r="U1760" s="79"/>
      <c r="V1760" s="7"/>
      <c r="W1760" s="7"/>
      <c r="X1760" s="1">
        <f t="shared" si="269"/>
        <v>1536</v>
      </c>
      <c r="Y1760" s="1">
        <f t="shared" si="270"/>
        <v>384</v>
      </c>
      <c r="AA1760" s="39">
        <f t="shared" si="265"/>
        <v>447.04</v>
      </c>
      <c r="AB1760" s="40" t="e">
        <f t="shared" si="266"/>
        <v>#NUM!</v>
      </c>
      <c r="AD1760" s="1">
        <f t="shared" si="271"/>
        <v>1536</v>
      </c>
      <c r="AE1760" s="1">
        <f t="shared" si="272"/>
        <v>384</v>
      </c>
      <c r="AG1760" s="47" t="e">
        <f t="shared" si="267"/>
        <v>#NUM!</v>
      </c>
      <c r="AH1760" s="48" t="e">
        <f t="shared" si="268"/>
        <v>#NUM!</v>
      </c>
    </row>
    <row r="1761" spans="10:34">
      <c r="J1761" s="87"/>
      <c r="K1761" s="90"/>
      <c r="L1761" s="15"/>
      <c r="M1761" s="16"/>
      <c r="N1761" s="15"/>
      <c r="O1761" s="16"/>
      <c r="P1761" s="15"/>
      <c r="Q1761" s="16"/>
      <c r="R1761" s="11"/>
      <c r="S1761" s="11"/>
      <c r="T1761" s="79"/>
      <c r="U1761" s="79"/>
      <c r="V1761" s="7"/>
      <c r="W1761" s="7"/>
      <c r="X1761" s="1">
        <f t="shared" si="269"/>
        <v>1536</v>
      </c>
      <c r="Y1761" s="1">
        <f t="shared" si="270"/>
        <v>512</v>
      </c>
      <c r="AA1761" s="39">
        <f t="shared" si="265"/>
        <v>475.71199999999999</v>
      </c>
      <c r="AB1761" s="40">
        <f t="shared" si="266"/>
        <v>2810.6799190365691</v>
      </c>
      <c r="AD1761" s="1">
        <f t="shared" si="271"/>
        <v>1536</v>
      </c>
      <c r="AE1761" s="1">
        <f t="shared" si="272"/>
        <v>512</v>
      </c>
      <c r="AG1761" s="47" t="e">
        <f t="shared" si="267"/>
        <v>#NUM!</v>
      </c>
      <c r="AH1761" s="48" t="e">
        <f t="shared" si="268"/>
        <v>#NUM!</v>
      </c>
    </row>
    <row r="1762" spans="10:34">
      <c r="J1762" s="87"/>
      <c r="K1762" s="90"/>
      <c r="L1762" s="15"/>
      <c r="M1762" s="16"/>
      <c r="N1762" s="15"/>
      <c r="O1762" s="16"/>
      <c r="P1762" s="15"/>
      <c r="Q1762" s="16"/>
      <c r="R1762" s="11"/>
      <c r="S1762" s="11"/>
      <c r="T1762" s="79"/>
      <c r="U1762" s="79"/>
      <c r="V1762" s="7"/>
      <c r="W1762" s="7"/>
      <c r="X1762" s="1">
        <f t="shared" si="269"/>
        <v>1536</v>
      </c>
      <c r="Y1762" s="1">
        <f t="shared" si="270"/>
        <v>640</v>
      </c>
      <c r="AA1762" s="39">
        <f t="shared" si="265"/>
        <v>512.57600000000002</v>
      </c>
      <c r="AB1762" s="40">
        <f t="shared" si="266"/>
        <v>2616.769202406696</v>
      </c>
      <c r="AD1762" s="1">
        <f t="shared" si="271"/>
        <v>1536</v>
      </c>
      <c r="AE1762" s="1">
        <f t="shared" si="272"/>
        <v>640</v>
      </c>
      <c r="AG1762" s="47" t="e">
        <f t="shared" si="267"/>
        <v>#NUM!</v>
      </c>
      <c r="AH1762" s="48" t="e">
        <f t="shared" si="268"/>
        <v>#NUM!</v>
      </c>
    </row>
    <row r="1763" spans="10:34">
      <c r="J1763" s="87"/>
      <c r="K1763" s="90"/>
      <c r="L1763" s="15"/>
      <c r="M1763" s="16"/>
      <c r="N1763" s="15"/>
      <c r="O1763" s="16"/>
      <c r="P1763" s="15"/>
      <c r="Q1763" s="16"/>
      <c r="R1763" s="11"/>
      <c r="S1763" s="11"/>
      <c r="T1763" s="79"/>
      <c r="U1763" s="79"/>
      <c r="V1763" s="7"/>
      <c r="W1763" s="7"/>
      <c r="X1763" s="1">
        <f t="shared" si="269"/>
        <v>1536</v>
      </c>
      <c r="Y1763" s="1">
        <f t="shared" si="270"/>
        <v>768</v>
      </c>
      <c r="AA1763" s="39">
        <f t="shared" si="265"/>
        <v>557.63199999999995</v>
      </c>
      <c r="AB1763" s="40">
        <f t="shared" si="266"/>
        <v>2471.9180436939737</v>
      </c>
      <c r="AD1763" s="1">
        <f t="shared" si="271"/>
        <v>1536</v>
      </c>
      <c r="AE1763" s="1">
        <f t="shared" si="272"/>
        <v>768</v>
      </c>
      <c r="AG1763" s="47" t="e">
        <f t="shared" si="267"/>
        <v>#NUM!</v>
      </c>
      <c r="AH1763" s="48" t="e">
        <f t="shared" si="268"/>
        <v>#NUM!</v>
      </c>
    </row>
    <row r="1764" spans="10:34">
      <c r="J1764" s="87"/>
      <c r="K1764" s="90"/>
      <c r="L1764" s="15"/>
      <c r="M1764" s="16"/>
      <c r="N1764" s="15"/>
      <c r="O1764" s="16"/>
      <c r="P1764" s="15"/>
      <c r="Q1764" s="16"/>
      <c r="R1764" s="11"/>
      <c r="S1764" s="11"/>
      <c r="T1764" s="79"/>
      <c r="U1764" s="79"/>
      <c r="V1764" s="7"/>
      <c r="W1764" s="7"/>
      <c r="X1764" s="1">
        <f t="shared" si="269"/>
        <v>1536</v>
      </c>
      <c r="Y1764" s="1">
        <f t="shared" si="270"/>
        <v>896</v>
      </c>
      <c r="AA1764" s="39">
        <f t="shared" si="265"/>
        <v>610.88</v>
      </c>
      <c r="AB1764" s="40">
        <f t="shared" si="266"/>
        <v>2344.5294624470143</v>
      </c>
      <c r="AD1764" s="1">
        <f t="shared" si="271"/>
        <v>1536</v>
      </c>
      <c r="AE1764" s="1">
        <f t="shared" si="272"/>
        <v>896</v>
      </c>
      <c r="AG1764" s="47" t="e">
        <f t="shared" si="267"/>
        <v>#NUM!</v>
      </c>
      <c r="AH1764" s="48" t="e">
        <f t="shared" si="268"/>
        <v>#NUM!</v>
      </c>
    </row>
    <row r="1765" spans="10:34">
      <c r="J1765" s="87"/>
      <c r="K1765" s="90"/>
      <c r="L1765" s="15"/>
      <c r="M1765" s="16"/>
      <c r="N1765" s="15"/>
      <c r="O1765" s="16"/>
      <c r="P1765" s="15"/>
      <c r="Q1765" s="16"/>
      <c r="R1765" s="11"/>
      <c r="S1765" s="11"/>
      <c r="T1765" s="79"/>
      <c r="U1765" s="79"/>
      <c r="V1765" s="7"/>
      <c r="W1765" s="7"/>
      <c r="X1765" s="1">
        <f t="shared" si="269"/>
        <v>1536</v>
      </c>
      <c r="Y1765" s="1">
        <f t="shared" si="270"/>
        <v>1024</v>
      </c>
      <c r="AA1765" s="39">
        <f t="shared" si="265"/>
        <v>672.32</v>
      </c>
      <c r="AB1765" s="40">
        <f t="shared" si="266"/>
        <v>2227.6258564659224</v>
      </c>
      <c r="AD1765" s="1">
        <f t="shared" si="271"/>
        <v>1536</v>
      </c>
      <c r="AE1765" s="1">
        <f t="shared" si="272"/>
        <v>1024</v>
      </c>
      <c r="AG1765" s="47" t="e">
        <f t="shared" si="267"/>
        <v>#NUM!</v>
      </c>
      <c r="AH1765" s="48" t="e">
        <f t="shared" si="268"/>
        <v>#NUM!</v>
      </c>
    </row>
    <row r="1766" spans="10:34">
      <c r="J1766" s="87"/>
      <c r="K1766" s="90"/>
      <c r="L1766" s="15"/>
      <c r="M1766" s="16"/>
      <c r="N1766" s="15"/>
      <c r="O1766" s="16"/>
      <c r="P1766" s="15"/>
      <c r="Q1766" s="16"/>
      <c r="R1766" s="11"/>
      <c r="S1766" s="11"/>
      <c r="T1766" s="79"/>
      <c r="U1766" s="79"/>
      <c r="V1766" s="7"/>
      <c r="W1766" s="7"/>
      <c r="X1766" s="1">
        <f t="shared" si="269"/>
        <v>1536</v>
      </c>
      <c r="Y1766" s="1">
        <f t="shared" si="270"/>
        <v>1152</v>
      </c>
      <c r="AA1766" s="39">
        <f t="shared" si="265"/>
        <v>741.952</v>
      </c>
      <c r="AB1766" s="40">
        <f t="shared" si="266"/>
        <v>2118.7445150831682</v>
      </c>
      <c r="AD1766" s="1">
        <f t="shared" si="271"/>
        <v>1536</v>
      </c>
      <c r="AE1766" s="1">
        <f t="shared" si="272"/>
        <v>1152</v>
      </c>
      <c r="AG1766" s="47" t="e">
        <f t="shared" si="267"/>
        <v>#NUM!</v>
      </c>
      <c r="AH1766" s="48" t="e">
        <f t="shared" si="268"/>
        <v>#NUM!</v>
      </c>
    </row>
    <row r="1767" spans="10:34">
      <c r="J1767" s="87"/>
      <c r="K1767" s="90"/>
      <c r="L1767" s="15"/>
      <c r="M1767" s="16"/>
      <c r="N1767" s="15"/>
      <c r="O1767" s="16"/>
      <c r="P1767" s="15"/>
      <c r="Q1767" s="16"/>
      <c r="R1767" s="11"/>
      <c r="S1767" s="11"/>
      <c r="T1767" s="79"/>
      <c r="U1767" s="79"/>
      <c r="V1767" s="7"/>
      <c r="W1767" s="7"/>
      <c r="X1767" s="1">
        <f t="shared" si="269"/>
        <v>1536</v>
      </c>
      <c r="Y1767" s="1">
        <f t="shared" si="270"/>
        <v>1280</v>
      </c>
      <c r="AA1767" s="39">
        <f t="shared" si="265"/>
        <v>819.77599999999995</v>
      </c>
      <c r="AB1767" s="40">
        <f t="shared" si="266"/>
        <v>2016.9601687500144</v>
      </c>
      <c r="AD1767" s="1">
        <f t="shared" si="271"/>
        <v>1536</v>
      </c>
      <c r="AE1767" s="1">
        <f t="shared" si="272"/>
        <v>1280</v>
      </c>
      <c r="AG1767" s="47" t="e">
        <f t="shared" si="267"/>
        <v>#NUM!</v>
      </c>
      <c r="AH1767" s="48" t="e">
        <f t="shared" si="268"/>
        <v>#NUM!</v>
      </c>
    </row>
    <row r="1768" spans="10:34">
      <c r="J1768" s="87"/>
      <c r="K1768" s="90"/>
      <c r="L1768" s="15"/>
      <c r="M1768" s="16"/>
      <c r="N1768" s="15"/>
      <c r="O1768" s="16"/>
      <c r="P1768" s="15"/>
      <c r="Q1768" s="16"/>
      <c r="R1768" s="11"/>
      <c r="S1768" s="11"/>
      <c r="T1768" s="79"/>
      <c r="U1768" s="79"/>
      <c r="V1768" s="7"/>
      <c r="W1768" s="7"/>
      <c r="X1768" s="1">
        <f t="shared" si="269"/>
        <v>1536</v>
      </c>
      <c r="Y1768" s="1">
        <f t="shared" si="270"/>
        <v>1408</v>
      </c>
      <c r="AA1768" s="39">
        <f t="shared" si="265"/>
        <v>905.79200000000003</v>
      </c>
      <c r="AB1768" s="40">
        <f t="shared" si="266"/>
        <v>1922.036710858853</v>
      </c>
      <c r="AD1768" s="1">
        <f t="shared" si="271"/>
        <v>1536</v>
      </c>
      <c r="AE1768" s="1">
        <f t="shared" si="272"/>
        <v>1408</v>
      </c>
      <c r="AG1768" s="47" t="e">
        <f t="shared" si="267"/>
        <v>#NUM!</v>
      </c>
      <c r="AH1768" s="48" t="e">
        <f t="shared" si="268"/>
        <v>#NUM!</v>
      </c>
    </row>
    <row r="1769" spans="10:34">
      <c r="J1769" s="87"/>
      <c r="K1769" s="90"/>
      <c r="L1769" s="15"/>
      <c r="M1769" s="16"/>
      <c r="N1769" s="15"/>
      <c r="O1769" s="16"/>
      <c r="P1769" s="15"/>
      <c r="Q1769" s="16"/>
      <c r="R1769" s="11"/>
      <c r="S1769" s="11"/>
      <c r="T1769" s="79"/>
      <c r="U1769" s="79"/>
      <c r="V1769" s="7"/>
      <c r="W1769" s="7"/>
      <c r="X1769" s="1">
        <f t="shared" si="269"/>
        <v>1536</v>
      </c>
      <c r="Y1769" s="1">
        <f t="shared" si="270"/>
        <v>1536</v>
      </c>
      <c r="AA1769" s="39">
        <f t="shared" si="265"/>
        <v>1000</v>
      </c>
      <c r="AB1769" s="40">
        <f t="shared" si="266"/>
        <v>1834.1114976122287</v>
      </c>
      <c r="AD1769" s="1">
        <f t="shared" si="271"/>
        <v>1536</v>
      </c>
      <c r="AE1769" s="1">
        <f t="shared" si="272"/>
        <v>1536</v>
      </c>
      <c r="AG1769" s="47" t="e">
        <f t="shared" si="267"/>
        <v>#NUM!</v>
      </c>
      <c r="AH1769" s="48" t="e">
        <f t="shared" si="268"/>
        <v>#NUM!</v>
      </c>
    </row>
    <row r="1770" spans="10:34">
      <c r="J1770" s="87"/>
      <c r="K1770" s="90"/>
      <c r="L1770" s="15"/>
      <c r="M1770" s="16"/>
      <c r="N1770" s="15"/>
      <c r="O1770" s="16"/>
      <c r="P1770" s="15"/>
      <c r="Q1770" s="16"/>
      <c r="R1770" s="11"/>
      <c r="S1770" s="11"/>
      <c r="T1770" s="79"/>
      <c r="U1770" s="79"/>
      <c r="V1770" s="7"/>
      <c r="W1770" s="7"/>
      <c r="X1770" s="1">
        <f t="shared" si="269"/>
        <v>1536</v>
      </c>
      <c r="Y1770" s="1">
        <f t="shared" si="270"/>
        <v>1664</v>
      </c>
      <c r="AA1770" s="39">
        <f t="shared" si="265"/>
        <v>1102.4000000000001</v>
      </c>
      <c r="AB1770" s="40">
        <f t="shared" si="266"/>
        <v>1753.5609762206577</v>
      </c>
      <c r="AD1770" s="1">
        <f t="shared" si="271"/>
        <v>1536</v>
      </c>
      <c r="AE1770" s="1">
        <f t="shared" si="272"/>
        <v>1664</v>
      </c>
      <c r="AG1770" s="47">
        <f t="shared" si="267"/>
        <v>1288.2914421423848</v>
      </c>
      <c r="AH1770" s="48">
        <f t="shared" si="268"/>
        <v>1638.836185952538</v>
      </c>
    </row>
    <row r="1771" spans="10:34">
      <c r="J1771" s="87"/>
      <c r="K1771" s="90"/>
      <c r="L1771" s="15"/>
      <c r="M1771" s="16"/>
      <c r="N1771" s="15"/>
      <c r="O1771" s="16"/>
      <c r="P1771" s="15"/>
      <c r="Q1771" s="16"/>
      <c r="R1771" s="11"/>
      <c r="S1771" s="11"/>
      <c r="T1771" s="79"/>
      <c r="U1771" s="79"/>
      <c r="V1771" s="7"/>
      <c r="W1771" s="7"/>
      <c r="X1771" s="1">
        <f t="shared" si="269"/>
        <v>1536</v>
      </c>
      <c r="Y1771" s="1">
        <f t="shared" si="270"/>
        <v>1792</v>
      </c>
      <c r="AA1771" s="39">
        <f t="shared" si="265"/>
        <v>1212.992</v>
      </c>
      <c r="AB1771" s="40">
        <f t="shared" si="266"/>
        <v>1680.9418481598318</v>
      </c>
      <c r="AD1771" s="1">
        <f t="shared" si="271"/>
        <v>1536</v>
      </c>
      <c r="AE1771" s="1">
        <f t="shared" si="272"/>
        <v>1792</v>
      </c>
      <c r="AG1771" s="47">
        <f t="shared" si="267"/>
        <v>1052.2715836244738</v>
      </c>
      <c r="AH1771" s="48">
        <f t="shared" si="268"/>
        <v>1791.2374721251749</v>
      </c>
    </row>
    <row r="1772" spans="10:34">
      <c r="J1772" s="87"/>
      <c r="K1772" s="90"/>
      <c r="L1772" s="15"/>
      <c r="M1772" s="16"/>
      <c r="N1772" s="15"/>
      <c r="O1772" s="16"/>
      <c r="P1772" s="15"/>
      <c r="Q1772" s="16"/>
      <c r="R1772" s="11"/>
      <c r="S1772" s="11"/>
      <c r="T1772" s="79"/>
      <c r="U1772" s="79"/>
      <c r="V1772" s="7"/>
      <c r="W1772" s="7"/>
      <c r="X1772" s="1">
        <f t="shared" si="269"/>
        <v>1536</v>
      </c>
      <c r="Y1772" s="1">
        <f t="shared" si="270"/>
        <v>1920</v>
      </c>
      <c r="AA1772" s="39">
        <f t="shared" si="265"/>
        <v>1331.7760000000001</v>
      </c>
      <c r="AB1772" s="40">
        <f t="shared" si="266"/>
        <v>1616.9697451523341</v>
      </c>
      <c r="AD1772" s="1">
        <f t="shared" si="271"/>
        <v>1536</v>
      </c>
      <c r="AE1772" s="1">
        <f t="shared" si="272"/>
        <v>1920</v>
      </c>
      <c r="AG1772" s="47">
        <f t="shared" si="267"/>
        <v>909.89797603438683</v>
      </c>
      <c r="AH1772" s="48">
        <f t="shared" si="268"/>
        <v>1917.884674655204</v>
      </c>
    </row>
    <row r="1773" spans="10:34">
      <c r="J1773" s="87"/>
      <c r="K1773" s="90"/>
      <c r="L1773" s="15"/>
      <c r="M1773" s="16"/>
      <c r="N1773" s="15"/>
      <c r="O1773" s="16"/>
      <c r="P1773" s="15"/>
      <c r="Q1773" s="16"/>
      <c r="R1773" s="11"/>
      <c r="S1773" s="11"/>
      <c r="T1773" s="79"/>
      <c r="U1773" s="79"/>
      <c r="V1773" s="7"/>
      <c r="W1773" s="7"/>
      <c r="X1773" s="1">
        <f t="shared" si="269"/>
        <v>1536</v>
      </c>
      <c r="Y1773" s="1">
        <f t="shared" si="270"/>
        <v>2048</v>
      </c>
      <c r="AA1773" s="39">
        <f t="shared" si="265"/>
        <v>1458.752</v>
      </c>
      <c r="AB1773" s="40">
        <f t="shared" si="266"/>
        <v>1562.5207471076321</v>
      </c>
      <c r="AD1773" s="1">
        <f t="shared" si="271"/>
        <v>1536</v>
      </c>
      <c r="AE1773" s="1">
        <f t="shared" si="272"/>
        <v>2048</v>
      </c>
      <c r="AG1773" s="47">
        <f t="shared" si="267"/>
        <v>802.22093449629938</v>
      </c>
      <c r="AH1773" s="48">
        <f t="shared" si="268"/>
        <v>2038.4276885012332</v>
      </c>
    </row>
    <row r="1774" spans="10:34">
      <c r="J1774" s="87"/>
      <c r="K1774" s="90"/>
      <c r="L1774" s="15"/>
      <c r="M1774" s="16"/>
      <c r="N1774" s="15"/>
      <c r="O1774" s="16"/>
      <c r="P1774" s="15"/>
      <c r="Q1774" s="16"/>
      <c r="R1774" s="11"/>
      <c r="S1774" s="11"/>
      <c r="T1774" s="79"/>
      <c r="U1774" s="79"/>
      <c r="V1774" s="7"/>
      <c r="W1774" s="7"/>
      <c r="X1774" s="1">
        <f t="shared" si="269"/>
        <v>1536</v>
      </c>
      <c r="Y1774" s="1">
        <f t="shared" si="270"/>
        <v>2176</v>
      </c>
      <c r="AA1774" s="39">
        <f t="shared" si="265"/>
        <v>1593.92</v>
      </c>
      <c r="AB1774" s="40">
        <f t="shared" si="266"/>
        <v>1518.6509413375929</v>
      </c>
      <c r="AD1774" s="1">
        <f t="shared" si="271"/>
        <v>1536</v>
      </c>
      <c r="AE1774" s="1">
        <f t="shared" si="272"/>
        <v>2176</v>
      </c>
      <c r="AG1774" s="47">
        <f t="shared" si="267"/>
        <v>715.76924259234875</v>
      </c>
      <c r="AH1774" s="48">
        <f t="shared" si="268"/>
        <v>2157.3569191358833</v>
      </c>
    </row>
    <row r="1775" spans="10:34">
      <c r="J1775" s="87"/>
      <c r="K1775" s="90"/>
      <c r="L1775" s="15"/>
      <c r="M1775" s="16"/>
      <c r="N1775" s="15"/>
      <c r="O1775" s="16"/>
      <c r="P1775" s="15"/>
      <c r="Q1775" s="16"/>
      <c r="R1775" s="11"/>
      <c r="S1775" s="11"/>
      <c r="T1775" s="79"/>
      <c r="U1775" s="79"/>
      <c r="V1775" s="7"/>
      <c r="W1775" s="7"/>
      <c r="X1775" s="1">
        <f t="shared" si="269"/>
        <v>1536</v>
      </c>
      <c r="Y1775" s="1">
        <f t="shared" si="270"/>
        <v>2304</v>
      </c>
      <c r="AA1775" s="39">
        <f t="shared" si="265"/>
        <v>1737.28</v>
      </c>
      <c r="AB1775" s="40">
        <f t="shared" si="266"/>
        <v>1486.6348089109488</v>
      </c>
      <c r="AD1775" s="1">
        <f t="shared" si="271"/>
        <v>1536</v>
      </c>
      <c r="AE1775" s="1">
        <f t="shared" si="272"/>
        <v>2304</v>
      </c>
      <c r="AG1775" s="47">
        <f t="shared" si="267"/>
        <v>645.06837409074137</v>
      </c>
      <c r="AH1775" s="48">
        <f t="shared" si="268"/>
        <v>2276.4972086364196</v>
      </c>
    </row>
    <row r="1776" spans="10:34">
      <c r="J1776" s="87"/>
      <c r="K1776" s="90"/>
      <c r="L1776" s="15"/>
      <c r="M1776" s="16"/>
      <c r="N1776" s="15"/>
      <c r="O1776" s="16"/>
      <c r="P1776" s="15"/>
      <c r="Q1776" s="16"/>
      <c r="R1776" s="11"/>
      <c r="S1776" s="11"/>
      <c r="T1776" s="79"/>
      <c r="U1776" s="79"/>
      <c r="V1776" s="7"/>
      <c r="W1776" s="7"/>
      <c r="X1776" s="1">
        <f t="shared" si="269"/>
        <v>1536</v>
      </c>
      <c r="Y1776" s="1">
        <f t="shared" si="270"/>
        <v>2432</v>
      </c>
      <c r="AA1776" s="39">
        <f t="shared" si="265"/>
        <v>1888.8320000000001</v>
      </c>
      <c r="AB1776" s="40">
        <f t="shared" si="266"/>
        <v>1468.028173961414</v>
      </c>
      <c r="AD1776" s="1">
        <f t="shared" si="271"/>
        <v>1536</v>
      </c>
      <c r="AE1776" s="1">
        <f t="shared" si="272"/>
        <v>2432</v>
      </c>
      <c r="AG1776" s="47">
        <f t="shared" si="267"/>
        <v>587.41968299693599</v>
      </c>
      <c r="AH1776" s="48">
        <f t="shared" si="268"/>
        <v>2396.7481056676879</v>
      </c>
    </row>
    <row r="1777" spans="10:34">
      <c r="J1777" s="87"/>
      <c r="K1777" s="90"/>
      <c r="L1777" s="15"/>
      <c r="M1777" s="16"/>
      <c r="N1777" s="15"/>
      <c r="O1777" s="16"/>
      <c r="P1777" s="15"/>
      <c r="Q1777" s="16"/>
      <c r="R1777" s="11"/>
      <c r="S1777" s="11"/>
      <c r="T1777" s="79"/>
      <c r="U1777" s="79"/>
      <c r="V1777" s="7"/>
      <c r="W1777" s="7"/>
      <c r="X1777" s="1">
        <f t="shared" si="269"/>
        <v>1536</v>
      </c>
      <c r="Y1777" s="1">
        <f t="shared" si="270"/>
        <v>2560</v>
      </c>
      <c r="AA1777" s="39">
        <f t="shared" si="265"/>
        <v>2048.576</v>
      </c>
      <c r="AB1777" s="40">
        <f t="shared" si="266"/>
        <v>1464.7683001501043</v>
      </c>
      <c r="AD1777" s="1">
        <f t="shared" si="271"/>
        <v>1536</v>
      </c>
      <c r="AE1777" s="1">
        <f t="shared" si="272"/>
        <v>2560</v>
      </c>
      <c r="AG1777" s="47">
        <f t="shared" si="267"/>
        <v>541.39203665834998</v>
      </c>
      <c r="AH1777" s="48">
        <f t="shared" si="268"/>
        <v>2518.5866544472165</v>
      </c>
    </row>
    <row r="1778" spans="10:34">
      <c r="J1778" s="87"/>
      <c r="K1778" s="90"/>
      <c r="L1778" s="15"/>
      <c r="M1778" s="16"/>
      <c r="N1778" s="15"/>
      <c r="O1778" s="16"/>
      <c r="P1778" s="15"/>
      <c r="Q1778" s="16"/>
      <c r="R1778" s="11"/>
      <c r="S1778" s="11"/>
      <c r="T1778" s="79"/>
      <c r="U1778" s="79"/>
      <c r="V1778" s="7"/>
      <c r="W1778" s="7"/>
      <c r="X1778" s="1">
        <f t="shared" si="269"/>
        <v>1536</v>
      </c>
      <c r="Y1778" s="1">
        <f t="shared" si="270"/>
        <v>2688</v>
      </c>
      <c r="AA1778" s="39">
        <f t="shared" si="265"/>
        <v>2216.5120000000002</v>
      </c>
      <c r="AB1778" s="40">
        <f t="shared" si="266"/>
        <v>1479.3361469884283</v>
      </c>
      <c r="AD1778" s="1">
        <f t="shared" si="271"/>
        <v>1536</v>
      </c>
      <c r="AE1778" s="1">
        <f t="shared" si="272"/>
        <v>2688</v>
      </c>
      <c r="AG1778" s="47">
        <f t="shared" si="267"/>
        <v>506.23996043271609</v>
      </c>
      <c r="AH1778" s="48">
        <f t="shared" si="268"/>
        <v>2642.2613465224276</v>
      </c>
    </row>
    <row r="1779" spans="10:34">
      <c r="J1779" s="87"/>
      <c r="K1779" s="90"/>
      <c r="L1779" s="15"/>
      <c r="M1779" s="16"/>
      <c r="N1779" s="15"/>
      <c r="O1779" s="16"/>
      <c r="P1779" s="15"/>
      <c r="Q1779" s="16"/>
      <c r="R1779" s="11"/>
      <c r="S1779" s="11"/>
      <c r="T1779" s="79"/>
      <c r="U1779" s="79"/>
      <c r="V1779" s="7"/>
      <c r="W1779" s="7"/>
      <c r="X1779" s="1">
        <f t="shared" si="269"/>
        <v>1536</v>
      </c>
      <c r="Y1779" s="1">
        <f t="shared" si="270"/>
        <v>2816</v>
      </c>
      <c r="AA1779" s="39">
        <f t="shared" si="265"/>
        <v>2392.64</v>
      </c>
      <c r="AB1779" s="40">
        <f t="shared" si="266"/>
        <v>1515.032043982093</v>
      </c>
      <c r="AD1779" s="1">
        <f t="shared" si="271"/>
        <v>1536</v>
      </c>
      <c r="AE1779" s="1">
        <f t="shared" si="272"/>
        <v>2816</v>
      </c>
      <c r="AG1779" s="47">
        <f t="shared" si="267"/>
        <v>481.64027203585579</v>
      </c>
      <c r="AH1779" s="48">
        <f t="shared" si="268"/>
        <v>2767.8799093213806</v>
      </c>
    </row>
    <row r="1780" spans="10:34">
      <c r="J1780" s="87"/>
      <c r="K1780" s="90"/>
      <c r="L1780" s="15"/>
      <c r="M1780" s="16"/>
      <c r="N1780" s="15"/>
      <c r="O1780" s="16"/>
      <c r="P1780" s="15"/>
      <c r="Q1780" s="16"/>
      <c r="R1780" s="11"/>
      <c r="S1780" s="11"/>
      <c r="T1780" s="79"/>
      <c r="U1780" s="79"/>
      <c r="V1780" s="7"/>
      <c r="W1780" s="7"/>
      <c r="X1780" s="1">
        <f t="shared" si="269"/>
        <v>1536</v>
      </c>
      <c r="Y1780" s="1">
        <f t="shared" si="270"/>
        <v>2944</v>
      </c>
      <c r="AA1780" s="39">
        <f t="shared" si="265"/>
        <v>2576.96</v>
      </c>
      <c r="AB1780" s="40">
        <f t="shared" si="266"/>
        <v>1576.4786062724593</v>
      </c>
      <c r="AD1780" s="1">
        <f t="shared" si="271"/>
        <v>1536</v>
      </c>
      <c r="AE1780" s="1">
        <f t="shared" si="272"/>
        <v>2944</v>
      </c>
      <c r="AG1780" s="47">
        <f t="shared" si="267"/>
        <v>467.56212311493846</v>
      </c>
      <c r="AH1780" s="48">
        <f t="shared" si="268"/>
        <v>2895.452625628353</v>
      </c>
    </row>
    <row r="1781" spans="10:34">
      <c r="J1781" s="87"/>
      <c r="K1781" s="90"/>
      <c r="L1781" s="15"/>
      <c r="M1781" s="16"/>
      <c r="N1781" s="15"/>
      <c r="O1781" s="16"/>
      <c r="P1781" s="15"/>
      <c r="Q1781" s="16"/>
      <c r="R1781" s="11"/>
      <c r="S1781" s="11"/>
      <c r="T1781" s="79"/>
      <c r="U1781" s="79"/>
      <c r="V1781" s="7"/>
      <c r="W1781" s="7"/>
      <c r="X1781" s="1">
        <f t="shared" si="269"/>
        <v>1536</v>
      </c>
      <c r="Y1781" s="1">
        <f t="shared" si="270"/>
        <v>3072</v>
      </c>
      <c r="AA1781" s="39">
        <f t="shared" si="265"/>
        <v>2769.4720000000002</v>
      </c>
      <c r="AB1781" s="40">
        <f t="shared" si="266"/>
        <v>1670.6359260097336</v>
      </c>
      <c r="AD1781" s="1">
        <f t="shared" si="271"/>
        <v>1536</v>
      </c>
      <c r="AE1781" s="1">
        <f t="shared" si="272"/>
        <v>3072</v>
      </c>
      <c r="AG1781" s="47">
        <f t="shared" si="267"/>
        <v>464.20206612254788</v>
      </c>
      <c r="AH1781" s="48">
        <f t="shared" si="268"/>
        <v>3024.9139779591501</v>
      </c>
    </row>
    <row r="1782" spans="10:34">
      <c r="J1782" s="87"/>
      <c r="K1782" s="90"/>
      <c r="L1782" s="15"/>
      <c r="M1782" s="16"/>
      <c r="N1782" s="15"/>
      <c r="O1782" s="16"/>
      <c r="P1782" s="15"/>
      <c r="Q1782" s="16"/>
      <c r="R1782" s="11"/>
      <c r="S1782" s="11"/>
      <c r="T1782" s="79"/>
      <c r="U1782" s="79"/>
      <c r="V1782" s="7"/>
      <c r="W1782" s="7"/>
      <c r="X1782" s="1">
        <f t="shared" si="269"/>
        <v>1536</v>
      </c>
      <c r="Y1782" s="1">
        <f t="shared" si="270"/>
        <v>3200</v>
      </c>
      <c r="AA1782" s="39">
        <f t="shared" si="265"/>
        <v>2970.1759999999999</v>
      </c>
      <c r="AB1782" s="40">
        <f t="shared" si="266"/>
        <v>1809.1790524919368</v>
      </c>
      <c r="AD1782" s="1">
        <f t="shared" si="271"/>
        <v>1536</v>
      </c>
      <c r="AE1782" s="1">
        <f t="shared" si="272"/>
        <v>3200</v>
      </c>
      <c r="AG1782" s="47">
        <f t="shared" si="267"/>
        <v>471.9558947400435</v>
      </c>
      <c r="AH1782" s="48">
        <f t="shared" si="268"/>
        <v>3156.1320350866517</v>
      </c>
    </row>
    <row r="1783" spans="10:34">
      <c r="J1783" s="87"/>
      <c r="K1783" s="90"/>
      <c r="L1783" s="15"/>
      <c r="M1783" s="16"/>
      <c r="N1783" s="15"/>
      <c r="O1783" s="16"/>
      <c r="P1783" s="15"/>
      <c r="Q1783" s="16"/>
      <c r="R1783" s="11"/>
      <c r="S1783" s="11"/>
      <c r="T1783" s="79"/>
      <c r="U1783" s="79"/>
      <c r="V1783" s="7"/>
      <c r="W1783" s="7"/>
      <c r="X1783" s="1">
        <f t="shared" si="269"/>
        <v>1536</v>
      </c>
      <c r="Y1783" s="1">
        <f t="shared" si="270"/>
        <v>3328</v>
      </c>
      <c r="AA1783" s="39">
        <f t="shared" si="265"/>
        <v>3179.0720000000001</v>
      </c>
      <c r="AB1783" s="40">
        <f t="shared" si="266"/>
        <v>2015.5787391487324</v>
      </c>
      <c r="AD1783" s="1">
        <f t="shared" si="271"/>
        <v>1536</v>
      </c>
      <c r="AE1783" s="1">
        <f t="shared" si="272"/>
        <v>3328</v>
      </c>
      <c r="AG1783" s="47">
        <f t="shared" si="267"/>
        <v>491.41546661152643</v>
      </c>
      <c r="AH1783" s="48">
        <f t="shared" si="268"/>
        <v>3288.9095111294905</v>
      </c>
    </row>
    <row r="1784" spans="10:34">
      <c r="J1784" s="87"/>
      <c r="K1784" s="90"/>
      <c r="L1784" s="15"/>
      <c r="M1784" s="16"/>
      <c r="N1784" s="15"/>
      <c r="O1784" s="16"/>
      <c r="P1784" s="15"/>
      <c r="Q1784" s="16"/>
      <c r="R1784" s="11"/>
      <c r="S1784" s="11"/>
      <c r="T1784" s="79"/>
      <c r="U1784" s="79"/>
      <c r="V1784" s="7"/>
      <c r="W1784" s="7"/>
      <c r="X1784" s="1">
        <f t="shared" si="269"/>
        <v>1536</v>
      </c>
      <c r="Y1784" s="1">
        <f t="shared" si="270"/>
        <v>3456</v>
      </c>
      <c r="AA1784" s="39">
        <f t="shared" si="265"/>
        <v>3396.16</v>
      </c>
      <c r="AB1784" s="40">
        <f t="shared" si="266"/>
        <v>2359.661609459497</v>
      </c>
      <c r="AD1784" s="1">
        <f t="shared" si="271"/>
        <v>1536</v>
      </c>
      <c r="AE1784" s="1">
        <f t="shared" si="272"/>
        <v>3456</v>
      </c>
      <c r="AG1784" s="47">
        <f t="shared" si="267"/>
        <v>523.38701801050252</v>
      </c>
      <c r="AH1784" s="48">
        <f t="shared" si="268"/>
        <v>3422.9776606631654</v>
      </c>
    </row>
    <row r="1785" spans="10:34">
      <c r="J1785" s="87"/>
      <c r="K1785" s="90"/>
      <c r="L1785" s="15"/>
      <c r="M1785" s="16"/>
      <c r="N1785" s="15"/>
      <c r="O1785" s="16"/>
      <c r="P1785" s="15"/>
      <c r="Q1785" s="16"/>
      <c r="R1785" s="11"/>
      <c r="S1785" s="11"/>
      <c r="T1785" s="79"/>
      <c r="U1785" s="79"/>
      <c r="V1785" s="7"/>
      <c r="W1785" s="7"/>
      <c r="X1785" s="1">
        <f t="shared" si="269"/>
        <v>1536</v>
      </c>
      <c r="Y1785" s="1">
        <f t="shared" si="270"/>
        <v>3584</v>
      </c>
      <c r="AA1785" s="39">
        <f t="shared" si="265"/>
        <v>3621.44</v>
      </c>
      <c r="AB1785" s="40" t="e">
        <f t="shared" si="266"/>
        <v>#NUM!</v>
      </c>
      <c r="AD1785" s="1">
        <f t="shared" si="271"/>
        <v>1536</v>
      </c>
      <c r="AE1785" s="1">
        <f t="shared" si="272"/>
        <v>3584</v>
      </c>
      <c r="AG1785" s="47">
        <f t="shared" si="267"/>
        <v>568.93332243717282</v>
      </c>
      <c r="AH1785" s="48">
        <f t="shared" si="268"/>
        <v>3557.9822258542754</v>
      </c>
    </row>
    <row r="1786" spans="10:34">
      <c r="J1786" s="87"/>
      <c r="K1786" s="90"/>
      <c r="L1786" s="15"/>
      <c r="M1786" s="16"/>
      <c r="N1786" s="15"/>
      <c r="O1786" s="16"/>
      <c r="P1786" s="15"/>
      <c r="Q1786" s="16"/>
      <c r="R1786" s="11"/>
      <c r="S1786" s="11"/>
      <c r="T1786" s="79"/>
      <c r="U1786" s="79"/>
      <c r="V1786" s="7"/>
      <c r="W1786" s="7"/>
      <c r="X1786" s="1">
        <f t="shared" si="269"/>
        <v>1536</v>
      </c>
      <c r="Y1786" s="1">
        <f t="shared" si="270"/>
        <v>3712</v>
      </c>
      <c r="AA1786" s="39">
        <f t="shared" si="265"/>
        <v>3854.9119999999998</v>
      </c>
      <c r="AB1786" s="40" t="e">
        <f t="shared" si="266"/>
        <v>#NUM!</v>
      </c>
      <c r="AD1786" s="1">
        <f t="shared" si="271"/>
        <v>1536</v>
      </c>
      <c r="AE1786" s="1">
        <f t="shared" si="272"/>
        <v>3712</v>
      </c>
      <c r="AG1786" s="47">
        <f t="shared" si="267"/>
        <v>629.44853289449202</v>
      </c>
      <c r="AH1786" s="48">
        <f t="shared" si="268"/>
        <v>3693.4584890351689</v>
      </c>
    </row>
    <row r="1787" spans="10:34">
      <c r="J1787" s="87"/>
      <c r="K1787" s="90"/>
      <c r="L1787" s="15"/>
      <c r="M1787" s="16"/>
      <c r="N1787" s="15"/>
      <c r="O1787" s="16"/>
      <c r="P1787" s="15"/>
      <c r="Q1787" s="16"/>
      <c r="R1787" s="11"/>
      <c r="S1787" s="11"/>
      <c r="T1787" s="79"/>
      <c r="U1787" s="79"/>
      <c r="V1787" s="7"/>
      <c r="W1787" s="7"/>
      <c r="X1787" s="1">
        <f t="shared" si="269"/>
        <v>1536</v>
      </c>
      <c r="Y1787" s="1">
        <f t="shared" si="270"/>
        <v>3840</v>
      </c>
      <c r="AA1787" s="39">
        <f t="shared" si="265"/>
        <v>4096.576</v>
      </c>
      <c r="AB1787" s="40" t="e">
        <f t="shared" si="266"/>
        <v>#NUM!</v>
      </c>
      <c r="AD1787" s="1">
        <f t="shared" si="271"/>
        <v>1536</v>
      </c>
      <c r="AE1787" s="1">
        <f t="shared" si="272"/>
        <v>3840</v>
      </c>
      <c r="AG1787" s="47">
        <f t="shared" si="267"/>
        <v>706.78507733335755</v>
      </c>
      <c r="AH1787" s="48">
        <f t="shared" si="268"/>
        <v>3828.7889742222142</v>
      </c>
    </row>
    <row r="1788" spans="10:34">
      <c r="J1788" s="87"/>
      <c r="K1788" s="90"/>
      <c r="L1788" s="15"/>
      <c r="M1788" s="16"/>
      <c r="N1788" s="15"/>
      <c r="O1788" s="16"/>
      <c r="P1788" s="15"/>
      <c r="Q1788" s="16"/>
      <c r="R1788" s="11"/>
      <c r="S1788" s="11"/>
      <c r="T1788" s="79"/>
      <c r="U1788" s="79"/>
      <c r="V1788" s="7"/>
      <c r="W1788" s="7"/>
      <c r="X1788" s="1">
        <f t="shared" si="269"/>
        <v>1536</v>
      </c>
      <c r="Y1788" s="1">
        <f t="shared" si="270"/>
        <v>3968</v>
      </c>
      <c r="AA1788" s="39">
        <f t="shared" si="265"/>
        <v>4346.4319999999998</v>
      </c>
      <c r="AB1788" s="40" t="e">
        <f t="shared" si="266"/>
        <v>#NUM!</v>
      </c>
      <c r="AD1788" s="1">
        <f t="shared" si="271"/>
        <v>1536</v>
      </c>
      <c r="AE1788" s="1">
        <f t="shared" si="272"/>
        <v>3968</v>
      </c>
      <c r="AG1788" s="47">
        <f t="shared" si="267"/>
        <v>803.47329676245954</v>
      </c>
      <c r="AH1788" s="48">
        <f t="shared" si="268"/>
        <v>3963.1302344125133</v>
      </c>
    </row>
    <row r="1789" spans="10:34">
      <c r="J1789" s="87"/>
      <c r="K1789" s="90"/>
      <c r="L1789" s="15"/>
      <c r="M1789" s="16"/>
      <c r="N1789" s="15"/>
      <c r="O1789" s="16"/>
      <c r="P1789" s="15"/>
      <c r="Q1789" s="16"/>
      <c r="R1789" s="11"/>
      <c r="S1789" s="11"/>
      <c r="T1789" s="79"/>
      <c r="U1789" s="79"/>
      <c r="V1789" s="7"/>
      <c r="W1789" s="7"/>
      <c r="X1789" s="1">
        <f t="shared" si="269"/>
        <v>1536</v>
      </c>
      <c r="Y1789" s="1">
        <f t="shared" si="270"/>
        <v>4096</v>
      </c>
      <c r="AA1789" s="39">
        <f t="shared" si="265"/>
        <v>4604.4799999999996</v>
      </c>
      <c r="AB1789" s="40" t="e">
        <f t="shared" si="266"/>
        <v>#NUM!</v>
      </c>
      <c r="AD1789" s="1">
        <f t="shared" si="271"/>
        <v>1536</v>
      </c>
      <c r="AE1789" s="1">
        <f t="shared" si="272"/>
        <v>4096</v>
      </c>
      <c r="AG1789" s="47">
        <f t="shared" si="267"/>
        <v>923.12444280821069</v>
      </c>
      <c r="AH1789" s="48">
        <f t="shared" si="268"/>
        <v>4095.2785190639288</v>
      </c>
    </row>
    <row r="1790" spans="10:34">
      <c r="J1790" s="87"/>
      <c r="K1790" s="90"/>
      <c r="L1790" s="15"/>
      <c r="M1790" s="16"/>
      <c r="N1790" s="15"/>
      <c r="O1790" s="16"/>
      <c r="P1790" s="15"/>
      <c r="Q1790" s="16"/>
      <c r="R1790" s="11"/>
      <c r="S1790" s="11"/>
      <c r="T1790" s="79"/>
      <c r="U1790" s="79"/>
      <c r="V1790" s="7"/>
      <c r="W1790" s="7"/>
      <c r="X1790" s="1">
        <f t="shared" si="269"/>
        <v>1664</v>
      </c>
      <c r="Y1790" s="1">
        <f t="shared" si="270"/>
        <v>0</v>
      </c>
      <c r="AA1790" s="39">
        <f t="shared" si="265"/>
        <v>307.77600000000001</v>
      </c>
      <c r="AB1790" s="40" t="e">
        <f t="shared" si="266"/>
        <v>#NUM!</v>
      </c>
      <c r="AD1790" s="1">
        <f t="shared" si="271"/>
        <v>1664</v>
      </c>
      <c r="AE1790" s="1">
        <f t="shared" si="272"/>
        <v>0</v>
      </c>
      <c r="AG1790" s="47" t="e">
        <f t="shared" si="267"/>
        <v>#NUM!</v>
      </c>
      <c r="AH1790" s="48" t="e">
        <f t="shared" si="268"/>
        <v>#NUM!</v>
      </c>
    </row>
    <row r="1791" spans="10:34">
      <c r="J1791" s="87"/>
      <c r="K1791" s="90"/>
      <c r="L1791" s="15"/>
      <c r="M1791" s="16"/>
      <c r="N1791" s="15"/>
      <c r="O1791" s="16"/>
      <c r="P1791" s="15"/>
      <c r="Q1791" s="16"/>
      <c r="R1791" s="11"/>
      <c r="S1791" s="11"/>
      <c r="T1791" s="79"/>
      <c r="U1791" s="79"/>
      <c r="V1791" s="7"/>
      <c r="W1791" s="7"/>
      <c r="X1791" s="1">
        <f t="shared" si="269"/>
        <v>1664</v>
      </c>
      <c r="Y1791" s="1">
        <f t="shared" si="270"/>
        <v>128</v>
      </c>
      <c r="AA1791" s="39">
        <f t="shared" si="265"/>
        <v>311.87200000000001</v>
      </c>
      <c r="AB1791" s="40" t="e">
        <f t="shared" si="266"/>
        <v>#NUM!</v>
      </c>
      <c r="AD1791" s="1">
        <f t="shared" si="271"/>
        <v>1664</v>
      </c>
      <c r="AE1791" s="1">
        <f t="shared" si="272"/>
        <v>128</v>
      </c>
      <c r="AG1791" s="47" t="e">
        <f t="shared" si="267"/>
        <v>#NUM!</v>
      </c>
      <c r="AH1791" s="48" t="e">
        <f t="shared" si="268"/>
        <v>#NUM!</v>
      </c>
    </row>
    <row r="1792" spans="10:34">
      <c r="J1792" s="87"/>
      <c r="K1792" s="90"/>
      <c r="L1792" s="15"/>
      <c r="M1792" s="16"/>
      <c r="N1792" s="15"/>
      <c r="O1792" s="16"/>
      <c r="P1792" s="15"/>
      <c r="Q1792" s="16"/>
      <c r="R1792" s="11"/>
      <c r="S1792" s="11"/>
      <c r="T1792" s="79"/>
      <c r="U1792" s="79"/>
      <c r="V1792" s="7"/>
      <c r="W1792" s="7"/>
      <c r="X1792" s="1">
        <f t="shared" si="269"/>
        <v>1664</v>
      </c>
      <c r="Y1792" s="1">
        <f t="shared" si="270"/>
        <v>256</v>
      </c>
      <c r="AA1792" s="39">
        <f t="shared" si="265"/>
        <v>324.16000000000003</v>
      </c>
      <c r="AB1792" s="40" t="e">
        <f t="shared" si="266"/>
        <v>#NUM!</v>
      </c>
      <c r="AD1792" s="1">
        <f t="shared" si="271"/>
        <v>1664</v>
      </c>
      <c r="AE1792" s="1">
        <f t="shared" si="272"/>
        <v>256</v>
      </c>
      <c r="AG1792" s="47" t="e">
        <f t="shared" si="267"/>
        <v>#NUM!</v>
      </c>
      <c r="AH1792" s="48" t="e">
        <f t="shared" si="268"/>
        <v>#NUM!</v>
      </c>
    </row>
    <row r="1793" spans="10:34">
      <c r="J1793" s="87"/>
      <c r="K1793" s="90"/>
      <c r="L1793" s="15"/>
      <c r="M1793" s="16"/>
      <c r="N1793" s="15"/>
      <c r="O1793" s="16"/>
      <c r="P1793" s="15"/>
      <c r="Q1793" s="16"/>
      <c r="R1793" s="11"/>
      <c r="S1793" s="11"/>
      <c r="T1793" s="79"/>
      <c r="U1793" s="79"/>
      <c r="V1793" s="7"/>
      <c r="W1793" s="7"/>
      <c r="X1793" s="1">
        <f t="shared" si="269"/>
        <v>1664</v>
      </c>
      <c r="Y1793" s="1">
        <f t="shared" si="270"/>
        <v>384</v>
      </c>
      <c r="AA1793" s="39">
        <f t="shared" si="265"/>
        <v>344.64</v>
      </c>
      <c r="AB1793" s="40">
        <f t="shared" si="266"/>
        <v>2830.6504490705688</v>
      </c>
      <c r="AD1793" s="1">
        <f t="shared" si="271"/>
        <v>1664</v>
      </c>
      <c r="AE1793" s="1">
        <f t="shared" si="272"/>
        <v>384</v>
      </c>
      <c r="AG1793" s="47" t="e">
        <f t="shared" si="267"/>
        <v>#NUM!</v>
      </c>
      <c r="AH1793" s="48" t="e">
        <f t="shared" si="268"/>
        <v>#NUM!</v>
      </c>
    </row>
    <row r="1794" spans="10:34">
      <c r="J1794" s="87"/>
      <c r="K1794" s="90"/>
      <c r="L1794" s="15"/>
      <c r="M1794" s="16"/>
      <c r="N1794" s="15"/>
      <c r="O1794" s="16"/>
      <c r="P1794" s="15"/>
      <c r="Q1794" s="16"/>
      <c r="R1794" s="11"/>
      <c r="S1794" s="11"/>
      <c r="T1794" s="79"/>
      <c r="U1794" s="79"/>
      <c r="V1794" s="7"/>
      <c r="W1794" s="7"/>
      <c r="X1794" s="1">
        <f t="shared" si="269"/>
        <v>1664</v>
      </c>
      <c r="Y1794" s="1">
        <f t="shared" si="270"/>
        <v>512</v>
      </c>
      <c r="AA1794" s="39">
        <f t="shared" si="265"/>
        <v>373.31200000000001</v>
      </c>
      <c r="AB1794" s="40">
        <f t="shared" si="266"/>
        <v>2649.5971594635685</v>
      </c>
      <c r="AD1794" s="1">
        <f t="shared" si="271"/>
        <v>1664</v>
      </c>
      <c r="AE1794" s="1">
        <f t="shared" si="272"/>
        <v>512</v>
      </c>
      <c r="AG1794" s="47" t="e">
        <f t="shared" si="267"/>
        <v>#NUM!</v>
      </c>
      <c r="AH1794" s="48" t="e">
        <f t="shared" si="268"/>
        <v>#NUM!</v>
      </c>
    </row>
    <row r="1795" spans="10:34">
      <c r="J1795" s="87"/>
      <c r="K1795" s="90"/>
      <c r="L1795" s="15"/>
      <c r="M1795" s="16"/>
      <c r="N1795" s="15"/>
      <c r="O1795" s="16"/>
      <c r="P1795" s="15"/>
      <c r="Q1795" s="16"/>
      <c r="R1795" s="11"/>
      <c r="S1795" s="11"/>
      <c r="T1795" s="79"/>
      <c r="U1795" s="79"/>
      <c r="V1795" s="7"/>
      <c r="W1795" s="7"/>
      <c r="X1795" s="1">
        <f t="shared" si="269"/>
        <v>1664</v>
      </c>
      <c r="Y1795" s="1">
        <f t="shared" si="270"/>
        <v>640</v>
      </c>
      <c r="AA1795" s="39">
        <f t="shared" si="265"/>
        <v>410.17599999999999</v>
      </c>
      <c r="AB1795" s="40">
        <f t="shared" si="266"/>
        <v>2508.7203962874096</v>
      </c>
      <c r="AD1795" s="1">
        <f t="shared" si="271"/>
        <v>1664</v>
      </c>
      <c r="AE1795" s="1">
        <f t="shared" si="272"/>
        <v>640</v>
      </c>
      <c r="AG1795" s="47" t="e">
        <f t="shared" si="267"/>
        <v>#NUM!</v>
      </c>
      <c r="AH1795" s="48" t="e">
        <f t="shared" si="268"/>
        <v>#NUM!</v>
      </c>
    </row>
    <row r="1796" spans="10:34">
      <c r="J1796" s="87"/>
      <c r="K1796" s="90"/>
      <c r="L1796" s="15"/>
      <c r="M1796" s="16"/>
      <c r="N1796" s="15"/>
      <c r="O1796" s="16"/>
      <c r="P1796" s="15"/>
      <c r="Q1796" s="16"/>
      <c r="R1796" s="11"/>
      <c r="S1796" s="11"/>
      <c r="T1796" s="79"/>
      <c r="U1796" s="79"/>
      <c r="V1796" s="7"/>
      <c r="W1796" s="7"/>
      <c r="X1796" s="1">
        <f t="shared" si="269"/>
        <v>1664</v>
      </c>
      <c r="Y1796" s="1">
        <f t="shared" si="270"/>
        <v>768</v>
      </c>
      <c r="AA1796" s="39">
        <f t="shared" si="265"/>
        <v>455.23200000000003</v>
      </c>
      <c r="AB1796" s="40">
        <f t="shared" si="266"/>
        <v>2381.4631569776948</v>
      </c>
      <c r="AD1796" s="1">
        <f t="shared" si="271"/>
        <v>1664</v>
      </c>
      <c r="AE1796" s="1">
        <f t="shared" si="272"/>
        <v>768</v>
      </c>
      <c r="AG1796" s="47" t="e">
        <f t="shared" si="267"/>
        <v>#NUM!</v>
      </c>
      <c r="AH1796" s="48" t="e">
        <f t="shared" si="268"/>
        <v>#NUM!</v>
      </c>
    </row>
    <row r="1797" spans="10:34">
      <c r="J1797" s="87"/>
      <c r="K1797" s="90"/>
      <c r="L1797" s="15"/>
      <c r="M1797" s="16"/>
      <c r="N1797" s="15"/>
      <c r="O1797" s="16"/>
      <c r="P1797" s="15"/>
      <c r="Q1797" s="16"/>
      <c r="R1797" s="11"/>
      <c r="S1797" s="11"/>
      <c r="T1797" s="79"/>
      <c r="U1797" s="79"/>
      <c r="V1797" s="7"/>
      <c r="W1797" s="7"/>
      <c r="X1797" s="1">
        <f t="shared" si="269"/>
        <v>1664</v>
      </c>
      <c r="Y1797" s="1">
        <f t="shared" si="270"/>
        <v>896</v>
      </c>
      <c r="AA1797" s="39">
        <f t="shared" si="265"/>
        <v>508.48</v>
      </c>
      <c r="AB1797" s="40">
        <f t="shared" si="266"/>
        <v>2262.2574367707934</v>
      </c>
      <c r="AD1797" s="1">
        <f t="shared" si="271"/>
        <v>1664</v>
      </c>
      <c r="AE1797" s="1">
        <f t="shared" si="272"/>
        <v>896</v>
      </c>
      <c r="AG1797" s="47" t="e">
        <f t="shared" si="267"/>
        <v>#NUM!</v>
      </c>
      <c r="AH1797" s="48" t="e">
        <f t="shared" si="268"/>
        <v>#NUM!</v>
      </c>
    </row>
    <row r="1798" spans="10:34">
      <c r="J1798" s="87"/>
      <c r="K1798" s="90"/>
      <c r="L1798" s="15"/>
      <c r="M1798" s="16"/>
      <c r="N1798" s="15"/>
      <c r="O1798" s="16"/>
      <c r="P1798" s="15"/>
      <c r="Q1798" s="16"/>
      <c r="R1798" s="11"/>
      <c r="S1798" s="11"/>
      <c r="T1798" s="79"/>
      <c r="U1798" s="79"/>
      <c r="V1798" s="7"/>
      <c r="W1798" s="7"/>
      <c r="X1798" s="1">
        <f t="shared" si="269"/>
        <v>1664</v>
      </c>
      <c r="Y1798" s="1">
        <f t="shared" si="270"/>
        <v>1024</v>
      </c>
      <c r="AA1798" s="39">
        <f t="shared" si="265"/>
        <v>569.91999999999996</v>
      </c>
      <c r="AB1798" s="40">
        <f t="shared" si="266"/>
        <v>2149.2549185566804</v>
      </c>
      <c r="AD1798" s="1">
        <f t="shared" si="271"/>
        <v>1664</v>
      </c>
      <c r="AE1798" s="1">
        <f t="shared" si="272"/>
        <v>1024</v>
      </c>
      <c r="AG1798" s="47" t="e">
        <f t="shared" si="267"/>
        <v>#NUM!</v>
      </c>
      <c r="AH1798" s="48" t="e">
        <f t="shared" si="268"/>
        <v>#NUM!</v>
      </c>
    </row>
    <row r="1799" spans="10:34">
      <c r="J1799" s="87"/>
      <c r="K1799" s="90"/>
      <c r="L1799" s="15"/>
      <c r="M1799" s="16"/>
      <c r="N1799" s="15"/>
      <c r="O1799" s="16"/>
      <c r="P1799" s="15"/>
      <c r="Q1799" s="16"/>
      <c r="R1799" s="11"/>
      <c r="S1799" s="11"/>
      <c r="T1799" s="79"/>
      <c r="U1799" s="79"/>
      <c r="V1799" s="7"/>
      <c r="W1799" s="7"/>
      <c r="X1799" s="1">
        <f t="shared" si="269"/>
        <v>1664</v>
      </c>
      <c r="Y1799" s="1">
        <f t="shared" si="270"/>
        <v>1152</v>
      </c>
      <c r="AA1799" s="39">
        <f t="shared" si="265"/>
        <v>639.55200000000002</v>
      </c>
      <c r="AB1799" s="40">
        <f t="shared" si="266"/>
        <v>2041.8365278847245</v>
      </c>
      <c r="AD1799" s="1">
        <f t="shared" si="271"/>
        <v>1664</v>
      </c>
      <c r="AE1799" s="1">
        <f t="shared" si="272"/>
        <v>1152</v>
      </c>
      <c r="AG1799" s="47" t="e">
        <f t="shared" si="267"/>
        <v>#NUM!</v>
      </c>
      <c r="AH1799" s="48" t="e">
        <f t="shared" si="268"/>
        <v>#NUM!</v>
      </c>
    </row>
    <row r="1800" spans="10:34">
      <c r="J1800" s="87"/>
      <c r="K1800" s="90"/>
      <c r="L1800" s="15"/>
      <c r="M1800" s="16"/>
      <c r="N1800" s="15"/>
      <c r="O1800" s="16"/>
      <c r="P1800" s="15"/>
      <c r="Q1800" s="16"/>
      <c r="R1800" s="11"/>
      <c r="S1800" s="11"/>
      <c r="T1800" s="79"/>
      <c r="U1800" s="79"/>
      <c r="V1800" s="7"/>
      <c r="W1800" s="7"/>
      <c r="X1800" s="1">
        <f t="shared" si="269"/>
        <v>1664</v>
      </c>
      <c r="Y1800" s="1">
        <f t="shared" si="270"/>
        <v>1280</v>
      </c>
      <c r="AA1800" s="39">
        <f t="shared" ref="AA1800:AA1863" si="273">(Y1800*Y1800-X1800*X1800+$B$9*$B$9)/(2*$B$9)</f>
        <v>717.37599999999998</v>
      </c>
      <c r="AB1800" s="40">
        <f t="shared" ref="AB1800:AB1863" si="274">3000-SQRT(Y1800*Y1800-AA1800*AA1800)</f>
        <v>1939.9190244967133</v>
      </c>
      <c r="AD1800" s="1">
        <f t="shared" si="271"/>
        <v>1664</v>
      </c>
      <c r="AE1800" s="1">
        <f t="shared" si="272"/>
        <v>1280</v>
      </c>
      <c r="AG1800" s="47" t="e">
        <f t="shared" ref="AG1800:AG1863" si="275">2000-AD1800*SIN(ACOS(($B$12*$B$12+AD1800*AD1800-AE1800*AE1800)/(2*$B$12*AD1800))+$B$15)</f>
        <v>#NUM!</v>
      </c>
      <c r="AH1800" s="48" t="e">
        <f t="shared" ref="AH1800:AH1863" si="276">3000-AD1800*COS(ACOS(($B$12*$B$12+AD1800*AD1800-AE1800*AE1800)/(2*$B$12*AD1800))+$B$15)</f>
        <v>#NUM!</v>
      </c>
    </row>
    <row r="1801" spans="10:34">
      <c r="J1801" s="87"/>
      <c r="K1801" s="90"/>
      <c r="L1801" s="15"/>
      <c r="M1801" s="16"/>
      <c r="N1801" s="15"/>
      <c r="O1801" s="16"/>
      <c r="P1801" s="15"/>
      <c r="Q1801" s="16"/>
      <c r="R1801" s="11"/>
      <c r="S1801" s="11"/>
      <c r="T1801" s="79"/>
      <c r="U1801" s="79"/>
      <c r="V1801" s="7"/>
      <c r="W1801" s="7"/>
      <c r="X1801" s="1">
        <f t="shared" si="269"/>
        <v>1664</v>
      </c>
      <c r="Y1801" s="1">
        <f t="shared" si="270"/>
        <v>1408</v>
      </c>
      <c r="AA1801" s="39">
        <f t="shared" si="273"/>
        <v>803.39200000000005</v>
      </c>
      <c r="AB1801" s="40">
        <f t="shared" si="274"/>
        <v>1843.7019007470435</v>
      </c>
      <c r="AD1801" s="1">
        <f t="shared" si="271"/>
        <v>1664</v>
      </c>
      <c r="AE1801" s="1">
        <f t="shared" si="272"/>
        <v>1408</v>
      </c>
      <c r="AG1801" s="47" t="e">
        <f t="shared" si="275"/>
        <v>#NUM!</v>
      </c>
      <c r="AH1801" s="48" t="e">
        <f t="shared" si="276"/>
        <v>#NUM!</v>
      </c>
    </row>
    <row r="1802" spans="10:34">
      <c r="J1802" s="87"/>
      <c r="K1802" s="90"/>
      <c r="L1802" s="15"/>
      <c r="M1802" s="16"/>
      <c r="N1802" s="15"/>
      <c r="O1802" s="16"/>
      <c r="P1802" s="15"/>
      <c r="Q1802" s="16"/>
      <c r="R1802" s="11"/>
      <c r="S1802" s="11"/>
      <c r="T1802" s="79"/>
      <c r="U1802" s="79"/>
      <c r="V1802" s="7"/>
      <c r="W1802" s="7"/>
      <c r="X1802" s="1">
        <f t="shared" ref="X1802:X1865" si="277">IF(Y1801&gt;=4000,IF(X1801&gt;=5000,0,X1801+$B$18),X1801)</f>
        <v>1664</v>
      </c>
      <c r="Y1802" s="1">
        <f t="shared" ref="Y1802:Y1865" si="278">IF(Y1801&gt;=4000,0,Y1801+$B$18)</f>
        <v>1536</v>
      </c>
      <c r="AA1802" s="39">
        <f t="shared" si="273"/>
        <v>897.6</v>
      </c>
      <c r="AB1802" s="40">
        <f t="shared" si="274"/>
        <v>1753.5609762206577</v>
      </c>
      <c r="AD1802" s="1">
        <f t="shared" ref="AD1802:AD1865" si="279">IF(AE1801&gt;=4000,IF(AD1801&gt;=5000,0,AD1801+$B$18),AD1801)</f>
        <v>1664</v>
      </c>
      <c r="AE1802" s="1">
        <f t="shared" ref="AE1802:AE1865" si="280">IF(AE1801&gt;=4000,0,AE1801+$B$18)</f>
        <v>1536</v>
      </c>
      <c r="AG1802" s="47">
        <f t="shared" si="275"/>
        <v>1247.3314421423843</v>
      </c>
      <c r="AH1802" s="48">
        <f t="shared" si="276"/>
        <v>1515.9561859525384</v>
      </c>
    </row>
    <row r="1803" spans="10:34">
      <c r="J1803" s="87"/>
      <c r="K1803" s="90"/>
      <c r="L1803" s="15"/>
      <c r="M1803" s="16"/>
      <c r="N1803" s="15"/>
      <c r="O1803" s="16"/>
      <c r="P1803" s="15"/>
      <c r="Q1803" s="16"/>
      <c r="R1803" s="11"/>
      <c r="S1803" s="11"/>
      <c r="T1803" s="79"/>
      <c r="U1803" s="79"/>
      <c r="V1803" s="7"/>
      <c r="W1803" s="7"/>
      <c r="X1803" s="1">
        <f t="shared" si="277"/>
        <v>1664</v>
      </c>
      <c r="Y1803" s="1">
        <f t="shared" si="278"/>
        <v>1664</v>
      </c>
      <c r="AA1803" s="39">
        <f t="shared" si="273"/>
        <v>1000</v>
      </c>
      <c r="AB1803" s="40">
        <f t="shared" si="274"/>
        <v>1670.0015037602486</v>
      </c>
      <c r="AD1803" s="1">
        <f t="shared" si="279"/>
        <v>1664</v>
      </c>
      <c r="AE1803" s="1">
        <f t="shared" si="280"/>
        <v>1664</v>
      </c>
      <c r="AG1803" s="47">
        <f t="shared" si="275"/>
        <v>1008.0585400680291</v>
      </c>
      <c r="AH1803" s="48">
        <f t="shared" si="276"/>
        <v>1663.9804866439899</v>
      </c>
    </row>
    <row r="1804" spans="10:34">
      <c r="J1804" s="87"/>
      <c r="K1804" s="90"/>
      <c r="L1804" s="15"/>
      <c r="M1804" s="16"/>
      <c r="N1804" s="15"/>
      <c r="O1804" s="16"/>
      <c r="P1804" s="15"/>
      <c r="Q1804" s="16"/>
      <c r="R1804" s="11"/>
      <c r="S1804" s="11"/>
      <c r="T1804" s="79"/>
      <c r="U1804" s="79"/>
      <c r="V1804" s="7"/>
      <c r="W1804" s="7"/>
      <c r="X1804" s="1">
        <f t="shared" si="277"/>
        <v>1664</v>
      </c>
      <c r="Y1804" s="1">
        <f t="shared" si="278"/>
        <v>1792</v>
      </c>
      <c r="AA1804" s="39">
        <f t="shared" si="273"/>
        <v>1110.5920000000001</v>
      </c>
      <c r="AB1804" s="40">
        <f t="shared" si="274"/>
        <v>1593.6396587161596</v>
      </c>
      <c r="AD1804" s="1">
        <f t="shared" si="279"/>
        <v>1664</v>
      </c>
      <c r="AE1804" s="1">
        <f t="shared" si="280"/>
        <v>1792</v>
      </c>
      <c r="AG1804" s="47">
        <f t="shared" si="275"/>
        <v>861.30905727476352</v>
      </c>
      <c r="AH1804" s="48">
        <f t="shared" si="276"/>
        <v>1786.6249809084118</v>
      </c>
    </row>
    <row r="1805" spans="10:34">
      <c r="J1805" s="87"/>
      <c r="K1805" s="90"/>
      <c r="L1805" s="15"/>
      <c r="M1805" s="16"/>
      <c r="N1805" s="15"/>
      <c r="O1805" s="16"/>
      <c r="P1805" s="15"/>
      <c r="Q1805" s="16"/>
      <c r="R1805" s="11"/>
      <c r="S1805" s="11"/>
      <c r="T1805" s="79"/>
      <c r="U1805" s="79"/>
      <c r="V1805" s="7"/>
      <c r="W1805" s="7"/>
      <c r="X1805" s="1">
        <f t="shared" si="277"/>
        <v>1664</v>
      </c>
      <c r="Y1805" s="1">
        <f t="shared" si="278"/>
        <v>1920</v>
      </c>
      <c r="AA1805" s="39">
        <f t="shared" si="273"/>
        <v>1229.376</v>
      </c>
      <c r="AB1805" s="40">
        <f t="shared" si="274"/>
        <v>1525.20013200977</v>
      </c>
      <c r="AD1805" s="1">
        <f t="shared" si="279"/>
        <v>1664</v>
      </c>
      <c r="AE1805" s="1">
        <f t="shared" si="280"/>
        <v>1920</v>
      </c>
      <c r="AG1805" s="47">
        <f t="shared" si="275"/>
        <v>748.41523597381797</v>
      </c>
      <c r="AH1805" s="48">
        <f t="shared" si="276"/>
        <v>1903.4455880087271</v>
      </c>
    </row>
    <row r="1806" spans="10:34">
      <c r="J1806" s="87"/>
      <c r="K1806" s="90"/>
      <c r="L1806" s="15"/>
      <c r="M1806" s="16"/>
      <c r="N1806" s="15"/>
      <c r="O1806" s="16"/>
      <c r="P1806" s="15"/>
      <c r="Q1806" s="16"/>
      <c r="R1806" s="11"/>
      <c r="S1806" s="11"/>
      <c r="T1806" s="79"/>
      <c r="U1806" s="79"/>
      <c r="V1806" s="7"/>
      <c r="W1806" s="7"/>
      <c r="X1806" s="1">
        <f t="shared" si="277"/>
        <v>1664</v>
      </c>
      <c r="Y1806" s="1">
        <f t="shared" si="278"/>
        <v>2048</v>
      </c>
      <c r="AA1806" s="39">
        <f t="shared" si="273"/>
        <v>1356.3520000000001</v>
      </c>
      <c r="AB1806" s="40">
        <f t="shared" si="274"/>
        <v>1465.5250891278804</v>
      </c>
      <c r="AD1806" s="1">
        <f t="shared" si="279"/>
        <v>1664</v>
      </c>
      <c r="AE1806" s="1">
        <f t="shared" si="280"/>
        <v>2048</v>
      </c>
      <c r="AG1806" s="47">
        <f t="shared" si="275"/>
        <v>655.99734197056159</v>
      </c>
      <c r="AH1806" s="48">
        <f t="shared" si="276"/>
        <v>2018.9022193431458</v>
      </c>
    </row>
    <row r="1807" spans="10:34">
      <c r="J1807" s="87"/>
      <c r="K1807" s="90"/>
      <c r="L1807" s="15"/>
      <c r="M1807" s="16"/>
      <c r="N1807" s="15"/>
      <c r="O1807" s="16"/>
      <c r="P1807" s="15"/>
      <c r="Q1807" s="16"/>
      <c r="R1807" s="11"/>
      <c r="S1807" s="11"/>
      <c r="T1807" s="79"/>
      <c r="U1807" s="79"/>
      <c r="V1807" s="7"/>
      <c r="W1807" s="7"/>
      <c r="X1807" s="1">
        <f t="shared" si="277"/>
        <v>1664</v>
      </c>
      <c r="Y1807" s="1">
        <f t="shared" si="278"/>
        <v>2176</v>
      </c>
      <c r="AA1807" s="39">
        <f t="shared" si="273"/>
        <v>1491.52</v>
      </c>
      <c r="AB1807" s="40">
        <f t="shared" si="274"/>
        <v>1415.5934582311268</v>
      </c>
      <c r="AD1807" s="1">
        <f t="shared" si="279"/>
        <v>1664</v>
      </c>
      <c r="AE1807" s="1">
        <f t="shared" si="280"/>
        <v>2176</v>
      </c>
      <c r="AG1807" s="47">
        <f t="shared" si="275"/>
        <v>578.61320752612505</v>
      </c>
      <c r="AH1807" s="48">
        <f t="shared" si="276"/>
        <v>2134.8089308246244</v>
      </c>
    </row>
    <row r="1808" spans="10:34">
      <c r="J1808" s="87"/>
      <c r="K1808" s="90"/>
      <c r="L1808" s="15"/>
      <c r="M1808" s="16"/>
      <c r="N1808" s="15"/>
      <c r="O1808" s="16"/>
      <c r="P1808" s="15"/>
      <c r="Q1808" s="16"/>
      <c r="R1808" s="11"/>
      <c r="S1808" s="11"/>
      <c r="T1808" s="79"/>
      <c r="U1808" s="79"/>
      <c r="V1808" s="7"/>
      <c r="W1808" s="7"/>
      <c r="X1808" s="1">
        <f t="shared" si="277"/>
        <v>1664</v>
      </c>
      <c r="Y1808" s="1">
        <f t="shared" si="278"/>
        <v>2304</v>
      </c>
      <c r="AA1808" s="39">
        <f t="shared" si="273"/>
        <v>1634.88</v>
      </c>
      <c r="AB1808" s="40">
        <f t="shared" si="274"/>
        <v>1376.5520071157193</v>
      </c>
      <c r="AD1808" s="1">
        <f t="shared" si="279"/>
        <v>1664</v>
      </c>
      <c r="AE1808" s="1">
        <f t="shared" si="280"/>
        <v>2304</v>
      </c>
      <c r="AG1808" s="47">
        <f t="shared" si="275"/>
        <v>513.5649084367808</v>
      </c>
      <c r="AH1808" s="48">
        <f t="shared" si="276"/>
        <v>2252.0650305210729</v>
      </c>
    </row>
    <row r="1809" spans="10:34">
      <c r="J1809" s="87"/>
      <c r="K1809" s="90"/>
      <c r="L1809" s="15"/>
      <c r="M1809" s="16"/>
      <c r="N1809" s="15"/>
      <c r="O1809" s="16"/>
      <c r="P1809" s="15"/>
      <c r="Q1809" s="16"/>
      <c r="R1809" s="11"/>
      <c r="S1809" s="11"/>
      <c r="T1809" s="79"/>
      <c r="U1809" s="79"/>
      <c r="V1809" s="7"/>
      <c r="W1809" s="7"/>
      <c r="X1809" s="1">
        <f t="shared" si="277"/>
        <v>1664</v>
      </c>
      <c r="Y1809" s="1">
        <f t="shared" si="278"/>
        <v>2432</v>
      </c>
      <c r="AA1809" s="39">
        <f t="shared" si="273"/>
        <v>1786.432</v>
      </c>
      <c r="AB1809" s="40">
        <f t="shared" si="274"/>
        <v>1349.7622264122058</v>
      </c>
      <c r="AD1809" s="1">
        <f t="shared" si="279"/>
        <v>1664</v>
      </c>
      <c r="AE1809" s="1">
        <f t="shared" si="280"/>
        <v>2432</v>
      </c>
      <c r="AG1809" s="47">
        <f t="shared" si="275"/>
        <v>459.39955418552177</v>
      </c>
      <c r="AH1809" s="48">
        <f t="shared" si="276"/>
        <v>2371.1548152714922</v>
      </c>
    </row>
    <row r="1810" spans="10:34">
      <c r="J1810" s="87"/>
      <c r="K1810" s="90"/>
      <c r="L1810" s="15"/>
      <c r="M1810" s="16"/>
      <c r="N1810" s="15"/>
      <c r="O1810" s="16"/>
      <c r="P1810" s="15"/>
      <c r="Q1810" s="16"/>
      <c r="R1810" s="11"/>
      <c r="S1810" s="11"/>
      <c r="T1810" s="79"/>
      <c r="U1810" s="79"/>
      <c r="V1810" s="7"/>
      <c r="W1810" s="7"/>
      <c r="X1810" s="1">
        <f t="shared" si="277"/>
        <v>1664</v>
      </c>
      <c r="Y1810" s="1">
        <f t="shared" si="278"/>
        <v>2560</v>
      </c>
      <c r="AA1810" s="39">
        <f t="shared" si="273"/>
        <v>1946.1759999999999</v>
      </c>
      <c r="AB1810" s="40">
        <f t="shared" si="274"/>
        <v>1336.8707275067279</v>
      </c>
      <c r="AD1810" s="1">
        <f t="shared" si="279"/>
        <v>1664</v>
      </c>
      <c r="AE1810" s="1">
        <f t="shared" si="280"/>
        <v>2560</v>
      </c>
      <c r="AG1810" s="47">
        <f t="shared" si="275"/>
        <v>415.33035593642558</v>
      </c>
      <c r="AH1810" s="48">
        <f t="shared" si="276"/>
        <v>2492.3405480211909</v>
      </c>
    </row>
    <row r="1811" spans="10:34">
      <c r="J1811" s="87"/>
      <c r="K1811" s="90"/>
      <c r="L1811" s="15"/>
      <c r="M1811" s="16"/>
      <c r="N1811" s="15"/>
      <c r="O1811" s="16"/>
      <c r="P1811" s="15"/>
      <c r="Q1811" s="16"/>
      <c r="R1811" s="11"/>
      <c r="S1811" s="11"/>
      <c r="T1811" s="79"/>
      <c r="U1811" s="79"/>
      <c r="V1811" s="7"/>
      <c r="W1811" s="7"/>
      <c r="X1811" s="1">
        <f t="shared" si="277"/>
        <v>1664</v>
      </c>
      <c r="Y1811" s="1">
        <f t="shared" si="278"/>
        <v>2688</v>
      </c>
      <c r="AA1811" s="39">
        <f t="shared" si="273"/>
        <v>2114.1120000000001</v>
      </c>
      <c r="AB1811" s="40">
        <f t="shared" si="274"/>
        <v>1339.9173359570314</v>
      </c>
      <c r="AD1811" s="1">
        <f t="shared" si="279"/>
        <v>1664</v>
      </c>
      <c r="AE1811" s="1">
        <f t="shared" si="280"/>
        <v>2688</v>
      </c>
      <c r="AG1811" s="47">
        <f t="shared" si="275"/>
        <v>380.97307815936961</v>
      </c>
      <c r="AH1811" s="48">
        <f t="shared" si="276"/>
        <v>2615.7503072802097</v>
      </c>
    </row>
    <row r="1812" spans="10:34">
      <c r="J1812" s="87"/>
      <c r="K1812" s="90"/>
      <c r="L1812" s="15"/>
      <c r="M1812" s="16"/>
      <c r="N1812" s="15"/>
      <c r="O1812" s="16"/>
      <c r="P1812" s="15"/>
      <c r="Q1812" s="16"/>
      <c r="R1812" s="11"/>
      <c r="S1812" s="11"/>
      <c r="T1812" s="79"/>
      <c r="U1812" s="79"/>
      <c r="V1812" s="7"/>
      <c r="W1812" s="7"/>
      <c r="X1812" s="1">
        <f t="shared" si="277"/>
        <v>1664</v>
      </c>
      <c r="Y1812" s="1">
        <f t="shared" si="278"/>
        <v>2816</v>
      </c>
      <c r="AA1812" s="39">
        <f t="shared" si="273"/>
        <v>2290.2399999999998</v>
      </c>
      <c r="AB1812" s="40">
        <f t="shared" si="274"/>
        <v>1361.5077838451593</v>
      </c>
      <c r="AD1812" s="1">
        <f t="shared" si="279"/>
        <v>1664</v>
      </c>
      <c r="AE1812" s="1">
        <f t="shared" si="280"/>
        <v>2816</v>
      </c>
      <c r="AG1812" s="47">
        <f t="shared" si="275"/>
        <v>356.21367766943308</v>
      </c>
      <c r="AH1812" s="48">
        <f t="shared" si="276"/>
        <v>2741.4221074435222</v>
      </c>
    </row>
    <row r="1813" spans="10:34">
      <c r="J1813" s="87"/>
      <c r="K1813" s="90"/>
      <c r="L1813" s="15"/>
      <c r="M1813" s="16"/>
      <c r="N1813" s="15"/>
      <c r="O1813" s="16"/>
      <c r="P1813" s="15"/>
      <c r="Q1813" s="16"/>
      <c r="R1813" s="11"/>
      <c r="S1813" s="11"/>
      <c r="T1813" s="79"/>
      <c r="U1813" s="79"/>
      <c r="V1813" s="7"/>
      <c r="W1813" s="7"/>
      <c r="X1813" s="1">
        <f t="shared" si="277"/>
        <v>1664</v>
      </c>
      <c r="Y1813" s="1">
        <f t="shared" si="278"/>
        <v>2944</v>
      </c>
      <c r="AA1813" s="39">
        <f t="shared" si="273"/>
        <v>2474.56</v>
      </c>
      <c r="AB1813" s="40">
        <f t="shared" si="274"/>
        <v>1405.1053933253145</v>
      </c>
      <c r="AD1813" s="1">
        <f t="shared" si="279"/>
        <v>1664</v>
      </c>
      <c r="AE1813" s="1">
        <f t="shared" si="280"/>
        <v>2944</v>
      </c>
      <c r="AG1813" s="47">
        <f t="shared" si="275"/>
        <v>341.13876792286487</v>
      </c>
      <c r="AH1813" s="48">
        <f t="shared" si="276"/>
        <v>2869.3270773590443</v>
      </c>
    </row>
    <row r="1814" spans="10:34">
      <c r="J1814" s="87"/>
      <c r="K1814" s="90"/>
      <c r="L1814" s="15"/>
      <c r="M1814" s="16"/>
      <c r="N1814" s="15"/>
      <c r="O1814" s="16"/>
      <c r="P1814" s="15"/>
      <c r="Q1814" s="16"/>
      <c r="R1814" s="11"/>
      <c r="S1814" s="11"/>
      <c r="T1814" s="79"/>
      <c r="U1814" s="79"/>
      <c r="V1814" s="7"/>
      <c r="W1814" s="7"/>
      <c r="X1814" s="1">
        <f t="shared" si="277"/>
        <v>1664</v>
      </c>
      <c r="Y1814" s="1">
        <f t="shared" si="278"/>
        <v>3072</v>
      </c>
      <c r="AA1814" s="39">
        <f t="shared" si="273"/>
        <v>2667.0720000000001</v>
      </c>
      <c r="AB1814" s="40">
        <f t="shared" si="274"/>
        <v>1475.5620882384226</v>
      </c>
      <c r="AD1814" s="1">
        <f t="shared" si="279"/>
        <v>1664</v>
      </c>
      <c r="AE1814" s="1">
        <f t="shared" si="280"/>
        <v>3072</v>
      </c>
      <c r="AG1814" s="47">
        <f t="shared" si="275"/>
        <v>336.00011502280631</v>
      </c>
      <c r="AH1814" s="48">
        <f t="shared" si="276"/>
        <v>2999.3812949923972</v>
      </c>
    </row>
    <row r="1815" spans="10:34">
      <c r="J1815" s="87"/>
      <c r="K1815" s="90"/>
      <c r="L1815" s="15"/>
      <c r="M1815" s="16"/>
      <c r="N1815" s="15"/>
      <c r="O1815" s="16"/>
      <c r="P1815" s="15"/>
      <c r="Q1815" s="16"/>
      <c r="R1815" s="11"/>
      <c r="S1815" s="11"/>
      <c r="T1815" s="79"/>
      <c r="U1815" s="79"/>
      <c r="V1815" s="7"/>
      <c r="W1815" s="7"/>
      <c r="X1815" s="1">
        <f t="shared" si="277"/>
        <v>1664</v>
      </c>
      <c r="Y1815" s="1">
        <f t="shared" si="278"/>
        <v>3200</v>
      </c>
      <c r="AA1815" s="39">
        <f t="shared" si="273"/>
        <v>2867.7759999999998</v>
      </c>
      <c r="AB1815" s="40">
        <f t="shared" si="274"/>
        <v>1580.1898669807993</v>
      </c>
      <c r="AD1815" s="1">
        <f t="shared" si="279"/>
        <v>1664</v>
      </c>
      <c r="AE1815" s="1">
        <f t="shared" si="280"/>
        <v>3200</v>
      </c>
      <c r="AG1815" s="47">
        <f t="shared" si="275"/>
        <v>341.20021078351965</v>
      </c>
      <c r="AH1815" s="48">
        <f t="shared" si="276"/>
        <v>3131.4505964054929</v>
      </c>
    </row>
    <row r="1816" spans="10:34">
      <c r="J1816" s="87"/>
      <c r="K1816" s="90"/>
      <c r="L1816" s="15"/>
      <c r="M1816" s="16"/>
      <c r="N1816" s="15"/>
      <c r="O1816" s="16"/>
      <c r="P1816" s="15"/>
      <c r="Q1816" s="16"/>
      <c r="R1816" s="11"/>
      <c r="S1816" s="11"/>
      <c r="T1816" s="79"/>
      <c r="U1816" s="79"/>
      <c r="V1816" s="7"/>
      <c r="W1816" s="7"/>
      <c r="X1816" s="1">
        <f t="shared" si="277"/>
        <v>1664</v>
      </c>
      <c r="Y1816" s="1">
        <f t="shared" si="278"/>
        <v>3328</v>
      </c>
      <c r="AA1816" s="39">
        <f t="shared" si="273"/>
        <v>3076.672</v>
      </c>
      <c r="AB1816" s="40">
        <f t="shared" si="274"/>
        <v>1731.2709491715734</v>
      </c>
      <c r="AD1816" s="1">
        <f t="shared" si="279"/>
        <v>1664</v>
      </c>
      <c r="AE1816" s="1">
        <f t="shared" si="280"/>
        <v>3328</v>
      </c>
      <c r="AG1816" s="47">
        <f t="shared" si="275"/>
        <v>357.29331402384378</v>
      </c>
      <c r="AH1816" s="48">
        <f t="shared" si="276"/>
        <v>3265.3502286587182</v>
      </c>
    </row>
    <row r="1817" spans="10:34">
      <c r="J1817" s="87"/>
      <c r="K1817" s="90"/>
      <c r="L1817" s="15"/>
      <c r="M1817" s="16"/>
      <c r="N1817" s="15"/>
      <c r="O1817" s="16"/>
      <c r="P1817" s="15"/>
      <c r="Q1817" s="16"/>
      <c r="R1817" s="11"/>
      <c r="S1817" s="11"/>
      <c r="T1817" s="79"/>
      <c r="U1817" s="79"/>
      <c r="V1817" s="7"/>
      <c r="W1817" s="7"/>
      <c r="X1817" s="1">
        <f t="shared" si="277"/>
        <v>1664</v>
      </c>
      <c r="Y1817" s="1">
        <f t="shared" si="278"/>
        <v>3456</v>
      </c>
      <c r="AA1817" s="39">
        <f t="shared" si="273"/>
        <v>3293.76</v>
      </c>
      <c r="AB1817" s="40">
        <f t="shared" si="274"/>
        <v>1953.5387907810446</v>
      </c>
      <c r="AD1817" s="1">
        <f t="shared" si="279"/>
        <v>1664</v>
      </c>
      <c r="AE1817" s="1">
        <f t="shared" si="280"/>
        <v>3456</v>
      </c>
      <c r="AG1817" s="47">
        <f t="shared" si="275"/>
        <v>385.00048770080593</v>
      </c>
      <c r="AH1817" s="48">
        <f t="shared" si="276"/>
        <v>3400.8398374330641</v>
      </c>
    </row>
    <row r="1818" spans="10:34">
      <c r="J1818" s="87"/>
      <c r="K1818" s="90"/>
      <c r="L1818" s="15"/>
      <c r="M1818" s="16"/>
      <c r="N1818" s="15"/>
      <c r="O1818" s="16"/>
      <c r="P1818" s="15"/>
      <c r="Q1818" s="16"/>
      <c r="R1818" s="11"/>
      <c r="S1818" s="11"/>
      <c r="T1818" s="79"/>
      <c r="U1818" s="79"/>
      <c r="V1818" s="7"/>
      <c r="W1818" s="7"/>
      <c r="X1818" s="1">
        <f t="shared" si="277"/>
        <v>1664</v>
      </c>
      <c r="Y1818" s="1">
        <f t="shared" si="278"/>
        <v>3584</v>
      </c>
      <c r="AA1818" s="39">
        <f t="shared" si="273"/>
        <v>3519.04</v>
      </c>
      <c r="AB1818" s="40">
        <f t="shared" si="274"/>
        <v>2320.7257708406719</v>
      </c>
      <c r="AD1818" s="1">
        <f t="shared" si="279"/>
        <v>1664</v>
      </c>
      <c r="AE1818" s="1">
        <f t="shared" si="280"/>
        <v>3584</v>
      </c>
      <c r="AG1818" s="47">
        <f t="shared" si="275"/>
        <v>425.24032890572585</v>
      </c>
      <c r="AH1818" s="48">
        <f t="shared" si="276"/>
        <v>3537.6132236980907</v>
      </c>
    </row>
    <row r="1819" spans="10:34">
      <c r="J1819" s="87"/>
      <c r="K1819" s="90"/>
      <c r="L1819" s="15"/>
      <c r="M1819" s="16"/>
      <c r="N1819" s="15"/>
      <c r="O1819" s="16"/>
      <c r="P1819" s="15"/>
      <c r="Q1819" s="16"/>
      <c r="R1819" s="11"/>
      <c r="S1819" s="11"/>
      <c r="T1819" s="79"/>
      <c r="U1819" s="79"/>
      <c r="V1819" s="7"/>
      <c r="W1819" s="7"/>
      <c r="X1819" s="1">
        <f t="shared" si="277"/>
        <v>1664</v>
      </c>
      <c r="Y1819" s="1">
        <f t="shared" si="278"/>
        <v>3712</v>
      </c>
      <c r="AA1819" s="39">
        <f t="shared" si="273"/>
        <v>3752.5120000000002</v>
      </c>
      <c r="AB1819" s="40" t="e">
        <f t="shared" si="274"/>
        <v>#NUM!</v>
      </c>
      <c r="AD1819" s="1">
        <f t="shared" si="279"/>
        <v>1664</v>
      </c>
      <c r="AE1819" s="1">
        <f t="shared" si="280"/>
        <v>3712</v>
      </c>
      <c r="AG1819" s="47">
        <f t="shared" si="275"/>
        <v>479.18067344360793</v>
      </c>
      <c r="AH1819" s="48">
        <f t="shared" si="276"/>
        <v>3675.2811088521303</v>
      </c>
    </row>
    <row r="1820" spans="10:34">
      <c r="J1820" s="87"/>
      <c r="K1820" s="90"/>
      <c r="L1820" s="15"/>
      <c r="M1820" s="16"/>
      <c r="N1820" s="15"/>
      <c r="O1820" s="16"/>
      <c r="P1820" s="15"/>
      <c r="Q1820" s="16"/>
      <c r="R1820" s="11"/>
      <c r="S1820" s="11"/>
      <c r="T1820" s="79"/>
      <c r="U1820" s="79"/>
      <c r="V1820" s="7"/>
      <c r="W1820" s="7"/>
      <c r="X1820" s="1">
        <f t="shared" si="277"/>
        <v>1664</v>
      </c>
      <c r="Y1820" s="1">
        <f t="shared" si="278"/>
        <v>3840</v>
      </c>
      <c r="AA1820" s="39">
        <f t="shared" si="273"/>
        <v>3994.1759999999999</v>
      </c>
      <c r="AB1820" s="40" t="e">
        <f t="shared" si="274"/>
        <v>#NUM!</v>
      </c>
      <c r="AD1820" s="1">
        <f t="shared" si="279"/>
        <v>1664</v>
      </c>
      <c r="AE1820" s="1">
        <f t="shared" si="280"/>
        <v>3840</v>
      </c>
      <c r="AG1820" s="47">
        <f t="shared" si="275"/>
        <v>548.32211422205637</v>
      </c>
      <c r="AH1820" s="48">
        <f t="shared" si="276"/>
        <v>3813.3432952593139</v>
      </c>
    </row>
    <row r="1821" spans="10:34">
      <c r="J1821" s="87"/>
      <c r="K1821" s="90"/>
      <c r="L1821" s="15"/>
      <c r="M1821" s="16"/>
      <c r="N1821" s="15"/>
      <c r="O1821" s="16"/>
      <c r="P1821" s="15"/>
      <c r="Q1821" s="16"/>
      <c r="R1821" s="11"/>
      <c r="S1821" s="11"/>
      <c r="T1821" s="79"/>
      <c r="U1821" s="79"/>
      <c r="V1821" s="7"/>
      <c r="W1821" s="7"/>
      <c r="X1821" s="1">
        <f t="shared" si="277"/>
        <v>1664</v>
      </c>
      <c r="Y1821" s="1">
        <f t="shared" si="278"/>
        <v>3968</v>
      </c>
      <c r="AA1821" s="39">
        <f t="shared" si="273"/>
        <v>4244.0320000000002</v>
      </c>
      <c r="AB1821" s="40" t="e">
        <f t="shared" si="274"/>
        <v>#NUM!</v>
      </c>
      <c r="AD1821" s="1">
        <f t="shared" si="279"/>
        <v>1664</v>
      </c>
      <c r="AE1821" s="1">
        <f t="shared" si="280"/>
        <v>3968</v>
      </c>
      <c r="AG1821" s="47">
        <f t="shared" si="275"/>
        <v>634.63458086210539</v>
      </c>
      <c r="AH1821" s="48">
        <f t="shared" si="276"/>
        <v>3951.1431397126307</v>
      </c>
    </row>
    <row r="1822" spans="10:34">
      <c r="J1822" s="87"/>
      <c r="K1822" s="90"/>
      <c r="L1822" s="15"/>
      <c r="M1822" s="16"/>
      <c r="N1822" s="15"/>
      <c r="O1822" s="16"/>
      <c r="P1822" s="15"/>
      <c r="Q1822" s="16"/>
      <c r="R1822" s="11"/>
      <c r="S1822" s="11"/>
      <c r="T1822" s="79"/>
      <c r="U1822" s="79"/>
      <c r="V1822" s="7"/>
      <c r="W1822" s="7"/>
      <c r="X1822" s="1">
        <f t="shared" si="277"/>
        <v>1664</v>
      </c>
      <c r="Y1822" s="1">
        <f t="shared" si="278"/>
        <v>4096</v>
      </c>
      <c r="AA1822" s="39">
        <f t="shared" si="273"/>
        <v>4502.08</v>
      </c>
      <c r="AB1822" s="40" t="e">
        <f t="shared" si="274"/>
        <v>#NUM!</v>
      </c>
      <c r="AD1822" s="1">
        <f t="shared" si="279"/>
        <v>1664</v>
      </c>
      <c r="AE1822" s="1">
        <f t="shared" si="280"/>
        <v>4096</v>
      </c>
      <c r="AG1822" s="47">
        <f t="shared" si="275"/>
        <v>740.79027999640903</v>
      </c>
      <c r="AH1822" s="48">
        <f t="shared" si="276"/>
        <v>4087.7899066678629</v>
      </c>
    </row>
    <row r="1823" spans="10:34">
      <c r="J1823" s="87"/>
      <c r="K1823" s="90"/>
      <c r="L1823" s="15"/>
      <c r="M1823" s="16"/>
      <c r="N1823" s="15"/>
      <c r="O1823" s="16"/>
      <c r="P1823" s="15"/>
      <c r="Q1823" s="16"/>
      <c r="R1823" s="11"/>
      <c r="S1823" s="11"/>
      <c r="T1823" s="79"/>
      <c r="U1823" s="79"/>
      <c r="V1823" s="7"/>
      <c r="W1823" s="7"/>
      <c r="X1823" s="1">
        <f t="shared" si="277"/>
        <v>1792</v>
      </c>
      <c r="Y1823" s="1">
        <f t="shared" si="278"/>
        <v>0</v>
      </c>
      <c r="AA1823" s="39">
        <f t="shared" si="273"/>
        <v>197.184</v>
      </c>
      <c r="AB1823" s="40" t="e">
        <f t="shared" si="274"/>
        <v>#NUM!</v>
      </c>
      <c r="AD1823" s="1">
        <f t="shared" si="279"/>
        <v>1792</v>
      </c>
      <c r="AE1823" s="1">
        <f t="shared" si="280"/>
        <v>0</v>
      </c>
      <c r="AG1823" s="47" t="e">
        <f t="shared" si="275"/>
        <v>#NUM!</v>
      </c>
      <c r="AH1823" s="48" t="e">
        <f t="shared" si="276"/>
        <v>#NUM!</v>
      </c>
    </row>
    <row r="1824" spans="10:34">
      <c r="J1824" s="87"/>
      <c r="K1824" s="90"/>
      <c r="L1824" s="15"/>
      <c r="M1824" s="16"/>
      <c r="N1824" s="15"/>
      <c r="O1824" s="16"/>
      <c r="P1824" s="15"/>
      <c r="Q1824" s="16"/>
      <c r="R1824" s="11"/>
      <c r="S1824" s="11"/>
      <c r="T1824" s="79"/>
      <c r="U1824" s="79"/>
      <c r="V1824" s="7"/>
      <c r="W1824" s="7"/>
      <c r="X1824" s="1">
        <f t="shared" si="277"/>
        <v>1792</v>
      </c>
      <c r="Y1824" s="1">
        <f t="shared" si="278"/>
        <v>128</v>
      </c>
      <c r="AA1824" s="39">
        <f t="shared" si="273"/>
        <v>201.28</v>
      </c>
      <c r="AB1824" s="40" t="e">
        <f t="shared" si="274"/>
        <v>#NUM!</v>
      </c>
      <c r="AD1824" s="1">
        <f t="shared" si="279"/>
        <v>1792</v>
      </c>
      <c r="AE1824" s="1">
        <f t="shared" si="280"/>
        <v>128</v>
      </c>
      <c r="AG1824" s="47" t="e">
        <f t="shared" si="275"/>
        <v>#NUM!</v>
      </c>
      <c r="AH1824" s="48" t="e">
        <f t="shared" si="276"/>
        <v>#NUM!</v>
      </c>
    </row>
    <row r="1825" spans="10:34">
      <c r="J1825" s="87"/>
      <c r="K1825" s="90"/>
      <c r="L1825" s="15"/>
      <c r="M1825" s="16"/>
      <c r="N1825" s="15"/>
      <c r="O1825" s="16"/>
      <c r="P1825" s="15"/>
      <c r="Q1825" s="16"/>
      <c r="R1825" s="11"/>
      <c r="S1825" s="11"/>
      <c r="T1825" s="79"/>
      <c r="U1825" s="79"/>
      <c r="V1825" s="7"/>
      <c r="W1825" s="7"/>
      <c r="X1825" s="1">
        <f t="shared" si="277"/>
        <v>1792</v>
      </c>
      <c r="Y1825" s="1">
        <f t="shared" si="278"/>
        <v>256</v>
      </c>
      <c r="AA1825" s="39">
        <f t="shared" si="273"/>
        <v>213.56800000000001</v>
      </c>
      <c r="AB1825" s="40">
        <f t="shared" si="274"/>
        <v>2858.8450873118472</v>
      </c>
      <c r="AD1825" s="1">
        <f t="shared" si="279"/>
        <v>1792</v>
      </c>
      <c r="AE1825" s="1">
        <f t="shared" si="280"/>
        <v>256</v>
      </c>
      <c r="AG1825" s="47" t="e">
        <f t="shared" si="275"/>
        <v>#NUM!</v>
      </c>
      <c r="AH1825" s="48" t="e">
        <f t="shared" si="276"/>
        <v>#NUM!</v>
      </c>
    </row>
    <row r="1826" spans="10:34">
      <c r="J1826" s="87"/>
      <c r="K1826" s="90"/>
      <c r="L1826" s="15"/>
      <c r="M1826" s="16"/>
      <c r="N1826" s="15"/>
      <c r="O1826" s="16"/>
      <c r="P1826" s="15"/>
      <c r="Q1826" s="16"/>
      <c r="R1826" s="11"/>
      <c r="S1826" s="11"/>
      <c r="T1826" s="79"/>
      <c r="U1826" s="79"/>
      <c r="V1826" s="7"/>
      <c r="W1826" s="7"/>
      <c r="X1826" s="1">
        <f t="shared" si="277"/>
        <v>1792</v>
      </c>
      <c r="Y1826" s="1">
        <f t="shared" si="278"/>
        <v>384</v>
      </c>
      <c r="AA1826" s="39">
        <f t="shared" si="273"/>
        <v>234.048</v>
      </c>
      <c r="AB1826" s="40">
        <f t="shared" si="274"/>
        <v>2695.5701497947352</v>
      </c>
      <c r="AD1826" s="1">
        <f t="shared" si="279"/>
        <v>1792</v>
      </c>
      <c r="AE1826" s="1">
        <f t="shared" si="280"/>
        <v>384</v>
      </c>
      <c r="AG1826" s="47" t="e">
        <f t="shared" si="275"/>
        <v>#NUM!</v>
      </c>
      <c r="AH1826" s="48" t="e">
        <f t="shared" si="276"/>
        <v>#NUM!</v>
      </c>
    </row>
    <row r="1827" spans="10:34">
      <c r="J1827" s="87"/>
      <c r="K1827" s="90"/>
      <c r="L1827" s="15"/>
      <c r="M1827" s="16"/>
      <c r="N1827" s="15"/>
      <c r="O1827" s="16"/>
      <c r="P1827" s="15"/>
      <c r="Q1827" s="16"/>
      <c r="R1827" s="11"/>
      <c r="S1827" s="11"/>
      <c r="T1827" s="79"/>
      <c r="U1827" s="79"/>
      <c r="V1827" s="7"/>
      <c r="W1827" s="7"/>
      <c r="X1827" s="1">
        <f t="shared" si="277"/>
        <v>1792</v>
      </c>
      <c r="Y1827" s="1">
        <f t="shared" si="278"/>
        <v>512</v>
      </c>
      <c r="AA1827" s="39">
        <f t="shared" si="273"/>
        <v>262.72000000000003</v>
      </c>
      <c r="AB1827" s="40">
        <f t="shared" si="274"/>
        <v>2560.5432881386382</v>
      </c>
      <c r="AD1827" s="1">
        <f t="shared" si="279"/>
        <v>1792</v>
      </c>
      <c r="AE1827" s="1">
        <f t="shared" si="280"/>
        <v>512</v>
      </c>
      <c r="AG1827" s="47" t="e">
        <f t="shared" si="275"/>
        <v>#NUM!</v>
      </c>
      <c r="AH1827" s="48" t="e">
        <f t="shared" si="276"/>
        <v>#NUM!</v>
      </c>
    </row>
    <row r="1828" spans="10:34">
      <c r="J1828" s="87"/>
      <c r="K1828" s="90"/>
      <c r="L1828" s="15"/>
      <c r="M1828" s="16"/>
      <c r="N1828" s="15"/>
      <c r="O1828" s="16"/>
      <c r="P1828" s="15"/>
      <c r="Q1828" s="16"/>
      <c r="R1828" s="11"/>
      <c r="S1828" s="11"/>
      <c r="T1828" s="79"/>
      <c r="U1828" s="79"/>
      <c r="V1828" s="7"/>
      <c r="W1828" s="7"/>
      <c r="X1828" s="1">
        <f t="shared" si="277"/>
        <v>1792</v>
      </c>
      <c r="Y1828" s="1">
        <f t="shared" si="278"/>
        <v>640</v>
      </c>
      <c r="AA1828" s="39">
        <f t="shared" si="273"/>
        <v>299.584</v>
      </c>
      <c r="AB1828" s="40">
        <f t="shared" si="274"/>
        <v>2434.4476797466041</v>
      </c>
      <c r="AD1828" s="1">
        <f t="shared" si="279"/>
        <v>1792</v>
      </c>
      <c r="AE1828" s="1">
        <f t="shared" si="280"/>
        <v>640</v>
      </c>
      <c r="AG1828" s="47" t="e">
        <f t="shared" si="275"/>
        <v>#NUM!</v>
      </c>
      <c r="AH1828" s="48" t="e">
        <f t="shared" si="276"/>
        <v>#NUM!</v>
      </c>
    </row>
    <row r="1829" spans="10:34">
      <c r="J1829" s="87"/>
      <c r="K1829" s="90"/>
      <c r="L1829" s="15"/>
      <c r="M1829" s="16"/>
      <c r="N1829" s="15"/>
      <c r="O1829" s="16"/>
      <c r="P1829" s="15"/>
      <c r="Q1829" s="16"/>
      <c r="R1829" s="11"/>
      <c r="S1829" s="11"/>
      <c r="T1829" s="79"/>
      <c r="U1829" s="79"/>
      <c r="V1829" s="7"/>
      <c r="W1829" s="7"/>
      <c r="X1829" s="1">
        <f t="shared" si="277"/>
        <v>1792</v>
      </c>
      <c r="Y1829" s="1">
        <f t="shared" si="278"/>
        <v>768</v>
      </c>
      <c r="AA1829" s="39">
        <f t="shared" si="273"/>
        <v>344.64</v>
      </c>
      <c r="AB1829" s="40">
        <f t="shared" si="274"/>
        <v>2313.6711645282562</v>
      </c>
      <c r="AD1829" s="1">
        <f t="shared" si="279"/>
        <v>1792</v>
      </c>
      <c r="AE1829" s="1">
        <f t="shared" si="280"/>
        <v>768</v>
      </c>
      <c r="AG1829" s="47" t="e">
        <f t="shared" si="275"/>
        <v>#NUM!</v>
      </c>
      <c r="AH1829" s="48" t="e">
        <f t="shared" si="276"/>
        <v>#NUM!</v>
      </c>
    </row>
    <row r="1830" spans="10:34">
      <c r="J1830" s="87"/>
      <c r="K1830" s="90"/>
      <c r="L1830" s="15"/>
      <c r="M1830" s="16"/>
      <c r="N1830" s="15"/>
      <c r="O1830" s="16"/>
      <c r="P1830" s="15"/>
      <c r="Q1830" s="16"/>
      <c r="R1830" s="11"/>
      <c r="S1830" s="11"/>
      <c r="T1830" s="79"/>
      <c r="U1830" s="79"/>
      <c r="V1830" s="7"/>
      <c r="W1830" s="7"/>
      <c r="X1830" s="1">
        <f t="shared" si="277"/>
        <v>1792</v>
      </c>
      <c r="Y1830" s="1">
        <f t="shared" si="278"/>
        <v>896</v>
      </c>
      <c r="AA1830" s="39">
        <f t="shared" si="273"/>
        <v>397.88799999999998</v>
      </c>
      <c r="AB1830" s="40">
        <f t="shared" si="274"/>
        <v>2197.1917168738228</v>
      </c>
      <c r="AD1830" s="1">
        <f t="shared" si="279"/>
        <v>1792</v>
      </c>
      <c r="AE1830" s="1">
        <f t="shared" si="280"/>
        <v>896</v>
      </c>
      <c r="AG1830" s="47" t="e">
        <f t="shared" si="275"/>
        <v>#NUM!</v>
      </c>
      <c r="AH1830" s="48" t="e">
        <f t="shared" si="276"/>
        <v>#NUM!</v>
      </c>
    </row>
    <row r="1831" spans="10:34">
      <c r="J1831" s="87"/>
      <c r="K1831" s="90"/>
      <c r="L1831" s="15"/>
      <c r="M1831" s="16"/>
      <c r="N1831" s="15"/>
      <c r="O1831" s="16"/>
      <c r="P1831" s="15"/>
      <c r="Q1831" s="16"/>
      <c r="R1831" s="11"/>
      <c r="S1831" s="11"/>
      <c r="T1831" s="79"/>
      <c r="U1831" s="79"/>
      <c r="V1831" s="7"/>
      <c r="W1831" s="7"/>
      <c r="X1831" s="1">
        <f t="shared" si="277"/>
        <v>1792</v>
      </c>
      <c r="Y1831" s="1">
        <f t="shared" si="278"/>
        <v>1024</v>
      </c>
      <c r="AA1831" s="39">
        <f t="shared" si="273"/>
        <v>459.32799999999997</v>
      </c>
      <c r="AB1831" s="40">
        <f t="shared" si="274"/>
        <v>2084.7984984627701</v>
      </c>
      <c r="AD1831" s="1">
        <f t="shared" si="279"/>
        <v>1792</v>
      </c>
      <c r="AE1831" s="1">
        <f t="shared" si="280"/>
        <v>1024</v>
      </c>
      <c r="AG1831" s="47" t="e">
        <f t="shared" si="275"/>
        <v>#NUM!</v>
      </c>
      <c r="AH1831" s="48" t="e">
        <f t="shared" si="276"/>
        <v>#NUM!</v>
      </c>
    </row>
    <row r="1832" spans="10:34">
      <c r="J1832" s="87"/>
      <c r="K1832" s="90"/>
      <c r="L1832" s="15"/>
      <c r="M1832" s="16"/>
      <c r="N1832" s="15"/>
      <c r="O1832" s="16"/>
      <c r="P1832" s="15"/>
      <c r="Q1832" s="16"/>
      <c r="R1832" s="11"/>
      <c r="S1832" s="11"/>
      <c r="T1832" s="79"/>
      <c r="U1832" s="79"/>
      <c r="V1832" s="7"/>
      <c r="W1832" s="7"/>
      <c r="X1832" s="1">
        <f t="shared" si="277"/>
        <v>1792</v>
      </c>
      <c r="Y1832" s="1">
        <f t="shared" si="278"/>
        <v>1152</v>
      </c>
      <c r="AA1832" s="39">
        <f t="shared" si="273"/>
        <v>528.96</v>
      </c>
      <c r="AB1832" s="40">
        <f t="shared" si="274"/>
        <v>1976.6206380818498</v>
      </c>
      <c r="AD1832" s="1">
        <f t="shared" si="279"/>
        <v>1792</v>
      </c>
      <c r="AE1832" s="1">
        <f t="shared" si="280"/>
        <v>1152</v>
      </c>
      <c r="AG1832" s="47" t="e">
        <f t="shared" si="275"/>
        <v>#NUM!</v>
      </c>
      <c r="AH1832" s="48" t="e">
        <f t="shared" si="276"/>
        <v>#NUM!</v>
      </c>
    </row>
    <row r="1833" spans="10:34">
      <c r="J1833" s="87"/>
      <c r="K1833" s="90"/>
      <c r="L1833" s="15"/>
      <c r="M1833" s="16"/>
      <c r="N1833" s="15"/>
      <c r="O1833" s="16"/>
      <c r="P1833" s="15"/>
      <c r="Q1833" s="16"/>
      <c r="R1833" s="11"/>
      <c r="S1833" s="11"/>
      <c r="T1833" s="79"/>
      <c r="U1833" s="79"/>
      <c r="V1833" s="7"/>
      <c r="W1833" s="7"/>
      <c r="X1833" s="1">
        <f t="shared" si="277"/>
        <v>1792</v>
      </c>
      <c r="Y1833" s="1">
        <f t="shared" si="278"/>
        <v>1280</v>
      </c>
      <c r="AA1833" s="39">
        <f t="shared" si="273"/>
        <v>606.78399999999999</v>
      </c>
      <c r="AB1833" s="40">
        <f t="shared" si="274"/>
        <v>1872.9626548583228</v>
      </c>
      <c r="AD1833" s="1">
        <f t="shared" si="279"/>
        <v>1792</v>
      </c>
      <c r="AE1833" s="1">
        <f t="shared" si="280"/>
        <v>1280</v>
      </c>
      <c r="AG1833" s="47" t="e">
        <f t="shared" si="275"/>
        <v>#NUM!</v>
      </c>
      <c r="AH1833" s="48" t="e">
        <f t="shared" si="276"/>
        <v>#NUM!</v>
      </c>
    </row>
    <row r="1834" spans="10:34">
      <c r="J1834" s="87"/>
      <c r="K1834" s="90"/>
      <c r="L1834" s="15"/>
      <c r="M1834" s="16"/>
      <c r="N1834" s="15"/>
      <c r="O1834" s="16"/>
      <c r="P1834" s="15"/>
      <c r="Q1834" s="16"/>
      <c r="R1834" s="11"/>
      <c r="S1834" s="11"/>
      <c r="T1834" s="79"/>
      <c r="U1834" s="79"/>
      <c r="V1834" s="7"/>
      <c r="W1834" s="7"/>
      <c r="X1834" s="1">
        <f t="shared" si="277"/>
        <v>1792</v>
      </c>
      <c r="Y1834" s="1">
        <f t="shared" si="278"/>
        <v>1408</v>
      </c>
      <c r="AA1834" s="39">
        <f t="shared" si="273"/>
        <v>692.8</v>
      </c>
      <c r="AB1834" s="40">
        <f t="shared" si="274"/>
        <v>1774.2381307937499</v>
      </c>
      <c r="AD1834" s="1">
        <f t="shared" si="279"/>
        <v>1792</v>
      </c>
      <c r="AE1834" s="1">
        <f t="shared" si="280"/>
        <v>1408</v>
      </c>
      <c r="AG1834" s="47">
        <f t="shared" si="275"/>
        <v>1207.9006459733332</v>
      </c>
      <c r="AH1834" s="48">
        <f t="shared" si="276"/>
        <v>1392.5664513422221</v>
      </c>
    </row>
    <row r="1835" spans="10:34">
      <c r="J1835" s="87"/>
      <c r="K1835" s="90"/>
      <c r="L1835" s="15"/>
      <c r="M1835" s="16"/>
      <c r="N1835" s="15"/>
      <c r="O1835" s="16"/>
      <c r="P1835" s="15"/>
      <c r="Q1835" s="16"/>
      <c r="R1835" s="11"/>
      <c r="S1835" s="11"/>
      <c r="T1835" s="79"/>
      <c r="U1835" s="79"/>
      <c r="V1835" s="7"/>
      <c r="W1835" s="7"/>
      <c r="X1835" s="1">
        <f t="shared" si="277"/>
        <v>1792</v>
      </c>
      <c r="Y1835" s="1">
        <f t="shared" si="278"/>
        <v>1536</v>
      </c>
      <c r="AA1835" s="39">
        <f t="shared" si="273"/>
        <v>787.00800000000004</v>
      </c>
      <c r="AB1835" s="40">
        <f t="shared" si="274"/>
        <v>1680.941848159832</v>
      </c>
      <c r="AD1835" s="1">
        <f t="shared" si="279"/>
        <v>1792</v>
      </c>
      <c r="AE1835" s="1">
        <f t="shared" si="280"/>
        <v>1536</v>
      </c>
      <c r="AG1835" s="47">
        <f t="shared" si="275"/>
        <v>967.07478362447341</v>
      </c>
      <c r="AH1835" s="48">
        <f t="shared" si="276"/>
        <v>1535.6470721251753</v>
      </c>
    </row>
    <row r="1836" spans="10:34">
      <c r="J1836" s="87"/>
      <c r="K1836" s="90"/>
      <c r="L1836" s="15"/>
      <c r="M1836" s="16"/>
      <c r="N1836" s="15"/>
      <c r="O1836" s="16"/>
      <c r="P1836" s="15"/>
      <c r="Q1836" s="16"/>
      <c r="R1836" s="11"/>
      <c r="S1836" s="11"/>
      <c r="T1836" s="79"/>
      <c r="U1836" s="79"/>
      <c r="V1836" s="7"/>
      <c r="W1836" s="7"/>
      <c r="X1836" s="1">
        <f t="shared" si="277"/>
        <v>1792</v>
      </c>
      <c r="Y1836" s="1">
        <f t="shared" si="278"/>
        <v>1664</v>
      </c>
      <c r="AA1836" s="39">
        <f t="shared" si="273"/>
        <v>889.40800000000002</v>
      </c>
      <c r="AB1836" s="40">
        <f t="shared" si="274"/>
        <v>1593.6396587161596</v>
      </c>
      <c r="AD1836" s="1">
        <f t="shared" si="279"/>
        <v>1792</v>
      </c>
      <c r="AE1836" s="1">
        <f t="shared" si="280"/>
        <v>1664</v>
      </c>
      <c r="AG1836" s="47">
        <f t="shared" si="275"/>
        <v>817.07225727476316</v>
      </c>
      <c r="AH1836" s="48">
        <f t="shared" si="276"/>
        <v>1653.9145809084121</v>
      </c>
    </row>
    <row r="1837" spans="10:34">
      <c r="J1837" s="87"/>
      <c r="K1837" s="90"/>
      <c r="L1837" s="15"/>
      <c r="M1837" s="16"/>
      <c r="N1837" s="15"/>
      <c r="O1837" s="16"/>
      <c r="P1837" s="15"/>
      <c r="Q1837" s="16"/>
      <c r="R1837" s="11"/>
      <c r="S1837" s="11"/>
      <c r="T1837" s="79"/>
      <c r="U1837" s="79"/>
      <c r="V1837" s="7"/>
      <c r="W1837" s="7"/>
      <c r="X1837" s="1">
        <f t="shared" si="277"/>
        <v>1792</v>
      </c>
      <c r="Y1837" s="1">
        <f t="shared" si="278"/>
        <v>1792</v>
      </c>
      <c r="AA1837" s="39">
        <f t="shared" si="273"/>
        <v>1000</v>
      </c>
      <c r="AB1837" s="40">
        <f t="shared" si="274"/>
        <v>1512.9680568326719</v>
      </c>
      <c r="AD1837" s="1">
        <f t="shared" si="279"/>
        <v>1792</v>
      </c>
      <c r="AE1837" s="1">
        <f t="shared" si="280"/>
        <v>1792</v>
      </c>
      <c r="AG1837" s="47">
        <f t="shared" si="275"/>
        <v>699.91400462200386</v>
      </c>
      <c r="AH1837" s="48">
        <f t="shared" si="276"/>
        <v>1766.695331792665</v>
      </c>
    </row>
    <row r="1838" spans="10:34">
      <c r="J1838" s="87"/>
      <c r="K1838" s="90"/>
      <c r="L1838" s="15"/>
      <c r="M1838" s="16"/>
      <c r="N1838" s="15"/>
      <c r="O1838" s="16"/>
      <c r="P1838" s="15"/>
      <c r="Q1838" s="16"/>
      <c r="R1838" s="11"/>
      <c r="S1838" s="11"/>
      <c r="T1838" s="79"/>
      <c r="U1838" s="79"/>
      <c r="V1838" s="7"/>
      <c r="W1838" s="7"/>
      <c r="X1838" s="1">
        <f t="shared" si="277"/>
        <v>1792</v>
      </c>
      <c r="Y1838" s="1">
        <f t="shared" si="278"/>
        <v>1920</v>
      </c>
      <c r="AA1838" s="39">
        <f t="shared" si="273"/>
        <v>1118.7840000000001</v>
      </c>
      <c r="AB1838" s="40">
        <f t="shared" si="274"/>
        <v>1439.6403102668924</v>
      </c>
      <c r="AD1838" s="1">
        <f t="shared" si="279"/>
        <v>1792</v>
      </c>
      <c r="AE1838" s="1">
        <f t="shared" si="280"/>
        <v>1920</v>
      </c>
      <c r="AG1838" s="47">
        <f t="shared" si="275"/>
        <v>602.4157501797722</v>
      </c>
      <c r="AH1838" s="48">
        <f t="shared" si="276"/>
        <v>1878.3840832734088</v>
      </c>
    </row>
    <row r="1839" spans="10:34">
      <c r="J1839" s="87"/>
      <c r="K1839" s="90"/>
      <c r="L1839" s="15"/>
      <c r="M1839" s="16"/>
      <c r="N1839" s="15"/>
      <c r="O1839" s="16"/>
      <c r="P1839" s="15"/>
      <c r="Q1839" s="16"/>
      <c r="R1839" s="11"/>
      <c r="S1839" s="11"/>
      <c r="T1839" s="79"/>
      <c r="U1839" s="79"/>
      <c r="V1839" s="7"/>
      <c r="W1839" s="7"/>
      <c r="X1839" s="1">
        <f t="shared" si="277"/>
        <v>1792</v>
      </c>
      <c r="Y1839" s="1">
        <f t="shared" si="278"/>
        <v>2048</v>
      </c>
      <c r="AA1839" s="39">
        <f t="shared" si="273"/>
        <v>1245.76</v>
      </c>
      <c r="AB1839" s="40">
        <f t="shared" si="274"/>
        <v>1374.4582372636501</v>
      </c>
      <c r="AD1839" s="1">
        <f t="shared" si="279"/>
        <v>1792</v>
      </c>
      <c r="AE1839" s="1">
        <f t="shared" si="280"/>
        <v>2048</v>
      </c>
      <c r="AG1839" s="47">
        <f t="shared" si="275"/>
        <v>519.2188332051835</v>
      </c>
      <c r="AH1839" s="48">
        <f t="shared" si="276"/>
        <v>1990.7670555982722</v>
      </c>
    </row>
    <row r="1840" spans="10:34">
      <c r="J1840" s="87"/>
      <c r="K1840" s="90"/>
      <c r="L1840" s="15"/>
      <c r="M1840" s="16"/>
      <c r="N1840" s="15"/>
      <c r="O1840" s="16"/>
      <c r="P1840" s="15"/>
      <c r="Q1840" s="16"/>
      <c r="R1840" s="11"/>
      <c r="S1840" s="11"/>
      <c r="T1840" s="79"/>
      <c r="U1840" s="79"/>
      <c r="V1840" s="7"/>
      <c r="W1840" s="7"/>
      <c r="X1840" s="1">
        <f t="shared" si="277"/>
        <v>1792</v>
      </c>
      <c r="Y1840" s="1">
        <f t="shared" si="278"/>
        <v>2176</v>
      </c>
      <c r="AA1840" s="39">
        <f t="shared" si="273"/>
        <v>1380.9280000000001</v>
      </c>
      <c r="AB1840" s="40">
        <f t="shared" si="274"/>
        <v>1318.33003867703</v>
      </c>
      <c r="AD1840" s="1">
        <f t="shared" si="279"/>
        <v>1792</v>
      </c>
      <c r="AE1840" s="1">
        <f t="shared" si="280"/>
        <v>2176</v>
      </c>
      <c r="AG1840" s="47">
        <f t="shared" si="275"/>
        <v>447.6601066354242</v>
      </c>
      <c r="AH1840" s="48">
        <f t="shared" si="276"/>
        <v>2104.7319644548579</v>
      </c>
    </row>
    <row r="1841" spans="10:34">
      <c r="J1841" s="87"/>
      <c r="K1841" s="90"/>
      <c r="L1841" s="15"/>
      <c r="M1841" s="16"/>
      <c r="N1841" s="15"/>
      <c r="O1841" s="16"/>
      <c r="P1841" s="15"/>
      <c r="Q1841" s="16"/>
      <c r="R1841" s="11"/>
      <c r="S1841" s="11"/>
      <c r="T1841" s="79"/>
      <c r="U1841" s="79"/>
      <c r="V1841" s="7"/>
      <c r="W1841" s="7"/>
      <c r="X1841" s="1">
        <f t="shared" si="277"/>
        <v>1792</v>
      </c>
      <c r="Y1841" s="1">
        <f t="shared" si="278"/>
        <v>2304</v>
      </c>
      <c r="AA1841" s="39">
        <f t="shared" si="273"/>
        <v>1524.288</v>
      </c>
      <c r="AB1841" s="40">
        <f t="shared" si="274"/>
        <v>1272.2957159698885</v>
      </c>
      <c r="AD1841" s="1">
        <f t="shared" si="279"/>
        <v>1792</v>
      </c>
      <c r="AE1841" s="1">
        <f t="shared" si="280"/>
        <v>2304</v>
      </c>
      <c r="AG1841" s="47">
        <f t="shared" si="275"/>
        <v>386.29288957212975</v>
      </c>
      <c r="AH1841" s="48">
        <f t="shared" si="276"/>
        <v>2220.7610368092896</v>
      </c>
    </row>
    <row r="1842" spans="10:34">
      <c r="J1842" s="87"/>
      <c r="K1842" s="90"/>
      <c r="L1842" s="15"/>
      <c r="M1842" s="16"/>
      <c r="N1842" s="15"/>
      <c r="O1842" s="16"/>
      <c r="P1842" s="15"/>
      <c r="Q1842" s="16"/>
      <c r="R1842" s="11"/>
      <c r="S1842" s="11"/>
      <c r="T1842" s="79"/>
      <c r="U1842" s="79"/>
      <c r="V1842" s="7"/>
      <c r="W1842" s="7"/>
      <c r="X1842" s="1">
        <f t="shared" si="277"/>
        <v>1792</v>
      </c>
      <c r="Y1842" s="1">
        <f t="shared" si="278"/>
        <v>2432</v>
      </c>
      <c r="AA1842" s="39">
        <f t="shared" si="273"/>
        <v>1675.84</v>
      </c>
      <c r="AB1842" s="40">
        <f t="shared" si="274"/>
        <v>1237.5629672524467</v>
      </c>
      <c r="AD1842" s="1">
        <f t="shared" si="279"/>
        <v>1792</v>
      </c>
      <c r="AE1842" s="1">
        <f t="shared" si="280"/>
        <v>2432</v>
      </c>
      <c r="AG1842" s="47">
        <f t="shared" si="275"/>
        <v>334.31593078382662</v>
      </c>
      <c r="AH1842" s="48">
        <f t="shared" si="276"/>
        <v>2339.121356405391</v>
      </c>
    </row>
    <row r="1843" spans="10:34">
      <c r="J1843" s="87"/>
      <c r="K1843" s="90"/>
      <c r="L1843" s="15"/>
      <c r="M1843" s="16"/>
      <c r="N1843" s="15"/>
      <c r="O1843" s="16"/>
      <c r="P1843" s="15"/>
      <c r="Q1843" s="16"/>
      <c r="R1843" s="11"/>
      <c r="S1843" s="11"/>
      <c r="T1843" s="79"/>
      <c r="U1843" s="79"/>
      <c r="V1843" s="7"/>
      <c r="W1843" s="7"/>
      <c r="X1843" s="1">
        <f t="shared" si="277"/>
        <v>1792</v>
      </c>
      <c r="Y1843" s="1">
        <f t="shared" si="278"/>
        <v>2560</v>
      </c>
      <c r="AA1843" s="39">
        <f t="shared" si="273"/>
        <v>1835.5840000000001</v>
      </c>
      <c r="AB1843" s="40">
        <f t="shared" si="274"/>
        <v>1215.5585246514809</v>
      </c>
      <c r="AD1843" s="1">
        <f t="shared" si="279"/>
        <v>1792</v>
      </c>
      <c r="AE1843" s="1">
        <f t="shared" si="280"/>
        <v>2560</v>
      </c>
      <c r="AG1843" s="47">
        <f t="shared" si="275"/>
        <v>291.31282543827501</v>
      </c>
      <c r="AH1843" s="48">
        <f t="shared" si="276"/>
        <v>2459.9517248539082</v>
      </c>
    </row>
    <row r="1844" spans="10:34">
      <c r="J1844" s="87"/>
      <c r="K1844" s="90"/>
      <c r="L1844" s="15"/>
      <c r="M1844" s="16"/>
      <c r="N1844" s="15"/>
      <c r="O1844" s="16"/>
      <c r="P1844" s="15"/>
      <c r="Q1844" s="16"/>
      <c r="R1844" s="11"/>
      <c r="S1844" s="11"/>
      <c r="T1844" s="79"/>
      <c r="U1844" s="79"/>
      <c r="V1844" s="7"/>
      <c r="W1844" s="7"/>
      <c r="X1844" s="1">
        <f t="shared" si="277"/>
        <v>1792</v>
      </c>
      <c r="Y1844" s="1">
        <f t="shared" si="278"/>
        <v>2688</v>
      </c>
      <c r="AA1844" s="39">
        <f t="shared" si="273"/>
        <v>2003.52</v>
      </c>
      <c r="AB1844" s="40">
        <f t="shared" si="274"/>
        <v>1208.003457146192</v>
      </c>
      <c r="AD1844" s="1">
        <f t="shared" si="279"/>
        <v>1792</v>
      </c>
      <c r="AE1844" s="1">
        <f t="shared" si="280"/>
        <v>2688</v>
      </c>
      <c r="AG1844" s="47">
        <f t="shared" si="275"/>
        <v>257.12000886682063</v>
      </c>
      <c r="AH1844" s="48">
        <f t="shared" si="276"/>
        <v>2583.3066637110592</v>
      </c>
    </row>
    <row r="1845" spans="10:34">
      <c r="J1845" s="87"/>
      <c r="K1845" s="90"/>
      <c r="L1845" s="15"/>
      <c r="M1845" s="16"/>
      <c r="N1845" s="15"/>
      <c r="O1845" s="16"/>
      <c r="P1845" s="15"/>
      <c r="Q1845" s="16"/>
      <c r="R1845" s="11"/>
      <c r="S1845" s="11"/>
      <c r="T1845" s="79"/>
      <c r="U1845" s="79"/>
      <c r="V1845" s="7"/>
      <c r="W1845" s="7"/>
      <c r="X1845" s="1">
        <f t="shared" si="277"/>
        <v>1792</v>
      </c>
      <c r="Y1845" s="1">
        <f t="shared" si="278"/>
        <v>2816</v>
      </c>
      <c r="AA1845" s="39">
        <f t="shared" si="273"/>
        <v>2179.6480000000001</v>
      </c>
      <c r="AB1845" s="40">
        <f t="shared" si="274"/>
        <v>1217.0275952511213</v>
      </c>
      <c r="AD1845" s="1">
        <f t="shared" si="279"/>
        <v>1792</v>
      </c>
      <c r="AE1845" s="1">
        <f t="shared" si="280"/>
        <v>2816</v>
      </c>
      <c r="AG1845" s="47">
        <f t="shared" si="275"/>
        <v>231.75573551672164</v>
      </c>
      <c r="AH1845" s="48">
        <f t="shared" si="276"/>
        <v>2709.1800881610925</v>
      </c>
    </row>
    <row r="1846" spans="10:34">
      <c r="J1846" s="87"/>
      <c r="K1846" s="90"/>
      <c r="L1846" s="15"/>
      <c r="M1846" s="16"/>
      <c r="N1846" s="15"/>
      <c r="O1846" s="16"/>
      <c r="P1846" s="15"/>
      <c r="Q1846" s="16"/>
      <c r="R1846" s="11"/>
      <c r="S1846" s="11"/>
      <c r="T1846" s="79"/>
      <c r="U1846" s="79"/>
      <c r="V1846" s="7"/>
      <c r="W1846" s="7"/>
      <c r="X1846" s="1">
        <f t="shared" si="277"/>
        <v>1792</v>
      </c>
      <c r="Y1846" s="1">
        <f t="shared" si="278"/>
        <v>2944</v>
      </c>
      <c r="AA1846" s="39">
        <f t="shared" si="273"/>
        <v>2363.9679999999998</v>
      </c>
      <c r="AB1846" s="40">
        <f t="shared" si="274"/>
        <v>1245.3515181165201</v>
      </c>
      <c r="AD1846" s="1">
        <f t="shared" si="279"/>
        <v>1792</v>
      </c>
      <c r="AE1846" s="1">
        <f t="shared" si="280"/>
        <v>2944</v>
      </c>
      <c r="AG1846" s="47">
        <f t="shared" si="275"/>
        <v>215.38136613532424</v>
      </c>
      <c r="AH1846" s="48">
        <f t="shared" si="276"/>
        <v>2837.5182112882248</v>
      </c>
    </row>
    <row r="1847" spans="10:34">
      <c r="J1847" s="87"/>
      <c r="K1847" s="90"/>
      <c r="L1847" s="15"/>
      <c r="M1847" s="16"/>
      <c r="N1847" s="15"/>
      <c r="O1847" s="16"/>
      <c r="P1847" s="15"/>
      <c r="Q1847" s="16"/>
      <c r="R1847" s="11"/>
      <c r="S1847" s="11"/>
      <c r="T1847" s="79"/>
      <c r="U1847" s="79"/>
      <c r="V1847" s="7"/>
      <c r="W1847" s="7"/>
      <c r="X1847" s="1">
        <f t="shared" si="277"/>
        <v>1792</v>
      </c>
      <c r="Y1847" s="1">
        <f t="shared" si="278"/>
        <v>3072</v>
      </c>
      <c r="AA1847" s="39">
        <f t="shared" si="273"/>
        <v>2556.48</v>
      </c>
      <c r="AB1847" s="40">
        <f t="shared" si="274"/>
        <v>1296.5934103685051</v>
      </c>
      <c r="AD1847" s="1">
        <f t="shared" si="279"/>
        <v>1792</v>
      </c>
      <c r="AE1847" s="1">
        <f t="shared" si="280"/>
        <v>3072</v>
      </c>
      <c r="AG1847" s="47">
        <f t="shared" si="275"/>
        <v>208.28171327140058</v>
      </c>
      <c r="AH1847" s="48">
        <f t="shared" si="276"/>
        <v>2968.226095576199</v>
      </c>
    </row>
    <row r="1848" spans="10:34">
      <c r="J1848" s="87"/>
      <c r="K1848" s="90"/>
      <c r="L1848" s="15"/>
      <c r="M1848" s="16"/>
      <c r="N1848" s="15"/>
      <c r="O1848" s="16"/>
      <c r="P1848" s="15"/>
      <c r="Q1848" s="16"/>
      <c r="R1848" s="11"/>
      <c r="S1848" s="11"/>
      <c r="T1848" s="79"/>
      <c r="U1848" s="79"/>
      <c r="V1848" s="7"/>
      <c r="W1848" s="7"/>
      <c r="X1848" s="1">
        <f t="shared" si="277"/>
        <v>1792</v>
      </c>
      <c r="Y1848" s="1">
        <f t="shared" si="278"/>
        <v>3200</v>
      </c>
      <c r="AA1848" s="39">
        <f t="shared" si="273"/>
        <v>2757.1840000000002</v>
      </c>
      <c r="AB1848" s="40">
        <f t="shared" si="274"/>
        <v>1375.8274752527061</v>
      </c>
      <c r="AD1848" s="1">
        <f t="shared" si="279"/>
        <v>1792</v>
      </c>
      <c r="AE1848" s="1">
        <f t="shared" si="280"/>
        <v>3200</v>
      </c>
      <c r="AG1848" s="47">
        <f t="shared" si="275"/>
        <v>210.85812756400856</v>
      </c>
      <c r="AH1848" s="48">
        <f t="shared" si="276"/>
        <v>3101.1699574786635</v>
      </c>
    </row>
    <row r="1849" spans="10:34">
      <c r="J1849" s="87"/>
      <c r="K1849" s="90"/>
      <c r="L1849" s="15"/>
      <c r="M1849" s="16"/>
      <c r="N1849" s="15"/>
      <c r="O1849" s="16"/>
      <c r="P1849" s="15"/>
      <c r="Q1849" s="16"/>
      <c r="R1849" s="11"/>
      <c r="S1849" s="11"/>
      <c r="T1849" s="79"/>
      <c r="U1849" s="79"/>
      <c r="V1849" s="7"/>
      <c r="W1849" s="7"/>
      <c r="X1849" s="1">
        <f t="shared" si="277"/>
        <v>1792</v>
      </c>
      <c r="Y1849" s="1">
        <f t="shared" si="278"/>
        <v>3328</v>
      </c>
      <c r="AA1849" s="39">
        <f t="shared" si="273"/>
        <v>2966.08</v>
      </c>
      <c r="AB1849" s="40">
        <f t="shared" si="274"/>
        <v>1490.7109509441204</v>
      </c>
      <c r="AD1849" s="1">
        <f t="shared" si="279"/>
        <v>1792</v>
      </c>
      <c r="AE1849" s="1">
        <f t="shared" si="280"/>
        <v>3328</v>
      </c>
      <c r="AG1849" s="47">
        <f t="shared" si="275"/>
        <v>223.63156185498656</v>
      </c>
      <c r="AH1849" s="48">
        <f t="shared" si="276"/>
        <v>3236.1761460483372</v>
      </c>
    </row>
    <row r="1850" spans="10:34">
      <c r="J1850" s="87"/>
      <c r="K1850" s="90"/>
      <c r="L1850" s="15"/>
      <c r="M1850" s="16"/>
      <c r="N1850" s="15"/>
      <c r="O1850" s="16"/>
      <c r="P1850" s="15"/>
      <c r="Q1850" s="16"/>
      <c r="R1850" s="11"/>
      <c r="S1850" s="11"/>
      <c r="T1850" s="79"/>
      <c r="U1850" s="79"/>
      <c r="V1850" s="7"/>
      <c r="W1850" s="7"/>
      <c r="X1850" s="1">
        <f t="shared" si="277"/>
        <v>1792</v>
      </c>
      <c r="Y1850" s="1">
        <f t="shared" si="278"/>
        <v>3456</v>
      </c>
      <c r="AA1850" s="39">
        <f t="shared" si="273"/>
        <v>3183.1680000000001</v>
      </c>
      <c r="AB1850" s="40">
        <f t="shared" si="274"/>
        <v>1654.1257548433437</v>
      </c>
      <c r="AD1850" s="1">
        <f t="shared" si="279"/>
        <v>1792</v>
      </c>
      <c r="AE1850" s="1">
        <f t="shared" si="280"/>
        <v>3456</v>
      </c>
      <c r="AG1850" s="47">
        <f t="shared" si="275"/>
        <v>247.25504734835704</v>
      </c>
      <c r="AH1850" s="48">
        <f t="shared" si="276"/>
        <v>3373.0269842172138</v>
      </c>
    </row>
    <row r="1851" spans="10:34">
      <c r="J1851" s="87"/>
      <c r="K1851" s="90"/>
      <c r="L1851" s="15"/>
      <c r="M1851" s="16"/>
      <c r="N1851" s="15"/>
      <c r="O1851" s="16"/>
      <c r="P1851" s="15"/>
      <c r="Q1851" s="16"/>
      <c r="R1851" s="11"/>
      <c r="S1851" s="11"/>
      <c r="T1851" s="79"/>
      <c r="U1851" s="79"/>
      <c r="V1851" s="7"/>
      <c r="W1851" s="7"/>
      <c r="X1851" s="1">
        <f t="shared" si="277"/>
        <v>1792</v>
      </c>
      <c r="Y1851" s="1">
        <f t="shared" si="278"/>
        <v>3584</v>
      </c>
      <c r="AA1851" s="39">
        <f t="shared" si="273"/>
        <v>3408.4479999999999</v>
      </c>
      <c r="AB1851" s="40">
        <f t="shared" si="274"/>
        <v>1892.0567562839688</v>
      </c>
      <c r="AD1851" s="1">
        <f t="shared" si="279"/>
        <v>1792</v>
      </c>
      <c r="AE1851" s="1">
        <f t="shared" si="280"/>
        <v>3584</v>
      </c>
      <c r="AG1851" s="47">
        <f t="shared" si="275"/>
        <v>282.53682191718121</v>
      </c>
      <c r="AH1851" s="48">
        <f t="shared" si="276"/>
        <v>3511.4530593609388</v>
      </c>
    </row>
    <row r="1852" spans="10:34">
      <c r="J1852" s="87"/>
      <c r="K1852" s="90"/>
      <c r="L1852" s="15"/>
      <c r="M1852" s="16"/>
      <c r="N1852" s="15"/>
      <c r="O1852" s="16"/>
      <c r="P1852" s="15"/>
      <c r="Q1852" s="16"/>
      <c r="R1852" s="11"/>
      <c r="S1852" s="11"/>
      <c r="T1852" s="79"/>
      <c r="U1852" s="79"/>
      <c r="V1852" s="7"/>
      <c r="W1852" s="7"/>
      <c r="X1852" s="1">
        <f t="shared" si="277"/>
        <v>1792</v>
      </c>
      <c r="Y1852" s="1">
        <f t="shared" si="278"/>
        <v>3712</v>
      </c>
      <c r="AA1852" s="39">
        <f t="shared" si="273"/>
        <v>3641.92</v>
      </c>
      <c r="AB1852" s="40">
        <f t="shared" si="274"/>
        <v>2282.1123252207208</v>
      </c>
      <c r="AD1852" s="1">
        <f t="shared" si="279"/>
        <v>1792</v>
      </c>
      <c r="AE1852" s="1">
        <f t="shared" si="280"/>
        <v>3712</v>
      </c>
      <c r="AG1852" s="47">
        <f t="shared" si="275"/>
        <v>330.47742515673121</v>
      </c>
      <c r="AH1852" s="48">
        <f t="shared" si="276"/>
        <v>3651.1208582810891</v>
      </c>
    </row>
    <row r="1853" spans="10:34">
      <c r="J1853" s="87"/>
      <c r="K1853" s="90"/>
      <c r="L1853" s="15"/>
      <c r="M1853" s="16"/>
      <c r="N1853" s="15"/>
      <c r="O1853" s="16"/>
      <c r="P1853" s="15"/>
      <c r="Q1853" s="16"/>
      <c r="R1853" s="11"/>
      <c r="S1853" s="11"/>
      <c r="T1853" s="79"/>
      <c r="U1853" s="79"/>
      <c r="V1853" s="7"/>
      <c r="W1853" s="7"/>
      <c r="X1853" s="1">
        <f t="shared" si="277"/>
        <v>1792</v>
      </c>
      <c r="Y1853" s="1">
        <f t="shared" si="278"/>
        <v>3840</v>
      </c>
      <c r="AA1853" s="39">
        <f t="shared" si="273"/>
        <v>3883.5839999999998</v>
      </c>
      <c r="AB1853" s="40" t="e">
        <f t="shared" si="274"/>
        <v>#NUM!</v>
      </c>
      <c r="AD1853" s="1">
        <f t="shared" si="279"/>
        <v>1792</v>
      </c>
      <c r="AE1853" s="1">
        <f t="shared" si="280"/>
        <v>3840</v>
      </c>
      <c r="AG1853" s="47">
        <f t="shared" si="275"/>
        <v>392.32717957964132</v>
      </c>
      <c r="AH1853" s="48">
        <f t="shared" si="276"/>
        <v>3791.6136068067863</v>
      </c>
    </row>
    <row r="1854" spans="10:34">
      <c r="J1854" s="87"/>
      <c r="K1854" s="90"/>
      <c r="L1854" s="15"/>
      <c r="M1854" s="16"/>
      <c r="N1854" s="15"/>
      <c r="O1854" s="16"/>
      <c r="P1854" s="15"/>
      <c r="Q1854" s="16"/>
      <c r="R1854" s="11"/>
      <c r="S1854" s="11"/>
      <c r="T1854" s="79"/>
      <c r="U1854" s="79"/>
      <c r="V1854" s="7"/>
      <c r="W1854" s="7"/>
      <c r="X1854" s="1">
        <f t="shared" si="277"/>
        <v>1792</v>
      </c>
      <c r="Y1854" s="1">
        <f t="shared" si="278"/>
        <v>3968</v>
      </c>
      <c r="AA1854" s="39">
        <f t="shared" si="273"/>
        <v>4133.4399999999996</v>
      </c>
      <c r="AB1854" s="40" t="e">
        <f t="shared" si="274"/>
        <v>#NUM!</v>
      </c>
      <c r="AD1854" s="1">
        <f t="shared" si="279"/>
        <v>1792</v>
      </c>
      <c r="AE1854" s="1">
        <f t="shared" si="280"/>
        <v>3968</v>
      </c>
      <c r="AG1854" s="47">
        <f t="shared" si="275"/>
        <v>469.67594334380283</v>
      </c>
      <c r="AH1854" s="48">
        <f t="shared" si="276"/>
        <v>3932.401352218732</v>
      </c>
    </row>
    <row r="1855" spans="10:34">
      <c r="J1855" s="87"/>
      <c r="K1855" s="90"/>
      <c r="L1855" s="15"/>
      <c r="M1855" s="16"/>
      <c r="N1855" s="15"/>
      <c r="O1855" s="16"/>
      <c r="P1855" s="15"/>
      <c r="Q1855" s="16"/>
      <c r="R1855" s="11"/>
      <c r="S1855" s="11"/>
      <c r="T1855" s="79"/>
      <c r="U1855" s="79"/>
      <c r="V1855" s="7"/>
      <c r="W1855" s="7"/>
      <c r="X1855" s="1">
        <f t="shared" si="277"/>
        <v>1792</v>
      </c>
      <c r="Y1855" s="1">
        <f t="shared" si="278"/>
        <v>4096</v>
      </c>
      <c r="AA1855" s="39">
        <f t="shared" si="273"/>
        <v>4391.4880000000003</v>
      </c>
      <c r="AB1855" s="40" t="e">
        <f t="shared" si="274"/>
        <v>#NUM!</v>
      </c>
      <c r="AD1855" s="1">
        <f t="shared" si="279"/>
        <v>1792</v>
      </c>
      <c r="AE1855" s="1">
        <f t="shared" si="280"/>
        <v>4096</v>
      </c>
      <c r="AG1855" s="47">
        <f t="shared" si="275"/>
        <v>564.59772316163276</v>
      </c>
      <c r="AH1855" s="48">
        <f t="shared" si="276"/>
        <v>4072.7927589461215</v>
      </c>
    </row>
    <row r="1856" spans="10:34">
      <c r="J1856" s="87"/>
      <c r="K1856" s="90"/>
      <c r="L1856" s="15"/>
      <c r="M1856" s="16"/>
      <c r="N1856" s="15"/>
      <c r="O1856" s="16"/>
      <c r="P1856" s="15"/>
      <c r="Q1856" s="16"/>
      <c r="R1856" s="11"/>
      <c r="S1856" s="11"/>
      <c r="T1856" s="79"/>
      <c r="U1856" s="79"/>
      <c r="V1856" s="7"/>
      <c r="W1856" s="7"/>
      <c r="X1856" s="1">
        <f t="shared" si="277"/>
        <v>1920</v>
      </c>
      <c r="Y1856" s="1">
        <f t="shared" si="278"/>
        <v>0</v>
      </c>
      <c r="AA1856" s="39">
        <f t="shared" si="273"/>
        <v>78.400000000000006</v>
      </c>
      <c r="AB1856" s="40" t="e">
        <f t="shared" si="274"/>
        <v>#NUM!</v>
      </c>
      <c r="AD1856" s="1">
        <f t="shared" si="279"/>
        <v>1920</v>
      </c>
      <c r="AE1856" s="1">
        <f t="shared" si="280"/>
        <v>0</v>
      </c>
      <c r="AG1856" s="47" t="e">
        <f t="shared" si="275"/>
        <v>#NUM!</v>
      </c>
      <c r="AH1856" s="48" t="e">
        <f t="shared" si="276"/>
        <v>#NUM!</v>
      </c>
    </row>
    <row r="1857" spans="10:34">
      <c r="J1857" s="87"/>
      <c r="K1857" s="90"/>
      <c r="L1857" s="15"/>
      <c r="M1857" s="16"/>
      <c r="N1857" s="15"/>
      <c r="O1857" s="16"/>
      <c r="P1857" s="15"/>
      <c r="Q1857" s="16"/>
      <c r="R1857" s="11"/>
      <c r="S1857" s="11"/>
      <c r="T1857" s="79"/>
      <c r="U1857" s="79"/>
      <c r="V1857" s="7"/>
      <c r="W1857" s="7"/>
      <c r="X1857" s="1">
        <f t="shared" si="277"/>
        <v>1920</v>
      </c>
      <c r="Y1857" s="1">
        <f t="shared" si="278"/>
        <v>128</v>
      </c>
      <c r="AA1857" s="39">
        <f t="shared" si="273"/>
        <v>82.495999999999995</v>
      </c>
      <c r="AB1857" s="40">
        <f t="shared" si="274"/>
        <v>2902.1306483928702</v>
      </c>
      <c r="AD1857" s="1">
        <f t="shared" si="279"/>
        <v>1920</v>
      </c>
      <c r="AE1857" s="1">
        <f t="shared" si="280"/>
        <v>128</v>
      </c>
      <c r="AG1857" s="47" t="e">
        <f t="shared" si="275"/>
        <v>#NUM!</v>
      </c>
      <c r="AH1857" s="48" t="e">
        <f t="shared" si="276"/>
        <v>#NUM!</v>
      </c>
    </row>
    <row r="1858" spans="10:34">
      <c r="J1858" s="87"/>
      <c r="K1858" s="90"/>
      <c r="L1858" s="15"/>
      <c r="M1858" s="16"/>
      <c r="N1858" s="15"/>
      <c r="O1858" s="16"/>
      <c r="P1858" s="15"/>
      <c r="Q1858" s="16"/>
      <c r="R1858" s="11"/>
      <c r="S1858" s="11"/>
      <c r="T1858" s="79"/>
      <c r="U1858" s="79"/>
      <c r="V1858" s="7"/>
      <c r="W1858" s="7"/>
      <c r="X1858" s="1">
        <f t="shared" si="277"/>
        <v>1920</v>
      </c>
      <c r="Y1858" s="1">
        <f t="shared" si="278"/>
        <v>256</v>
      </c>
      <c r="AA1858" s="39">
        <f t="shared" si="273"/>
        <v>94.784000000000006</v>
      </c>
      <c r="AB1858" s="40">
        <f t="shared" si="274"/>
        <v>2762.1933698485259</v>
      </c>
      <c r="AD1858" s="1">
        <f t="shared" si="279"/>
        <v>1920</v>
      </c>
      <c r="AE1858" s="1">
        <f t="shared" si="280"/>
        <v>256</v>
      </c>
      <c r="AG1858" s="47" t="e">
        <f t="shared" si="275"/>
        <v>#NUM!</v>
      </c>
      <c r="AH1858" s="48" t="e">
        <f t="shared" si="276"/>
        <v>#NUM!</v>
      </c>
    </row>
    <row r="1859" spans="10:34">
      <c r="J1859" s="87"/>
      <c r="K1859" s="90"/>
      <c r="L1859" s="15"/>
      <c r="M1859" s="16"/>
      <c r="N1859" s="15"/>
      <c r="O1859" s="16"/>
      <c r="P1859" s="15"/>
      <c r="Q1859" s="16"/>
      <c r="R1859" s="11"/>
      <c r="S1859" s="11"/>
      <c r="T1859" s="79"/>
      <c r="U1859" s="79"/>
      <c r="V1859" s="7"/>
      <c r="W1859" s="7"/>
      <c r="X1859" s="1">
        <f t="shared" si="277"/>
        <v>1920</v>
      </c>
      <c r="Y1859" s="1">
        <f t="shared" si="278"/>
        <v>384</v>
      </c>
      <c r="AA1859" s="39">
        <f t="shared" si="273"/>
        <v>115.264</v>
      </c>
      <c r="AB1859" s="40">
        <f t="shared" si="274"/>
        <v>2633.7074798688895</v>
      </c>
      <c r="AD1859" s="1">
        <f t="shared" si="279"/>
        <v>1920</v>
      </c>
      <c r="AE1859" s="1">
        <f t="shared" si="280"/>
        <v>384</v>
      </c>
      <c r="AG1859" s="47" t="e">
        <f t="shared" si="275"/>
        <v>#NUM!</v>
      </c>
      <c r="AH1859" s="48" t="e">
        <f t="shared" si="276"/>
        <v>#NUM!</v>
      </c>
    </row>
    <row r="1860" spans="10:34">
      <c r="J1860" s="87"/>
      <c r="K1860" s="90"/>
      <c r="L1860" s="15"/>
      <c r="M1860" s="16"/>
      <c r="N1860" s="15"/>
      <c r="O1860" s="16"/>
      <c r="P1860" s="15"/>
      <c r="Q1860" s="16"/>
      <c r="R1860" s="11"/>
      <c r="S1860" s="11"/>
      <c r="T1860" s="79"/>
      <c r="U1860" s="79"/>
      <c r="V1860" s="7"/>
      <c r="W1860" s="7"/>
      <c r="X1860" s="1">
        <f t="shared" si="277"/>
        <v>1920</v>
      </c>
      <c r="Y1860" s="1">
        <f t="shared" si="278"/>
        <v>512</v>
      </c>
      <c r="AA1860" s="39">
        <f t="shared" si="273"/>
        <v>143.93600000000001</v>
      </c>
      <c r="AB1860" s="40">
        <f t="shared" si="274"/>
        <v>2508.6483663362865</v>
      </c>
      <c r="AD1860" s="1">
        <f t="shared" si="279"/>
        <v>1920</v>
      </c>
      <c r="AE1860" s="1">
        <f t="shared" si="280"/>
        <v>512</v>
      </c>
      <c r="AG1860" s="47" t="e">
        <f t="shared" si="275"/>
        <v>#NUM!</v>
      </c>
      <c r="AH1860" s="48" t="e">
        <f t="shared" si="276"/>
        <v>#NUM!</v>
      </c>
    </row>
    <row r="1861" spans="10:34">
      <c r="J1861" s="87"/>
      <c r="K1861" s="90"/>
      <c r="L1861" s="15"/>
      <c r="M1861" s="16"/>
      <c r="N1861" s="15"/>
      <c r="O1861" s="16"/>
      <c r="P1861" s="15"/>
      <c r="Q1861" s="16"/>
      <c r="R1861" s="11"/>
      <c r="S1861" s="11"/>
      <c r="T1861" s="79"/>
      <c r="U1861" s="79"/>
      <c r="V1861" s="7"/>
      <c r="W1861" s="7"/>
      <c r="X1861" s="1">
        <f t="shared" si="277"/>
        <v>1920</v>
      </c>
      <c r="Y1861" s="1">
        <f t="shared" si="278"/>
        <v>640</v>
      </c>
      <c r="AA1861" s="39">
        <f t="shared" si="273"/>
        <v>180.8</v>
      </c>
      <c r="AB1861" s="40">
        <f t="shared" si="274"/>
        <v>2386.068928950489</v>
      </c>
      <c r="AD1861" s="1">
        <f t="shared" si="279"/>
        <v>1920</v>
      </c>
      <c r="AE1861" s="1">
        <f t="shared" si="280"/>
        <v>640</v>
      </c>
      <c r="AG1861" s="47" t="e">
        <f t="shared" si="275"/>
        <v>#NUM!</v>
      </c>
      <c r="AH1861" s="48" t="e">
        <f t="shared" si="276"/>
        <v>#NUM!</v>
      </c>
    </row>
    <row r="1862" spans="10:34">
      <c r="J1862" s="87"/>
      <c r="K1862" s="90"/>
      <c r="L1862" s="15"/>
      <c r="M1862" s="16"/>
      <c r="N1862" s="15"/>
      <c r="O1862" s="16"/>
      <c r="P1862" s="15"/>
      <c r="Q1862" s="16"/>
      <c r="R1862" s="11"/>
      <c r="S1862" s="11"/>
      <c r="T1862" s="79"/>
      <c r="U1862" s="79"/>
      <c r="V1862" s="7"/>
      <c r="W1862" s="7"/>
      <c r="X1862" s="1">
        <f t="shared" si="277"/>
        <v>1920</v>
      </c>
      <c r="Y1862" s="1">
        <f t="shared" si="278"/>
        <v>768</v>
      </c>
      <c r="AA1862" s="39">
        <f t="shared" si="273"/>
        <v>225.85599999999999</v>
      </c>
      <c r="AB1862" s="40">
        <f t="shared" si="274"/>
        <v>2265.9611268713352</v>
      </c>
      <c r="AD1862" s="1">
        <f t="shared" si="279"/>
        <v>1920</v>
      </c>
      <c r="AE1862" s="1">
        <f t="shared" si="280"/>
        <v>768</v>
      </c>
      <c r="AG1862" s="47" t="e">
        <f t="shared" si="275"/>
        <v>#NUM!</v>
      </c>
      <c r="AH1862" s="48" t="e">
        <f t="shared" si="276"/>
        <v>#NUM!</v>
      </c>
    </row>
    <row r="1863" spans="10:34">
      <c r="J1863" s="87"/>
      <c r="K1863" s="90"/>
      <c r="L1863" s="15"/>
      <c r="M1863" s="16"/>
      <c r="N1863" s="15"/>
      <c r="O1863" s="16"/>
      <c r="P1863" s="15"/>
      <c r="Q1863" s="16"/>
      <c r="R1863" s="11"/>
      <c r="S1863" s="11"/>
      <c r="T1863" s="79"/>
      <c r="U1863" s="79"/>
      <c r="V1863" s="7"/>
      <c r="W1863" s="7"/>
      <c r="X1863" s="1">
        <f t="shared" si="277"/>
        <v>1920</v>
      </c>
      <c r="Y1863" s="1">
        <f t="shared" si="278"/>
        <v>896</v>
      </c>
      <c r="AA1863" s="39">
        <f t="shared" si="273"/>
        <v>279.10399999999998</v>
      </c>
      <c r="AB1863" s="40">
        <f t="shared" si="274"/>
        <v>2148.5794475207917</v>
      </c>
      <c r="AD1863" s="1">
        <f t="shared" si="279"/>
        <v>1920</v>
      </c>
      <c r="AE1863" s="1">
        <f t="shared" si="280"/>
        <v>896</v>
      </c>
      <c r="AG1863" s="47" t="e">
        <f t="shared" si="275"/>
        <v>#NUM!</v>
      </c>
      <c r="AH1863" s="48" t="e">
        <f t="shared" si="276"/>
        <v>#NUM!</v>
      </c>
    </row>
    <row r="1864" spans="10:34">
      <c r="J1864" s="87"/>
      <c r="K1864" s="90"/>
      <c r="L1864" s="15"/>
      <c r="M1864" s="16"/>
      <c r="N1864" s="15"/>
      <c r="O1864" s="16"/>
      <c r="P1864" s="15"/>
      <c r="Q1864" s="16"/>
      <c r="R1864" s="11"/>
      <c r="S1864" s="11"/>
      <c r="T1864" s="79"/>
      <c r="U1864" s="79"/>
      <c r="V1864" s="7"/>
      <c r="W1864" s="7"/>
      <c r="X1864" s="1">
        <f t="shared" si="277"/>
        <v>1920</v>
      </c>
      <c r="Y1864" s="1">
        <f t="shared" si="278"/>
        <v>1024</v>
      </c>
      <c r="AA1864" s="39">
        <f t="shared" ref="AA1864:AA1927" si="281">(Y1864*Y1864-X1864*X1864+$B$9*$B$9)/(2*$B$9)</f>
        <v>340.54399999999998</v>
      </c>
      <c r="AB1864" s="40">
        <f t="shared" ref="AB1864:AB1927" si="282">3000-SQRT(Y1864*Y1864-AA1864*AA1864)</f>
        <v>2034.2848328497682</v>
      </c>
      <c r="AD1864" s="1">
        <f t="shared" si="279"/>
        <v>1920</v>
      </c>
      <c r="AE1864" s="1">
        <f t="shared" si="280"/>
        <v>1024</v>
      </c>
      <c r="AG1864" s="47" t="e">
        <f t="shared" ref="AG1864:AG1927" si="283">2000-AD1864*SIN(ACOS(($B$12*$B$12+AD1864*AD1864-AE1864*AE1864)/(2*$B$12*AD1864))+$B$15)</f>
        <v>#NUM!</v>
      </c>
      <c r="AH1864" s="48" t="e">
        <f t="shared" ref="AH1864:AH1927" si="284">3000-AD1864*COS(ACOS(($B$12*$B$12+AD1864*AD1864-AE1864*AE1864)/(2*$B$12*AD1864))+$B$15)</f>
        <v>#NUM!</v>
      </c>
    </row>
    <row r="1865" spans="10:34">
      <c r="J1865" s="87"/>
      <c r="K1865" s="90"/>
      <c r="L1865" s="15"/>
      <c r="M1865" s="16"/>
      <c r="N1865" s="15"/>
      <c r="O1865" s="16"/>
      <c r="P1865" s="15"/>
      <c r="Q1865" s="16"/>
      <c r="R1865" s="11"/>
      <c r="S1865" s="11"/>
      <c r="T1865" s="79"/>
      <c r="U1865" s="79"/>
      <c r="V1865" s="7"/>
      <c r="W1865" s="7"/>
      <c r="X1865" s="1">
        <f t="shared" si="277"/>
        <v>1920</v>
      </c>
      <c r="Y1865" s="1">
        <f t="shared" si="278"/>
        <v>1152</v>
      </c>
      <c r="AA1865" s="39">
        <f t="shared" si="281"/>
        <v>410.17599999999999</v>
      </c>
      <c r="AB1865" s="40">
        <f t="shared" si="282"/>
        <v>1923.4965633942454</v>
      </c>
      <c r="AD1865" s="1">
        <f t="shared" si="279"/>
        <v>1920</v>
      </c>
      <c r="AE1865" s="1">
        <f t="shared" si="280"/>
        <v>1152</v>
      </c>
      <c r="AG1865" s="47" t="e">
        <f t="shared" si="283"/>
        <v>#NUM!</v>
      </c>
      <c r="AH1865" s="48" t="e">
        <f t="shared" si="284"/>
        <v>#NUM!</v>
      </c>
    </row>
    <row r="1866" spans="10:34">
      <c r="J1866" s="87"/>
      <c r="K1866" s="90"/>
      <c r="L1866" s="15"/>
      <c r="M1866" s="16"/>
      <c r="N1866" s="15"/>
      <c r="O1866" s="16"/>
      <c r="P1866" s="15"/>
      <c r="Q1866" s="16"/>
      <c r="R1866" s="11"/>
      <c r="S1866" s="11"/>
      <c r="T1866" s="79"/>
      <c r="U1866" s="79"/>
      <c r="V1866" s="7"/>
      <c r="W1866" s="7"/>
      <c r="X1866" s="1">
        <f t="shared" ref="X1866:X1929" si="285">IF(Y1865&gt;=4000,IF(X1865&gt;=5000,0,X1865+$B$18),X1865)</f>
        <v>1920</v>
      </c>
      <c r="Y1866" s="1">
        <f t="shared" ref="Y1866:Y1929" si="286">IF(Y1865&gt;=4000,0,Y1865+$B$18)</f>
        <v>1280</v>
      </c>
      <c r="AA1866" s="39">
        <f t="shared" si="281"/>
        <v>488</v>
      </c>
      <c r="AB1866" s="40">
        <f t="shared" si="282"/>
        <v>1816.6758685803793</v>
      </c>
      <c r="AD1866" s="1">
        <f t="shared" ref="AD1866:AD1929" si="287">IF(AE1865&gt;=4000,IF(AD1865&gt;=5000,0,AD1865+$B$18),AD1865)</f>
        <v>1920</v>
      </c>
      <c r="AE1866" s="1">
        <f t="shared" ref="AE1866:AE1929" si="288">IF(AE1865&gt;=4000,0,AE1865+$B$18)</f>
        <v>1280</v>
      </c>
      <c r="AG1866" s="47">
        <f t="shared" si="283"/>
        <v>1170.0298789383824</v>
      </c>
      <c r="AH1866" s="48">
        <f t="shared" si="284"/>
        <v>1268.656707020539</v>
      </c>
    </row>
    <row r="1867" spans="10:34">
      <c r="J1867" s="87"/>
      <c r="K1867" s="90"/>
      <c r="L1867" s="15"/>
      <c r="M1867" s="16"/>
      <c r="N1867" s="15"/>
      <c r="O1867" s="16"/>
      <c r="P1867" s="15"/>
      <c r="Q1867" s="16"/>
      <c r="R1867" s="11"/>
      <c r="S1867" s="11"/>
      <c r="T1867" s="79"/>
      <c r="U1867" s="79"/>
      <c r="V1867" s="7"/>
      <c r="W1867" s="7"/>
      <c r="X1867" s="1">
        <f t="shared" si="285"/>
        <v>1920</v>
      </c>
      <c r="Y1867" s="1">
        <f t="shared" si="286"/>
        <v>1408</v>
      </c>
      <c r="AA1867" s="39">
        <f t="shared" si="281"/>
        <v>574.01599999999996</v>
      </c>
      <c r="AB1867" s="40">
        <f t="shared" si="282"/>
        <v>1714.3213341802702</v>
      </c>
      <c r="AD1867" s="1">
        <f t="shared" si="287"/>
        <v>1920</v>
      </c>
      <c r="AE1867" s="1">
        <f t="shared" si="288"/>
        <v>1408</v>
      </c>
      <c r="AG1867" s="47">
        <f t="shared" si="283"/>
        <v>929.35253574271519</v>
      </c>
      <c r="AH1867" s="48">
        <f t="shared" si="284"/>
        <v>1406.2264880857613</v>
      </c>
    </row>
    <row r="1868" spans="10:34">
      <c r="J1868" s="87"/>
      <c r="K1868" s="90"/>
      <c r="L1868" s="15"/>
      <c r="M1868" s="16"/>
      <c r="N1868" s="15"/>
      <c r="O1868" s="16"/>
      <c r="P1868" s="15"/>
      <c r="Q1868" s="16"/>
      <c r="R1868" s="11"/>
      <c r="S1868" s="11"/>
      <c r="T1868" s="79"/>
      <c r="U1868" s="79"/>
      <c r="V1868" s="7"/>
      <c r="W1868" s="7"/>
      <c r="X1868" s="1">
        <f t="shared" si="285"/>
        <v>1920</v>
      </c>
      <c r="Y1868" s="1">
        <f t="shared" si="286"/>
        <v>1536</v>
      </c>
      <c r="AA1868" s="39">
        <f t="shared" si="281"/>
        <v>668.22400000000005</v>
      </c>
      <c r="AB1868" s="40">
        <f t="shared" si="282"/>
        <v>1616.9697451523341</v>
      </c>
      <c r="AD1868" s="1">
        <f t="shared" si="287"/>
        <v>1920</v>
      </c>
      <c r="AE1868" s="1">
        <f t="shared" si="288"/>
        <v>1536</v>
      </c>
      <c r="AG1868" s="47">
        <f t="shared" si="283"/>
        <v>777.18757603438712</v>
      </c>
      <c r="AH1868" s="48">
        <f t="shared" si="284"/>
        <v>1519.7534746552039</v>
      </c>
    </row>
    <row r="1869" spans="10:34">
      <c r="J1869" s="87"/>
      <c r="K1869" s="90"/>
      <c r="L1869" s="15"/>
      <c r="M1869" s="16"/>
      <c r="N1869" s="15"/>
      <c r="O1869" s="16"/>
      <c r="P1869" s="15"/>
      <c r="Q1869" s="16"/>
      <c r="R1869" s="11"/>
      <c r="S1869" s="11"/>
      <c r="T1869" s="79"/>
      <c r="U1869" s="79"/>
      <c r="V1869" s="7"/>
      <c r="W1869" s="7"/>
      <c r="X1869" s="1">
        <f t="shared" si="285"/>
        <v>1920</v>
      </c>
      <c r="Y1869" s="1">
        <f t="shared" si="286"/>
        <v>1664</v>
      </c>
      <c r="AA1869" s="39">
        <f t="shared" si="281"/>
        <v>770.62400000000002</v>
      </c>
      <c r="AB1869" s="40">
        <f t="shared" si="282"/>
        <v>1525.20013200977</v>
      </c>
      <c r="AD1869" s="1">
        <f t="shared" si="287"/>
        <v>1920</v>
      </c>
      <c r="AE1869" s="1">
        <f t="shared" si="288"/>
        <v>1664</v>
      </c>
      <c r="AG1869" s="47">
        <f t="shared" si="283"/>
        <v>656.66483597381807</v>
      </c>
      <c r="AH1869" s="48">
        <f t="shared" si="284"/>
        <v>1628.1943880087269</v>
      </c>
    </row>
    <row r="1870" spans="10:34">
      <c r="J1870" s="87"/>
      <c r="K1870" s="90"/>
      <c r="L1870" s="15"/>
      <c r="M1870" s="16"/>
      <c r="N1870" s="15"/>
      <c r="O1870" s="16"/>
      <c r="P1870" s="15"/>
      <c r="Q1870" s="16"/>
      <c r="R1870" s="11"/>
      <c r="S1870" s="11"/>
      <c r="T1870" s="79"/>
      <c r="U1870" s="79"/>
      <c r="V1870" s="7"/>
      <c r="W1870" s="7"/>
      <c r="X1870" s="1">
        <f t="shared" si="285"/>
        <v>1920</v>
      </c>
      <c r="Y1870" s="1">
        <f t="shared" si="286"/>
        <v>1792</v>
      </c>
      <c r="AA1870" s="39">
        <f t="shared" si="281"/>
        <v>881.21600000000001</v>
      </c>
      <c r="AB1870" s="40">
        <f t="shared" si="282"/>
        <v>1439.6403102668924</v>
      </c>
      <c r="AD1870" s="1">
        <f t="shared" si="287"/>
        <v>1920</v>
      </c>
      <c r="AE1870" s="1">
        <f t="shared" si="288"/>
        <v>1792</v>
      </c>
      <c r="AG1870" s="47">
        <f t="shared" si="283"/>
        <v>554.90215017977243</v>
      </c>
      <c r="AH1870" s="48">
        <f t="shared" si="284"/>
        <v>1735.8432832734088</v>
      </c>
    </row>
    <row r="1871" spans="10:34">
      <c r="J1871" s="87"/>
      <c r="K1871" s="90"/>
      <c r="L1871" s="15"/>
      <c r="M1871" s="16"/>
      <c r="N1871" s="15"/>
      <c r="O1871" s="16"/>
      <c r="P1871" s="15"/>
      <c r="Q1871" s="16"/>
      <c r="R1871" s="11"/>
      <c r="S1871" s="11"/>
      <c r="T1871" s="79"/>
      <c r="U1871" s="79"/>
      <c r="V1871" s="7"/>
      <c r="W1871" s="7"/>
      <c r="X1871" s="1">
        <f t="shared" si="285"/>
        <v>1920</v>
      </c>
      <c r="Y1871" s="1">
        <f t="shared" si="286"/>
        <v>1920</v>
      </c>
      <c r="AA1871" s="39">
        <f t="shared" si="281"/>
        <v>1000</v>
      </c>
      <c r="AB1871" s="40">
        <f t="shared" si="282"/>
        <v>1360.9759001161697</v>
      </c>
      <c r="AD1871" s="1">
        <f t="shared" si="287"/>
        <v>1920</v>
      </c>
      <c r="AE1871" s="1">
        <f t="shared" si="288"/>
        <v>1920</v>
      </c>
      <c r="AG1871" s="47">
        <f t="shared" si="283"/>
        <v>466.67526885300981</v>
      </c>
      <c r="AH1871" s="48">
        <f t="shared" si="284"/>
        <v>1844.4415770489964</v>
      </c>
    </row>
    <row r="1872" spans="10:34">
      <c r="J1872" s="87"/>
      <c r="K1872" s="90"/>
      <c r="L1872" s="15"/>
      <c r="M1872" s="16"/>
      <c r="N1872" s="15"/>
      <c r="O1872" s="16"/>
      <c r="P1872" s="15"/>
      <c r="Q1872" s="16"/>
      <c r="R1872" s="11"/>
      <c r="S1872" s="11"/>
      <c r="T1872" s="79"/>
      <c r="U1872" s="79"/>
      <c r="V1872" s="7"/>
      <c r="W1872" s="7"/>
      <c r="X1872" s="1">
        <f t="shared" si="285"/>
        <v>1920</v>
      </c>
      <c r="Y1872" s="1">
        <f t="shared" si="286"/>
        <v>2048</v>
      </c>
      <c r="AA1872" s="39">
        <f t="shared" si="281"/>
        <v>1126.9760000000001</v>
      </c>
      <c r="AB1872" s="40">
        <f t="shared" si="282"/>
        <v>1289.962253216614</v>
      </c>
      <c r="AD1872" s="1">
        <f t="shared" si="287"/>
        <v>1920</v>
      </c>
      <c r="AE1872" s="1">
        <f t="shared" si="288"/>
        <v>2048</v>
      </c>
      <c r="AG1872" s="47">
        <f t="shared" si="283"/>
        <v>389.38791377660664</v>
      </c>
      <c r="AH1872" s="48">
        <f t="shared" si="284"/>
        <v>1954.8546954077972</v>
      </c>
    </row>
    <row r="1873" spans="10:34">
      <c r="J1873" s="87"/>
      <c r="K1873" s="90"/>
      <c r="L1873" s="15"/>
      <c r="M1873" s="16"/>
      <c r="N1873" s="15"/>
      <c r="O1873" s="16"/>
      <c r="P1873" s="15"/>
      <c r="Q1873" s="16"/>
      <c r="R1873" s="11"/>
      <c r="S1873" s="11"/>
      <c r="T1873" s="79"/>
      <c r="U1873" s="79"/>
      <c r="V1873" s="7"/>
      <c r="W1873" s="7"/>
      <c r="X1873" s="1">
        <f t="shared" si="285"/>
        <v>1920</v>
      </c>
      <c r="Y1873" s="1">
        <f t="shared" si="286"/>
        <v>2176</v>
      </c>
      <c r="AA1873" s="39">
        <f t="shared" si="281"/>
        <v>1262.144</v>
      </c>
      <c r="AB1873" s="40">
        <f t="shared" si="282"/>
        <v>1227.4401213882786</v>
      </c>
      <c r="AD1873" s="1">
        <f t="shared" si="287"/>
        <v>1920</v>
      </c>
      <c r="AE1873" s="1">
        <f t="shared" si="288"/>
        <v>2176</v>
      </c>
      <c r="AG1873" s="47">
        <f t="shared" si="283"/>
        <v>321.62410859886631</v>
      </c>
      <c r="AH1873" s="48">
        <f t="shared" si="284"/>
        <v>2067.5546304670443</v>
      </c>
    </row>
    <row r="1874" spans="10:34">
      <c r="J1874" s="87"/>
      <c r="K1874" s="90"/>
      <c r="L1874" s="15"/>
      <c r="M1874" s="16"/>
      <c r="N1874" s="15"/>
      <c r="O1874" s="16"/>
      <c r="P1874" s="15"/>
      <c r="Q1874" s="16"/>
      <c r="R1874" s="11"/>
      <c r="S1874" s="11"/>
      <c r="T1874" s="79"/>
      <c r="U1874" s="79"/>
      <c r="V1874" s="7"/>
      <c r="W1874" s="7"/>
      <c r="X1874" s="1">
        <f t="shared" si="285"/>
        <v>1920</v>
      </c>
      <c r="Y1874" s="1">
        <f t="shared" si="286"/>
        <v>2304</v>
      </c>
      <c r="AA1874" s="39">
        <f t="shared" si="281"/>
        <v>1405.5039999999999</v>
      </c>
      <c r="AB1874" s="40">
        <f t="shared" si="282"/>
        <v>1174.3564132109466</v>
      </c>
      <c r="AD1874" s="1">
        <f t="shared" si="287"/>
        <v>1920</v>
      </c>
      <c r="AE1874" s="1">
        <f t="shared" si="288"/>
        <v>2304</v>
      </c>
      <c r="AG1874" s="47">
        <f t="shared" si="283"/>
        <v>262.58984359719489</v>
      </c>
      <c r="AH1874" s="48">
        <f t="shared" si="284"/>
        <v>2182.8060521342682</v>
      </c>
    </row>
    <row r="1875" spans="10:34">
      <c r="J1875" s="87"/>
      <c r="K1875" s="90"/>
      <c r="L1875" s="15"/>
      <c r="M1875" s="16"/>
      <c r="N1875" s="15"/>
      <c r="O1875" s="16"/>
      <c r="P1875" s="15"/>
      <c r="Q1875" s="16"/>
      <c r="R1875" s="11"/>
      <c r="S1875" s="11"/>
      <c r="T1875" s="79"/>
      <c r="U1875" s="79"/>
      <c r="V1875" s="7"/>
      <c r="W1875" s="7"/>
      <c r="X1875" s="1">
        <f t="shared" si="285"/>
        <v>1920</v>
      </c>
      <c r="Y1875" s="1">
        <f t="shared" si="286"/>
        <v>2432</v>
      </c>
      <c r="AA1875" s="39">
        <f t="shared" si="281"/>
        <v>1557.056</v>
      </c>
      <c r="AB1875" s="40">
        <f t="shared" si="282"/>
        <v>1131.7921387425863</v>
      </c>
      <c r="AD1875" s="1">
        <f t="shared" si="287"/>
        <v>1920</v>
      </c>
      <c r="AE1875" s="1">
        <f t="shared" si="288"/>
        <v>2432</v>
      </c>
      <c r="AG1875" s="47">
        <f t="shared" si="283"/>
        <v>211.85816398062866</v>
      </c>
      <c r="AH1875" s="48">
        <f t="shared" si="284"/>
        <v>2300.7512786731231</v>
      </c>
    </row>
    <row r="1876" spans="10:34">
      <c r="J1876" s="87"/>
      <c r="K1876" s="90"/>
      <c r="L1876" s="15"/>
      <c r="M1876" s="16"/>
      <c r="N1876" s="15"/>
      <c r="O1876" s="16"/>
      <c r="P1876" s="15"/>
      <c r="Q1876" s="16"/>
      <c r="R1876" s="11"/>
      <c r="S1876" s="11"/>
      <c r="T1876" s="79"/>
      <c r="U1876" s="79"/>
      <c r="V1876" s="7"/>
      <c r="W1876" s="7"/>
      <c r="X1876" s="1">
        <f t="shared" si="285"/>
        <v>1920</v>
      </c>
      <c r="Y1876" s="1">
        <f t="shared" si="286"/>
        <v>2560</v>
      </c>
      <c r="AA1876" s="39">
        <f t="shared" si="281"/>
        <v>1716.8</v>
      </c>
      <c r="AB1876" s="40">
        <f t="shared" si="282"/>
        <v>1101.0008530807602</v>
      </c>
      <c r="AD1876" s="1">
        <f t="shared" si="287"/>
        <v>1920</v>
      </c>
      <c r="AE1876" s="1">
        <f t="shared" si="288"/>
        <v>2560</v>
      </c>
      <c r="AG1876" s="47">
        <f t="shared" si="283"/>
        <v>169.23951862814147</v>
      </c>
      <c r="AH1876" s="48">
        <f t="shared" si="284"/>
        <v>2421.4534937906192</v>
      </c>
    </row>
    <row r="1877" spans="10:34">
      <c r="J1877" s="87"/>
      <c r="K1877" s="90"/>
      <c r="L1877" s="15"/>
      <c r="M1877" s="16"/>
      <c r="N1877" s="15"/>
      <c r="O1877" s="16"/>
      <c r="P1877" s="15"/>
      <c r="Q1877" s="16"/>
      <c r="R1877" s="11"/>
      <c r="S1877" s="11"/>
      <c r="T1877" s="79"/>
      <c r="U1877" s="79"/>
      <c r="V1877" s="7"/>
      <c r="W1877" s="7"/>
      <c r="X1877" s="1">
        <f t="shared" si="285"/>
        <v>1920</v>
      </c>
      <c r="Y1877" s="1">
        <f t="shared" si="286"/>
        <v>2688</v>
      </c>
      <c r="AA1877" s="39">
        <f t="shared" si="281"/>
        <v>1884.7360000000001</v>
      </c>
      <c r="AB1877" s="40">
        <f t="shared" si="282"/>
        <v>1083.4629640145224</v>
      </c>
      <c r="AD1877" s="1">
        <f t="shared" si="287"/>
        <v>1920</v>
      </c>
      <c r="AE1877" s="1">
        <f t="shared" si="288"/>
        <v>2688</v>
      </c>
      <c r="AG1877" s="47">
        <f t="shared" si="283"/>
        <v>134.71116238791001</v>
      </c>
      <c r="AH1877" s="48">
        <f t="shared" si="284"/>
        <v>2544.9202792040292</v>
      </c>
    </row>
    <row r="1878" spans="10:34">
      <c r="J1878" s="87"/>
      <c r="K1878" s="90"/>
      <c r="L1878" s="15"/>
      <c r="M1878" s="16"/>
      <c r="N1878" s="15"/>
      <c r="O1878" s="16"/>
      <c r="P1878" s="15"/>
      <c r="Q1878" s="16"/>
      <c r="R1878" s="11"/>
      <c r="S1878" s="11"/>
      <c r="T1878" s="79"/>
      <c r="U1878" s="79"/>
      <c r="V1878" s="7"/>
      <c r="W1878" s="7"/>
      <c r="X1878" s="1">
        <f t="shared" si="285"/>
        <v>1920</v>
      </c>
      <c r="Y1878" s="1">
        <f t="shared" si="286"/>
        <v>2816</v>
      </c>
      <c r="AA1878" s="39">
        <f t="shared" si="281"/>
        <v>2060.864</v>
      </c>
      <c r="AB1878" s="40">
        <f t="shared" si="282"/>
        <v>1080.9649368747844</v>
      </c>
      <c r="AD1878" s="1">
        <f t="shared" si="287"/>
        <v>1920</v>
      </c>
      <c r="AE1878" s="1">
        <f t="shared" si="288"/>
        <v>2816</v>
      </c>
      <c r="AG1878" s="47">
        <f t="shared" si="283"/>
        <v>108.37744944512337</v>
      </c>
      <c r="AH1878" s="48">
        <f t="shared" si="284"/>
        <v>2671.1168501849588</v>
      </c>
    </row>
    <row r="1879" spans="10:34">
      <c r="J1879" s="87"/>
      <c r="K1879" s="90"/>
      <c r="L1879" s="15"/>
      <c r="M1879" s="16"/>
      <c r="N1879" s="15"/>
      <c r="O1879" s="16"/>
      <c r="P1879" s="15"/>
      <c r="Q1879" s="16"/>
      <c r="R1879" s="11"/>
      <c r="S1879" s="11"/>
      <c r="T1879" s="79"/>
      <c r="U1879" s="79"/>
      <c r="V1879" s="7"/>
      <c r="W1879" s="7"/>
      <c r="X1879" s="1">
        <f t="shared" si="285"/>
        <v>1920</v>
      </c>
      <c r="Y1879" s="1">
        <f t="shared" si="286"/>
        <v>2944</v>
      </c>
      <c r="AA1879" s="39">
        <f t="shared" si="281"/>
        <v>2245.1840000000002</v>
      </c>
      <c r="AB1879" s="40">
        <f t="shared" si="282"/>
        <v>1095.7193468020532</v>
      </c>
      <c r="AD1879" s="1">
        <f t="shared" si="287"/>
        <v>1920</v>
      </c>
      <c r="AE1879" s="1">
        <f t="shared" si="288"/>
        <v>2944</v>
      </c>
      <c r="AG1879" s="47">
        <f t="shared" si="283"/>
        <v>90.447866535218964</v>
      </c>
      <c r="AH1879" s="48">
        <f t="shared" si="284"/>
        <v>2799.9733778215932</v>
      </c>
    </row>
    <row r="1880" spans="10:34">
      <c r="J1880" s="87"/>
      <c r="K1880" s="90"/>
      <c r="L1880" s="15"/>
      <c r="M1880" s="16"/>
      <c r="N1880" s="15"/>
      <c r="O1880" s="16"/>
      <c r="P1880" s="15"/>
      <c r="Q1880" s="16"/>
      <c r="R1880" s="11"/>
      <c r="S1880" s="11"/>
      <c r="T1880" s="79"/>
      <c r="U1880" s="79"/>
      <c r="V1880" s="7"/>
      <c r="W1880" s="7"/>
      <c r="X1880" s="1">
        <f t="shared" si="285"/>
        <v>1920</v>
      </c>
      <c r="Y1880" s="1">
        <f t="shared" si="286"/>
        <v>3072</v>
      </c>
      <c r="AA1880" s="39">
        <f t="shared" si="281"/>
        <v>2437.6959999999999</v>
      </c>
      <c r="AB1880" s="40">
        <f t="shared" si="282"/>
        <v>1130.5556409499638</v>
      </c>
      <c r="AD1880" s="1">
        <f t="shared" si="287"/>
        <v>1920</v>
      </c>
      <c r="AE1880" s="1">
        <f t="shared" si="288"/>
        <v>3072</v>
      </c>
      <c r="AG1880" s="47">
        <f t="shared" si="283"/>
        <v>81.226310706175127</v>
      </c>
      <c r="AH1880" s="48">
        <f t="shared" si="284"/>
        <v>2931.3885630979412</v>
      </c>
    </row>
    <row r="1881" spans="10:34">
      <c r="J1881" s="87"/>
      <c r="K1881" s="90"/>
      <c r="L1881" s="15"/>
      <c r="M1881" s="16"/>
      <c r="N1881" s="15"/>
      <c r="O1881" s="16"/>
      <c r="P1881" s="15"/>
      <c r="Q1881" s="16"/>
      <c r="R1881" s="11"/>
      <c r="S1881" s="11"/>
      <c r="T1881" s="79"/>
      <c r="U1881" s="79"/>
      <c r="V1881" s="7"/>
      <c r="W1881" s="7"/>
      <c r="X1881" s="1">
        <f t="shared" si="285"/>
        <v>1920</v>
      </c>
      <c r="Y1881" s="1">
        <f t="shared" si="286"/>
        <v>3200</v>
      </c>
      <c r="AA1881" s="39">
        <f t="shared" si="281"/>
        <v>2638.4</v>
      </c>
      <c r="AB1881" s="40">
        <f t="shared" si="282"/>
        <v>1189.2417499842782</v>
      </c>
      <c r="AD1881" s="1">
        <f t="shared" si="287"/>
        <v>1920</v>
      </c>
      <c r="AE1881" s="1">
        <f t="shared" si="288"/>
        <v>3200</v>
      </c>
      <c r="AG1881" s="47">
        <f t="shared" si="283"/>
        <v>81.108398719365596</v>
      </c>
      <c r="AH1881" s="48">
        <f t="shared" si="284"/>
        <v>3065.2305337602111</v>
      </c>
    </row>
    <row r="1882" spans="10:34">
      <c r="J1882" s="87"/>
      <c r="K1882" s="90"/>
      <c r="L1882" s="15"/>
      <c r="M1882" s="16"/>
      <c r="N1882" s="15"/>
      <c r="O1882" s="16"/>
      <c r="P1882" s="15"/>
      <c r="Q1882" s="16"/>
      <c r="R1882" s="11"/>
      <c r="S1882" s="11"/>
      <c r="T1882" s="79"/>
      <c r="U1882" s="79"/>
      <c r="V1882" s="7"/>
      <c r="W1882" s="7"/>
      <c r="X1882" s="1">
        <f t="shared" si="285"/>
        <v>1920</v>
      </c>
      <c r="Y1882" s="1">
        <f t="shared" si="286"/>
        <v>3328</v>
      </c>
      <c r="AA1882" s="39">
        <f t="shared" si="281"/>
        <v>2847.2959999999998</v>
      </c>
      <c r="AB1882" s="40">
        <f t="shared" si="282"/>
        <v>1277.0695056433644</v>
      </c>
      <c r="AD1882" s="1">
        <f t="shared" si="287"/>
        <v>1920</v>
      </c>
      <c r="AE1882" s="1">
        <f t="shared" si="288"/>
        <v>3328</v>
      </c>
      <c r="AG1882" s="47">
        <f t="shared" si="283"/>
        <v>90.585428250514724</v>
      </c>
      <c r="AH1882" s="48">
        <f t="shared" si="284"/>
        <v>3201.3355239164948</v>
      </c>
    </row>
    <row r="1883" spans="10:34">
      <c r="J1883" s="87"/>
      <c r="K1883" s="90"/>
      <c r="L1883" s="15"/>
      <c r="M1883" s="16"/>
      <c r="N1883" s="15"/>
      <c r="O1883" s="16"/>
      <c r="P1883" s="15"/>
      <c r="Q1883" s="16"/>
      <c r="R1883" s="11"/>
      <c r="S1883" s="11"/>
      <c r="T1883" s="79"/>
      <c r="U1883" s="79"/>
      <c r="V1883" s="7"/>
      <c r="W1883" s="7"/>
      <c r="X1883" s="1">
        <f t="shared" si="285"/>
        <v>1920</v>
      </c>
      <c r="Y1883" s="1">
        <f t="shared" si="286"/>
        <v>3456</v>
      </c>
      <c r="AA1883" s="39">
        <f t="shared" si="281"/>
        <v>3064.384</v>
      </c>
      <c r="AB1883" s="40">
        <f t="shared" si="282"/>
        <v>1402.0367023789315</v>
      </c>
      <c r="AD1883" s="1">
        <f t="shared" si="287"/>
        <v>1920</v>
      </c>
      <c r="AE1883" s="1">
        <f t="shared" si="288"/>
        <v>3456</v>
      </c>
      <c r="AG1883" s="47">
        <f t="shared" si="283"/>
        <v>110.25483957794836</v>
      </c>
      <c r="AH1883" s="48">
        <f t="shared" si="284"/>
        <v>3339.5043868073499</v>
      </c>
    </row>
    <row r="1884" spans="10:34">
      <c r="J1884" s="87"/>
      <c r="K1884" s="90"/>
      <c r="L1884" s="15"/>
      <c r="M1884" s="16"/>
      <c r="N1884" s="15"/>
      <c r="O1884" s="16"/>
      <c r="P1884" s="15"/>
      <c r="Q1884" s="16"/>
      <c r="R1884" s="11"/>
      <c r="S1884" s="11"/>
      <c r="T1884" s="79"/>
      <c r="U1884" s="79"/>
      <c r="V1884" s="7"/>
      <c r="W1884" s="7"/>
      <c r="X1884" s="1">
        <f t="shared" si="285"/>
        <v>1920</v>
      </c>
      <c r="Y1884" s="1">
        <f t="shared" si="286"/>
        <v>3584</v>
      </c>
      <c r="AA1884" s="39">
        <f t="shared" si="281"/>
        <v>3289.6640000000002</v>
      </c>
      <c r="AB1884" s="40">
        <f t="shared" si="282"/>
        <v>1577.619331154983</v>
      </c>
      <c r="AD1884" s="1">
        <f t="shared" si="287"/>
        <v>1920</v>
      </c>
      <c r="AE1884" s="1">
        <f t="shared" si="288"/>
        <v>3584</v>
      </c>
      <c r="AG1884" s="47">
        <f t="shared" si="283"/>
        <v>140.83809796671289</v>
      </c>
      <c r="AH1884" s="48">
        <f t="shared" si="284"/>
        <v>3479.496634011095</v>
      </c>
    </row>
    <row r="1885" spans="10:34">
      <c r="J1885" s="87"/>
      <c r="K1885" s="90"/>
      <c r="L1885" s="15"/>
      <c r="M1885" s="16"/>
      <c r="N1885" s="15"/>
      <c r="O1885" s="16"/>
      <c r="P1885" s="15"/>
      <c r="Q1885" s="16"/>
      <c r="R1885" s="11"/>
      <c r="S1885" s="11"/>
      <c r="T1885" s="79"/>
      <c r="U1885" s="79"/>
      <c r="V1885" s="7"/>
      <c r="W1885" s="7"/>
      <c r="X1885" s="1">
        <f t="shared" si="285"/>
        <v>1920</v>
      </c>
      <c r="Y1885" s="1">
        <f t="shared" si="286"/>
        <v>3712</v>
      </c>
      <c r="AA1885" s="39">
        <f t="shared" si="281"/>
        <v>3523.136</v>
      </c>
      <c r="AB1885" s="40">
        <f t="shared" si="282"/>
        <v>1831.0446007207975</v>
      </c>
      <c r="AD1885" s="1">
        <f t="shared" si="287"/>
        <v>1920</v>
      </c>
      <c r="AE1885" s="1">
        <f t="shared" si="288"/>
        <v>3712</v>
      </c>
      <c r="AG1885" s="47">
        <f t="shared" si="283"/>
        <v>183.20816496675411</v>
      </c>
      <c r="AH1885" s="48">
        <f t="shared" si="284"/>
        <v>3621.0212783444149</v>
      </c>
    </row>
    <row r="1886" spans="10:34">
      <c r="J1886" s="87"/>
      <c r="K1886" s="90"/>
      <c r="L1886" s="15"/>
      <c r="M1886" s="16"/>
      <c r="N1886" s="15"/>
      <c r="O1886" s="16"/>
      <c r="P1886" s="15"/>
      <c r="Q1886" s="16"/>
      <c r="R1886" s="11"/>
      <c r="S1886" s="11"/>
      <c r="T1886" s="79"/>
      <c r="U1886" s="79"/>
      <c r="V1886" s="7"/>
      <c r="W1886" s="7"/>
      <c r="X1886" s="1">
        <f t="shared" si="285"/>
        <v>1920</v>
      </c>
      <c r="Y1886" s="1">
        <f t="shared" si="286"/>
        <v>3840</v>
      </c>
      <c r="AA1886" s="39">
        <f t="shared" si="281"/>
        <v>3764.8</v>
      </c>
      <c r="AB1886" s="40">
        <f t="shared" si="282"/>
        <v>2243.7718862671136</v>
      </c>
      <c r="AD1886" s="1">
        <f t="shared" si="287"/>
        <v>1920</v>
      </c>
      <c r="AE1886" s="1">
        <f t="shared" si="288"/>
        <v>3840</v>
      </c>
      <c r="AG1886" s="47">
        <f t="shared" si="283"/>
        <v>238.43054430080952</v>
      </c>
      <c r="AH1886" s="48">
        <f t="shared" si="284"/>
        <v>3763.7231518997296</v>
      </c>
    </row>
    <row r="1887" spans="10:34">
      <c r="J1887" s="87"/>
      <c r="K1887" s="90"/>
      <c r="L1887" s="15"/>
      <c r="M1887" s="16"/>
      <c r="N1887" s="15"/>
      <c r="O1887" s="16"/>
      <c r="P1887" s="15"/>
      <c r="Q1887" s="16"/>
      <c r="R1887" s="11"/>
      <c r="S1887" s="11"/>
      <c r="T1887" s="79"/>
      <c r="U1887" s="79"/>
      <c r="V1887" s="7"/>
      <c r="W1887" s="7"/>
      <c r="X1887" s="1">
        <f t="shared" si="285"/>
        <v>1920</v>
      </c>
      <c r="Y1887" s="1">
        <f t="shared" si="286"/>
        <v>3968</v>
      </c>
      <c r="AA1887" s="39">
        <f t="shared" si="281"/>
        <v>4014.6559999999999</v>
      </c>
      <c r="AB1887" s="40" t="e">
        <f t="shared" si="282"/>
        <v>#NUM!</v>
      </c>
      <c r="AD1887" s="1">
        <f t="shared" si="287"/>
        <v>1920</v>
      </c>
      <c r="AE1887" s="1">
        <f t="shared" si="288"/>
        <v>3968</v>
      </c>
      <c r="AG1887" s="47">
        <f t="shared" si="283"/>
        <v>307.82493222668495</v>
      </c>
      <c r="AH1887" s="48">
        <f t="shared" si="284"/>
        <v>3907.1623559244381</v>
      </c>
    </row>
    <row r="1888" spans="10:34">
      <c r="J1888" s="87"/>
      <c r="K1888" s="90"/>
      <c r="L1888" s="15"/>
      <c r="M1888" s="16"/>
      <c r="N1888" s="15"/>
      <c r="O1888" s="16"/>
      <c r="P1888" s="15"/>
      <c r="Q1888" s="16"/>
      <c r="R1888" s="11"/>
      <c r="S1888" s="11"/>
      <c r="T1888" s="79"/>
      <c r="U1888" s="79"/>
      <c r="V1888" s="7"/>
      <c r="W1888" s="7"/>
      <c r="X1888" s="1">
        <f t="shared" si="285"/>
        <v>1920</v>
      </c>
      <c r="Y1888" s="1">
        <f t="shared" si="286"/>
        <v>4096</v>
      </c>
      <c r="AA1888" s="39">
        <f t="shared" si="281"/>
        <v>4272.7039999999997</v>
      </c>
      <c r="AB1888" s="40" t="e">
        <f t="shared" si="282"/>
        <v>#NUM!</v>
      </c>
      <c r="AD1888" s="1">
        <f t="shared" si="287"/>
        <v>1920</v>
      </c>
      <c r="AE1888" s="1">
        <f t="shared" si="288"/>
        <v>4096</v>
      </c>
      <c r="AG1888" s="47">
        <f t="shared" si="283"/>
        <v>393.06009609823946</v>
      </c>
      <c r="AH1888" s="48">
        <f t="shared" si="284"/>
        <v>4050.7826346339193</v>
      </c>
    </row>
    <row r="1889" spans="10:34">
      <c r="J1889" s="87"/>
      <c r="K1889" s="90"/>
      <c r="L1889" s="15"/>
      <c r="M1889" s="16"/>
      <c r="N1889" s="15"/>
      <c r="O1889" s="16"/>
      <c r="P1889" s="15"/>
      <c r="Q1889" s="16"/>
      <c r="R1889" s="11"/>
      <c r="S1889" s="11"/>
      <c r="T1889" s="79"/>
      <c r="U1889" s="79"/>
      <c r="V1889" s="7"/>
      <c r="W1889" s="7"/>
      <c r="X1889" s="1">
        <f t="shared" si="285"/>
        <v>2048</v>
      </c>
      <c r="Y1889" s="1">
        <f t="shared" si="286"/>
        <v>0</v>
      </c>
      <c r="AA1889" s="39">
        <f t="shared" si="281"/>
        <v>-48.576000000000001</v>
      </c>
      <c r="AB1889" s="40" t="e">
        <f t="shared" si="282"/>
        <v>#NUM!</v>
      </c>
      <c r="AD1889" s="1">
        <f t="shared" si="287"/>
        <v>2048</v>
      </c>
      <c r="AE1889" s="1">
        <f t="shared" si="288"/>
        <v>0</v>
      </c>
      <c r="AG1889" s="47" t="e">
        <f t="shared" si="283"/>
        <v>#NUM!</v>
      </c>
      <c r="AH1889" s="48" t="e">
        <f t="shared" si="284"/>
        <v>#NUM!</v>
      </c>
    </row>
    <row r="1890" spans="10:34">
      <c r="J1890" s="87"/>
      <c r="K1890" s="90"/>
      <c r="L1890" s="15"/>
      <c r="M1890" s="16"/>
      <c r="N1890" s="15"/>
      <c r="O1890" s="16"/>
      <c r="P1890" s="15"/>
      <c r="Q1890" s="16"/>
      <c r="R1890" s="11"/>
      <c r="S1890" s="11"/>
      <c r="T1890" s="79"/>
      <c r="U1890" s="79"/>
      <c r="V1890" s="7"/>
      <c r="W1890" s="7"/>
      <c r="X1890" s="1">
        <f t="shared" si="285"/>
        <v>2048</v>
      </c>
      <c r="Y1890" s="1">
        <f t="shared" si="286"/>
        <v>128</v>
      </c>
      <c r="AA1890" s="39">
        <f t="shared" si="281"/>
        <v>-44.48</v>
      </c>
      <c r="AB1890" s="40">
        <f t="shared" si="282"/>
        <v>2879.9769622114154</v>
      </c>
      <c r="AD1890" s="1">
        <f t="shared" si="287"/>
        <v>2048</v>
      </c>
      <c r="AE1890" s="1">
        <f t="shared" si="288"/>
        <v>128</v>
      </c>
      <c r="AG1890" s="47" t="e">
        <f t="shared" si="283"/>
        <v>#NUM!</v>
      </c>
      <c r="AH1890" s="48" t="e">
        <f t="shared" si="284"/>
        <v>#NUM!</v>
      </c>
    </row>
    <row r="1891" spans="10:34">
      <c r="J1891" s="87"/>
      <c r="K1891" s="90"/>
      <c r="L1891" s="15"/>
      <c r="M1891" s="16"/>
      <c r="N1891" s="15"/>
      <c r="O1891" s="16"/>
      <c r="P1891" s="15"/>
      <c r="Q1891" s="16"/>
      <c r="R1891" s="11"/>
      <c r="S1891" s="11"/>
      <c r="T1891" s="79"/>
      <c r="U1891" s="79"/>
      <c r="V1891" s="7"/>
      <c r="W1891" s="7"/>
      <c r="X1891" s="1">
        <f t="shared" si="285"/>
        <v>2048</v>
      </c>
      <c r="Y1891" s="1">
        <f t="shared" si="286"/>
        <v>256</v>
      </c>
      <c r="AA1891" s="39">
        <f t="shared" si="281"/>
        <v>-32.192</v>
      </c>
      <c r="AB1891" s="40">
        <f t="shared" si="282"/>
        <v>2746.0321375921749</v>
      </c>
      <c r="AD1891" s="1">
        <f t="shared" si="287"/>
        <v>2048</v>
      </c>
      <c r="AE1891" s="1">
        <f t="shared" si="288"/>
        <v>256</v>
      </c>
      <c r="AG1891" s="47" t="e">
        <f t="shared" si="283"/>
        <v>#NUM!</v>
      </c>
      <c r="AH1891" s="48" t="e">
        <f t="shared" si="284"/>
        <v>#NUM!</v>
      </c>
    </row>
    <row r="1892" spans="10:34">
      <c r="J1892" s="87"/>
      <c r="K1892" s="90"/>
      <c r="L1892" s="15"/>
      <c r="M1892" s="16"/>
      <c r="N1892" s="15"/>
      <c r="O1892" s="16"/>
      <c r="P1892" s="15"/>
      <c r="Q1892" s="16"/>
      <c r="R1892" s="11"/>
      <c r="S1892" s="11"/>
      <c r="T1892" s="79"/>
      <c r="U1892" s="79"/>
      <c r="V1892" s="7"/>
      <c r="W1892" s="7"/>
      <c r="X1892" s="1">
        <f t="shared" si="285"/>
        <v>2048</v>
      </c>
      <c r="Y1892" s="1">
        <f t="shared" si="286"/>
        <v>384</v>
      </c>
      <c r="AA1892" s="39">
        <f t="shared" si="281"/>
        <v>-11.712</v>
      </c>
      <c r="AB1892" s="40">
        <f t="shared" si="282"/>
        <v>2616.1786495568545</v>
      </c>
      <c r="AD1892" s="1">
        <f t="shared" si="287"/>
        <v>2048</v>
      </c>
      <c r="AE1892" s="1">
        <f t="shared" si="288"/>
        <v>384</v>
      </c>
      <c r="AG1892" s="47" t="e">
        <f t="shared" si="283"/>
        <v>#NUM!</v>
      </c>
      <c r="AH1892" s="48" t="e">
        <f t="shared" si="284"/>
        <v>#NUM!</v>
      </c>
    </row>
    <row r="1893" spans="10:34">
      <c r="J1893" s="87"/>
      <c r="K1893" s="90"/>
      <c r="L1893" s="15"/>
      <c r="M1893" s="16"/>
      <c r="N1893" s="15"/>
      <c r="O1893" s="16"/>
      <c r="P1893" s="15"/>
      <c r="Q1893" s="16"/>
      <c r="R1893" s="11"/>
      <c r="S1893" s="11"/>
      <c r="T1893" s="79"/>
      <c r="U1893" s="79"/>
      <c r="V1893" s="7"/>
      <c r="W1893" s="7"/>
      <c r="X1893" s="1">
        <f t="shared" si="285"/>
        <v>2048</v>
      </c>
      <c r="Y1893" s="1">
        <f t="shared" si="286"/>
        <v>512</v>
      </c>
      <c r="AA1893" s="39">
        <f t="shared" si="281"/>
        <v>16.96</v>
      </c>
      <c r="AB1893" s="40">
        <f t="shared" si="282"/>
        <v>2488.2809770977829</v>
      </c>
      <c r="AD1893" s="1">
        <f t="shared" si="287"/>
        <v>2048</v>
      </c>
      <c r="AE1893" s="1">
        <f t="shared" si="288"/>
        <v>512</v>
      </c>
      <c r="AG1893" s="47" t="e">
        <f t="shared" si="283"/>
        <v>#NUM!</v>
      </c>
      <c r="AH1893" s="48" t="e">
        <f t="shared" si="284"/>
        <v>#NUM!</v>
      </c>
    </row>
    <row r="1894" spans="10:34">
      <c r="J1894" s="87"/>
      <c r="K1894" s="90"/>
      <c r="L1894" s="15"/>
      <c r="M1894" s="16"/>
      <c r="N1894" s="15"/>
      <c r="O1894" s="16"/>
      <c r="P1894" s="15"/>
      <c r="Q1894" s="16"/>
      <c r="R1894" s="11"/>
      <c r="S1894" s="11"/>
      <c r="T1894" s="79"/>
      <c r="U1894" s="79"/>
      <c r="V1894" s="7"/>
      <c r="W1894" s="7"/>
      <c r="X1894" s="1">
        <f t="shared" si="285"/>
        <v>2048</v>
      </c>
      <c r="Y1894" s="1">
        <f t="shared" si="286"/>
        <v>640</v>
      </c>
      <c r="AA1894" s="39">
        <f t="shared" si="281"/>
        <v>53.823999999999998</v>
      </c>
      <c r="AB1894" s="40">
        <f t="shared" si="282"/>
        <v>2362.2673153867681</v>
      </c>
      <c r="AD1894" s="1">
        <f t="shared" si="287"/>
        <v>2048</v>
      </c>
      <c r="AE1894" s="1">
        <f t="shared" si="288"/>
        <v>640</v>
      </c>
      <c r="AG1894" s="47" t="e">
        <f t="shared" si="283"/>
        <v>#NUM!</v>
      </c>
      <c r="AH1894" s="48" t="e">
        <f t="shared" si="284"/>
        <v>#NUM!</v>
      </c>
    </row>
    <row r="1895" spans="10:34">
      <c r="J1895" s="87"/>
      <c r="K1895" s="90"/>
      <c r="L1895" s="15"/>
      <c r="M1895" s="16"/>
      <c r="N1895" s="15"/>
      <c r="O1895" s="16"/>
      <c r="P1895" s="15"/>
      <c r="Q1895" s="16"/>
      <c r="R1895" s="11"/>
      <c r="S1895" s="11"/>
      <c r="T1895" s="79"/>
      <c r="U1895" s="79"/>
      <c r="V1895" s="7"/>
      <c r="W1895" s="7"/>
      <c r="X1895" s="1">
        <f t="shared" si="285"/>
        <v>2048</v>
      </c>
      <c r="Y1895" s="1">
        <f t="shared" si="286"/>
        <v>768</v>
      </c>
      <c r="AA1895" s="39">
        <f t="shared" si="281"/>
        <v>98.88</v>
      </c>
      <c r="AB1895" s="40">
        <f t="shared" si="282"/>
        <v>2238.3920000420162</v>
      </c>
      <c r="AD1895" s="1">
        <f t="shared" si="287"/>
        <v>2048</v>
      </c>
      <c r="AE1895" s="1">
        <f t="shared" si="288"/>
        <v>768</v>
      </c>
      <c r="AG1895" s="47" t="e">
        <f t="shared" si="283"/>
        <v>#NUM!</v>
      </c>
      <c r="AH1895" s="48" t="e">
        <f t="shared" si="284"/>
        <v>#NUM!</v>
      </c>
    </row>
    <row r="1896" spans="10:34">
      <c r="J1896" s="87"/>
      <c r="K1896" s="90"/>
      <c r="L1896" s="15"/>
      <c r="M1896" s="16"/>
      <c r="N1896" s="15"/>
      <c r="O1896" s="16"/>
      <c r="P1896" s="15"/>
      <c r="Q1896" s="16"/>
      <c r="R1896" s="11"/>
      <c r="S1896" s="11"/>
      <c r="T1896" s="79"/>
      <c r="U1896" s="79"/>
      <c r="V1896" s="7"/>
      <c r="W1896" s="7"/>
      <c r="X1896" s="1">
        <f t="shared" si="285"/>
        <v>2048</v>
      </c>
      <c r="Y1896" s="1">
        <f t="shared" si="286"/>
        <v>896</v>
      </c>
      <c r="AA1896" s="39">
        <f t="shared" si="281"/>
        <v>152.12799999999999</v>
      </c>
      <c r="AB1896" s="40">
        <f t="shared" si="282"/>
        <v>2117.0090195160542</v>
      </c>
      <c r="AD1896" s="1">
        <f t="shared" si="287"/>
        <v>2048</v>
      </c>
      <c r="AE1896" s="1">
        <f t="shared" si="288"/>
        <v>896</v>
      </c>
      <c r="AG1896" s="47" t="e">
        <f t="shared" si="283"/>
        <v>#NUM!</v>
      </c>
      <c r="AH1896" s="48" t="e">
        <f t="shared" si="284"/>
        <v>#NUM!</v>
      </c>
    </row>
    <row r="1897" spans="10:34">
      <c r="J1897" s="87"/>
      <c r="K1897" s="90"/>
      <c r="L1897" s="15"/>
      <c r="M1897" s="16"/>
      <c r="N1897" s="15"/>
      <c r="O1897" s="16"/>
      <c r="P1897" s="15"/>
      <c r="Q1897" s="16"/>
      <c r="R1897" s="11"/>
      <c r="S1897" s="11"/>
      <c r="T1897" s="79"/>
      <c r="U1897" s="79"/>
      <c r="V1897" s="7"/>
      <c r="W1897" s="7"/>
      <c r="X1897" s="1">
        <f t="shared" si="285"/>
        <v>2048</v>
      </c>
      <c r="Y1897" s="1">
        <f t="shared" si="286"/>
        <v>1024</v>
      </c>
      <c r="AA1897" s="39">
        <f t="shared" si="281"/>
        <v>213.56800000000001</v>
      </c>
      <c r="AB1897" s="40">
        <f t="shared" si="282"/>
        <v>1998.5187423740772</v>
      </c>
      <c r="AD1897" s="1">
        <f t="shared" si="287"/>
        <v>2048</v>
      </c>
      <c r="AE1897" s="1">
        <f t="shared" si="288"/>
        <v>1024</v>
      </c>
      <c r="AG1897" s="47" t="e">
        <f t="shared" si="283"/>
        <v>#NUM!</v>
      </c>
      <c r="AH1897" s="48" t="e">
        <f t="shared" si="284"/>
        <v>#NUM!</v>
      </c>
    </row>
    <row r="1898" spans="10:34">
      <c r="J1898" s="87"/>
      <c r="K1898" s="90"/>
      <c r="L1898" s="15"/>
      <c r="M1898" s="16"/>
      <c r="N1898" s="15"/>
      <c r="O1898" s="16"/>
      <c r="P1898" s="15"/>
      <c r="Q1898" s="16"/>
      <c r="R1898" s="11"/>
      <c r="S1898" s="11"/>
      <c r="T1898" s="79"/>
      <c r="U1898" s="79"/>
      <c r="V1898" s="7"/>
      <c r="W1898" s="7"/>
      <c r="X1898" s="1">
        <f t="shared" si="285"/>
        <v>2048</v>
      </c>
      <c r="Y1898" s="1">
        <f t="shared" si="286"/>
        <v>1152</v>
      </c>
      <c r="AA1898" s="39">
        <f t="shared" si="281"/>
        <v>283.2</v>
      </c>
      <c r="AB1898" s="40">
        <f t="shared" si="282"/>
        <v>1883.3524459347077</v>
      </c>
      <c r="AD1898" s="1">
        <f t="shared" si="287"/>
        <v>2048</v>
      </c>
      <c r="AE1898" s="1">
        <f t="shared" si="288"/>
        <v>1152</v>
      </c>
      <c r="AG1898" s="47">
        <f t="shared" si="283"/>
        <v>1133.7840070359346</v>
      </c>
      <c r="AH1898" s="48">
        <f t="shared" si="284"/>
        <v>1144.2053309880216</v>
      </c>
    </row>
    <row r="1899" spans="10:34">
      <c r="J1899" s="87"/>
      <c r="K1899" s="90"/>
      <c r="L1899" s="15"/>
      <c r="M1899" s="16"/>
      <c r="N1899" s="15"/>
      <c r="O1899" s="16"/>
      <c r="P1899" s="15"/>
      <c r="Q1899" s="16"/>
      <c r="R1899" s="11"/>
      <c r="S1899" s="11"/>
      <c r="T1899" s="79"/>
      <c r="U1899" s="79"/>
      <c r="V1899" s="7"/>
      <c r="W1899" s="7"/>
      <c r="X1899" s="1">
        <f t="shared" si="285"/>
        <v>2048</v>
      </c>
      <c r="Y1899" s="1">
        <f t="shared" si="286"/>
        <v>1280</v>
      </c>
      <c r="AA1899" s="39">
        <f t="shared" si="281"/>
        <v>361.024</v>
      </c>
      <c r="AB1899" s="40">
        <f t="shared" si="282"/>
        <v>1771.9683752345788</v>
      </c>
      <c r="AD1899" s="1">
        <f t="shared" si="287"/>
        <v>2048</v>
      </c>
      <c r="AE1899" s="1">
        <f t="shared" si="288"/>
        <v>1280</v>
      </c>
      <c r="AG1899" s="47">
        <f t="shared" si="283"/>
        <v>894.99176401644786</v>
      </c>
      <c r="AH1899" s="48">
        <f t="shared" si="284"/>
        <v>1275.6854119945172</v>
      </c>
    </row>
    <row r="1900" spans="10:34">
      <c r="J1900" s="87"/>
      <c r="K1900" s="90"/>
      <c r="L1900" s="15"/>
      <c r="M1900" s="16"/>
      <c r="N1900" s="15"/>
      <c r="O1900" s="16"/>
      <c r="P1900" s="15"/>
      <c r="Q1900" s="16"/>
      <c r="R1900" s="11"/>
      <c r="S1900" s="11"/>
      <c r="T1900" s="79"/>
      <c r="U1900" s="79"/>
      <c r="V1900" s="7"/>
      <c r="W1900" s="7"/>
      <c r="X1900" s="1">
        <f t="shared" si="285"/>
        <v>2048</v>
      </c>
      <c r="Y1900" s="1">
        <f t="shared" si="286"/>
        <v>1408</v>
      </c>
      <c r="AA1900" s="39">
        <f t="shared" si="281"/>
        <v>447.04</v>
      </c>
      <c r="AB1900" s="40">
        <f t="shared" si="282"/>
        <v>1664.8523533331604</v>
      </c>
      <c r="AD1900" s="1">
        <f t="shared" si="287"/>
        <v>2048</v>
      </c>
      <c r="AE1900" s="1">
        <f t="shared" si="288"/>
        <v>1408</v>
      </c>
      <c r="AG1900" s="47">
        <f t="shared" si="283"/>
        <v>741.74274246027426</v>
      </c>
      <c r="AH1900" s="48">
        <f t="shared" si="284"/>
        <v>1384.1124191799083</v>
      </c>
    </row>
    <row r="1901" spans="10:34">
      <c r="J1901" s="87"/>
      <c r="K1901" s="90"/>
      <c r="L1901" s="15"/>
      <c r="M1901" s="16"/>
      <c r="N1901" s="15"/>
      <c r="O1901" s="16"/>
      <c r="P1901" s="15"/>
      <c r="Q1901" s="16"/>
      <c r="R1901" s="11"/>
      <c r="S1901" s="11"/>
      <c r="T1901" s="79"/>
      <c r="U1901" s="79"/>
      <c r="V1901" s="7"/>
      <c r="W1901" s="7"/>
      <c r="X1901" s="1">
        <f t="shared" si="285"/>
        <v>2048</v>
      </c>
      <c r="Y1901" s="1">
        <f t="shared" si="286"/>
        <v>1536</v>
      </c>
      <c r="AA1901" s="39">
        <f t="shared" si="281"/>
        <v>541.24800000000005</v>
      </c>
      <c r="AB1901" s="40">
        <f t="shared" si="282"/>
        <v>1562.5207471076321</v>
      </c>
      <c r="AD1901" s="1">
        <f t="shared" si="287"/>
        <v>2048</v>
      </c>
      <c r="AE1901" s="1">
        <f t="shared" si="288"/>
        <v>1536</v>
      </c>
      <c r="AG1901" s="47">
        <f t="shared" si="283"/>
        <v>618.72013449629935</v>
      </c>
      <c r="AH1901" s="48">
        <f t="shared" si="284"/>
        <v>1487.9252885012334</v>
      </c>
    </row>
    <row r="1902" spans="10:34">
      <c r="J1902" s="87"/>
      <c r="K1902" s="90"/>
      <c r="L1902" s="15"/>
      <c r="M1902" s="16"/>
      <c r="N1902" s="15"/>
      <c r="O1902" s="16"/>
      <c r="P1902" s="15"/>
      <c r="Q1902" s="16"/>
      <c r="R1902" s="11"/>
      <c r="S1902" s="11"/>
      <c r="T1902" s="79"/>
      <c r="U1902" s="79"/>
      <c r="V1902" s="7"/>
      <c r="W1902" s="7"/>
      <c r="X1902" s="1">
        <f t="shared" si="285"/>
        <v>2048</v>
      </c>
      <c r="Y1902" s="1">
        <f t="shared" si="286"/>
        <v>1664</v>
      </c>
      <c r="AA1902" s="39">
        <f t="shared" si="281"/>
        <v>643.64800000000002</v>
      </c>
      <c r="AB1902" s="40">
        <f t="shared" si="282"/>
        <v>1465.5250891278802</v>
      </c>
      <c r="AD1902" s="1">
        <f t="shared" si="287"/>
        <v>2048</v>
      </c>
      <c r="AE1902" s="1">
        <f t="shared" si="288"/>
        <v>1664</v>
      </c>
      <c r="AG1902" s="47">
        <f t="shared" si="283"/>
        <v>513.45654197056206</v>
      </c>
      <c r="AH1902" s="48">
        <f t="shared" si="284"/>
        <v>1591.2798193431456</v>
      </c>
    </row>
    <row r="1903" spans="10:34">
      <c r="J1903" s="87"/>
      <c r="K1903" s="90"/>
      <c r="L1903" s="15"/>
      <c r="M1903" s="16"/>
      <c r="N1903" s="15"/>
      <c r="O1903" s="16"/>
      <c r="P1903" s="15"/>
      <c r="Q1903" s="16"/>
      <c r="R1903" s="11"/>
      <c r="S1903" s="11"/>
      <c r="T1903" s="79"/>
      <c r="U1903" s="79"/>
      <c r="V1903" s="7"/>
      <c r="W1903" s="7"/>
      <c r="X1903" s="1">
        <f t="shared" si="285"/>
        <v>2048</v>
      </c>
      <c r="Y1903" s="1">
        <f t="shared" si="286"/>
        <v>1792</v>
      </c>
      <c r="AA1903" s="39">
        <f t="shared" si="281"/>
        <v>754.24</v>
      </c>
      <c r="AB1903" s="40">
        <f t="shared" si="282"/>
        <v>1374.4582372636501</v>
      </c>
      <c r="AD1903" s="1">
        <f t="shared" si="287"/>
        <v>2048</v>
      </c>
      <c r="AE1903" s="1">
        <f t="shared" si="288"/>
        <v>1792</v>
      </c>
      <c r="AG1903" s="47">
        <f t="shared" si="283"/>
        <v>420.91483320518364</v>
      </c>
      <c r="AH1903" s="48">
        <f t="shared" si="284"/>
        <v>1695.8550555982717</v>
      </c>
    </row>
    <row r="1904" spans="10:34">
      <c r="J1904" s="87"/>
      <c r="K1904" s="90"/>
      <c r="L1904" s="15"/>
      <c r="M1904" s="16"/>
      <c r="N1904" s="15"/>
      <c r="O1904" s="16"/>
      <c r="P1904" s="15"/>
      <c r="Q1904" s="16"/>
      <c r="R1904" s="11"/>
      <c r="S1904" s="11"/>
      <c r="T1904" s="79"/>
      <c r="U1904" s="79"/>
      <c r="V1904" s="7"/>
      <c r="W1904" s="7"/>
      <c r="X1904" s="1">
        <f t="shared" si="285"/>
        <v>2048</v>
      </c>
      <c r="Y1904" s="1">
        <f t="shared" si="286"/>
        <v>1920</v>
      </c>
      <c r="AA1904" s="39">
        <f t="shared" si="281"/>
        <v>873.024</v>
      </c>
      <c r="AB1904" s="40">
        <f t="shared" si="282"/>
        <v>1289.9622532166138</v>
      </c>
      <c r="AD1904" s="1">
        <f t="shared" si="287"/>
        <v>2048</v>
      </c>
      <c r="AE1904" s="1">
        <f t="shared" si="288"/>
        <v>1920</v>
      </c>
      <c r="AG1904" s="47">
        <f t="shared" si="283"/>
        <v>338.59751377660632</v>
      </c>
      <c r="AH1904" s="48">
        <f t="shared" si="284"/>
        <v>1802.4834954077978</v>
      </c>
    </row>
    <row r="1905" spans="10:34">
      <c r="J1905" s="87"/>
      <c r="K1905" s="90"/>
      <c r="L1905" s="15"/>
      <c r="M1905" s="16"/>
      <c r="N1905" s="15"/>
      <c r="O1905" s="16"/>
      <c r="P1905" s="15"/>
      <c r="Q1905" s="16"/>
      <c r="R1905" s="11"/>
      <c r="S1905" s="11"/>
      <c r="T1905" s="79"/>
      <c r="U1905" s="79"/>
      <c r="V1905" s="7"/>
      <c r="W1905" s="7"/>
      <c r="X1905" s="1">
        <f t="shared" si="285"/>
        <v>2048</v>
      </c>
      <c r="Y1905" s="1">
        <f t="shared" si="286"/>
        <v>2048</v>
      </c>
      <c r="AA1905" s="39">
        <f t="shared" si="281"/>
        <v>1000</v>
      </c>
      <c r="AB1905" s="40">
        <f t="shared" si="282"/>
        <v>1212.7384075071718</v>
      </c>
      <c r="AD1905" s="1">
        <f t="shared" si="287"/>
        <v>2048</v>
      </c>
      <c r="AE1905" s="1">
        <f t="shared" si="288"/>
        <v>2048</v>
      </c>
      <c r="AG1905" s="47">
        <f t="shared" si="283"/>
        <v>265.14227540173715</v>
      </c>
      <c r="AH1905" s="48">
        <f t="shared" si="284"/>
        <v>1911.6192415327539</v>
      </c>
    </row>
    <row r="1906" spans="10:34">
      <c r="J1906" s="87"/>
      <c r="K1906" s="90"/>
      <c r="L1906" s="15"/>
      <c r="M1906" s="16"/>
      <c r="N1906" s="15"/>
      <c r="O1906" s="16"/>
      <c r="P1906" s="15"/>
      <c r="Q1906" s="16"/>
      <c r="R1906" s="11"/>
      <c r="S1906" s="11"/>
      <c r="T1906" s="79"/>
      <c r="U1906" s="79"/>
      <c r="V1906" s="7"/>
      <c r="W1906" s="7"/>
      <c r="X1906" s="1">
        <f t="shared" si="285"/>
        <v>2048</v>
      </c>
      <c r="Y1906" s="1">
        <f t="shared" si="286"/>
        <v>2176</v>
      </c>
      <c r="AA1906" s="39">
        <f t="shared" si="281"/>
        <v>1135.1679999999999</v>
      </c>
      <c r="AB1906" s="40">
        <f t="shared" si="282"/>
        <v>1143.559962784685</v>
      </c>
      <c r="AD1906" s="1">
        <f t="shared" si="287"/>
        <v>2048</v>
      </c>
      <c r="AE1906" s="1">
        <f t="shared" si="288"/>
        <v>2176</v>
      </c>
      <c r="AG1906" s="47">
        <f t="shared" si="283"/>
        <v>199.78130286905912</v>
      </c>
      <c r="AH1906" s="48">
        <f t="shared" si="284"/>
        <v>2023.51823237698</v>
      </c>
    </row>
    <row r="1907" spans="10:34">
      <c r="J1907" s="87"/>
      <c r="K1907" s="90"/>
      <c r="L1907" s="15"/>
      <c r="M1907" s="16"/>
      <c r="N1907" s="15"/>
      <c r="O1907" s="16"/>
      <c r="P1907" s="15"/>
      <c r="Q1907" s="16"/>
      <c r="R1907" s="11"/>
      <c r="S1907" s="11"/>
      <c r="T1907" s="79"/>
      <c r="U1907" s="79"/>
      <c r="V1907" s="7"/>
      <c r="W1907" s="7"/>
      <c r="X1907" s="1">
        <f t="shared" si="285"/>
        <v>2048</v>
      </c>
      <c r="Y1907" s="1">
        <f t="shared" si="286"/>
        <v>2304</v>
      </c>
      <c r="AA1907" s="39">
        <f t="shared" si="281"/>
        <v>1278.528</v>
      </c>
      <c r="AB1907" s="40">
        <f t="shared" si="282"/>
        <v>1083.2887141731544</v>
      </c>
      <c r="AD1907" s="1">
        <f t="shared" si="287"/>
        <v>2048</v>
      </c>
      <c r="AE1907" s="1">
        <f t="shared" si="288"/>
        <v>2304</v>
      </c>
      <c r="AG1907" s="47">
        <f t="shared" si="283"/>
        <v>142.09462976888312</v>
      </c>
      <c r="AH1907" s="48">
        <f t="shared" si="284"/>
        <v>2138.3204567437051</v>
      </c>
    </row>
    <row r="1908" spans="10:34">
      <c r="J1908" s="87"/>
      <c r="K1908" s="90"/>
      <c r="L1908" s="15"/>
      <c r="M1908" s="16"/>
      <c r="N1908" s="15"/>
      <c r="O1908" s="16"/>
      <c r="P1908" s="15"/>
      <c r="Q1908" s="16"/>
      <c r="R1908" s="11"/>
      <c r="S1908" s="11"/>
      <c r="T1908" s="79"/>
      <c r="U1908" s="79"/>
      <c r="V1908" s="7"/>
      <c r="W1908" s="7"/>
      <c r="X1908" s="1">
        <f t="shared" si="285"/>
        <v>2048</v>
      </c>
      <c r="Y1908" s="1">
        <f t="shared" si="286"/>
        <v>2432</v>
      </c>
      <c r="AA1908" s="39">
        <f t="shared" si="281"/>
        <v>1430.08</v>
      </c>
      <c r="AB1908" s="40">
        <f t="shared" si="282"/>
        <v>1032.8967506508461</v>
      </c>
      <c r="AD1908" s="1">
        <f t="shared" si="287"/>
        <v>2048</v>
      </c>
      <c r="AE1908" s="1">
        <f t="shared" si="288"/>
        <v>2432</v>
      </c>
      <c r="AG1908" s="47">
        <f t="shared" si="283"/>
        <v>91.884536675571098</v>
      </c>
      <c r="AH1908" s="48">
        <f t="shared" si="284"/>
        <v>2256.0918211081425</v>
      </c>
    </row>
    <row r="1909" spans="10:34">
      <c r="J1909" s="87"/>
      <c r="K1909" s="90"/>
      <c r="L1909" s="15"/>
      <c r="M1909" s="16"/>
      <c r="N1909" s="15"/>
      <c r="O1909" s="16"/>
      <c r="P1909" s="15"/>
      <c r="Q1909" s="16"/>
      <c r="R1909" s="11"/>
      <c r="S1909" s="11"/>
      <c r="T1909" s="79"/>
      <c r="U1909" s="79"/>
      <c r="V1909" s="7"/>
      <c r="W1909" s="7"/>
      <c r="X1909" s="1">
        <f t="shared" si="285"/>
        <v>2048</v>
      </c>
      <c r="Y1909" s="1">
        <f t="shared" si="286"/>
        <v>2560</v>
      </c>
      <c r="AA1909" s="39">
        <f t="shared" si="281"/>
        <v>1589.8240000000001</v>
      </c>
      <c r="AB1909" s="40">
        <f t="shared" si="282"/>
        <v>993.49566433959581</v>
      </c>
      <c r="AD1909" s="1">
        <f t="shared" si="287"/>
        <v>2048</v>
      </c>
      <c r="AE1909" s="1">
        <f t="shared" si="288"/>
        <v>2560</v>
      </c>
      <c r="AG1909" s="47">
        <f t="shared" si="283"/>
        <v>49.106758732836852</v>
      </c>
      <c r="AH1909" s="48">
        <f t="shared" si="284"/>
        <v>2376.8470804223871</v>
      </c>
    </row>
    <row r="1910" spans="10:34">
      <c r="J1910" s="87"/>
      <c r="K1910" s="90"/>
      <c r="L1910" s="15"/>
      <c r="M1910" s="16"/>
      <c r="N1910" s="15"/>
      <c r="O1910" s="16"/>
      <c r="P1910" s="15"/>
      <c r="Q1910" s="16"/>
      <c r="R1910" s="11"/>
      <c r="S1910" s="11"/>
      <c r="T1910" s="79"/>
      <c r="U1910" s="79"/>
      <c r="V1910" s="7"/>
      <c r="W1910" s="7"/>
      <c r="X1910" s="1">
        <f t="shared" si="285"/>
        <v>2048</v>
      </c>
      <c r="Y1910" s="1">
        <f t="shared" si="286"/>
        <v>2688</v>
      </c>
      <c r="AA1910" s="39">
        <f t="shared" si="281"/>
        <v>1757.76</v>
      </c>
      <c r="AB1910" s="40">
        <f t="shared" si="282"/>
        <v>966.37668620759564</v>
      </c>
      <c r="AD1910" s="1">
        <f t="shared" si="287"/>
        <v>2048</v>
      </c>
      <c r="AE1910" s="1">
        <f t="shared" si="288"/>
        <v>2688</v>
      </c>
      <c r="AG1910" s="47">
        <f t="shared" si="283"/>
        <v>13.83116858092103</v>
      </c>
      <c r="AH1910" s="48">
        <f t="shared" si="284"/>
        <v>2500.5629438063588</v>
      </c>
    </row>
    <row r="1911" spans="10:34">
      <c r="J1911" s="87"/>
      <c r="K1911" s="90"/>
      <c r="L1911" s="15"/>
      <c r="M1911" s="16"/>
      <c r="N1911" s="15"/>
      <c r="O1911" s="16"/>
      <c r="P1911" s="15"/>
      <c r="Q1911" s="16"/>
      <c r="R1911" s="11"/>
      <c r="S1911" s="11"/>
      <c r="T1911" s="79"/>
      <c r="U1911" s="79"/>
      <c r="V1911" s="7"/>
      <c r="W1911" s="7"/>
      <c r="X1911" s="1">
        <f t="shared" si="285"/>
        <v>2048</v>
      </c>
      <c r="Y1911" s="1">
        <f t="shared" si="286"/>
        <v>2816</v>
      </c>
      <c r="AA1911" s="39">
        <f t="shared" si="281"/>
        <v>1933.8879999999999</v>
      </c>
      <c r="AB1911" s="40">
        <f t="shared" si="282"/>
        <v>953.0673671427287</v>
      </c>
      <c r="AD1911" s="1">
        <f t="shared" si="287"/>
        <v>2048</v>
      </c>
      <c r="AE1911" s="1">
        <f t="shared" si="288"/>
        <v>2816</v>
      </c>
      <c r="AG1911" s="47">
        <f t="shared" si="283"/>
        <v>-13.780882747406167</v>
      </c>
      <c r="AH1911" s="48">
        <f t="shared" si="284"/>
        <v>2627.1856275824684</v>
      </c>
    </row>
    <row r="1912" spans="10:34">
      <c r="J1912" s="87"/>
      <c r="K1912" s="90"/>
      <c r="L1912" s="15"/>
      <c r="M1912" s="16"/>
      <c r="N1912" s="15"/>
      <c r="O1912" s="16"/>
      <c r="P1912" s="15"/>
      <c r="Q1912" s="16"/>
      <c r="R1912" s="11"/>
      <c r="S1912" s="11"/>
      <c r="T1912" s="79"/>
      <c r="U1912" s="79"/>
      <c r="V1912" s="7"/>
      <c r="W1912" s="7"/>
      <c r="X1912" s="1">
        <f t="shared" si="285"/>
        <v>2048</v>
      </c>
      <c r="Y1912" s="1">
        <f t="shared" si="286"/>
        <v>2944</v>
      </c>
      <c r="AA1912" s="39">
        <f t="shared" si="281"/>
        <v>2118.2080000000001</v>
      </c>
      <c r="AB1912" s="40">
        <f t="shared" si="282"/>
        <v>955.4142549807309</v>
      </c>
      <c r="AD1912" s="1">
        <f t="shared" si="287"/>
        <v>2048</v>
      </c>
      <c r="AE1912" s="1">
        <f t="shared" si="288"/>
        <v>2944</v>
      </c>
      <c r="AG1912" s="47">
        <f t="shared" si="283"/>
        <v>-33.488990691813115</v>
      </c>
      <c r="AH1912" s="48">
        <f t="shared" si="284"/>
        <v>2756.6349968972704</v>
      </c>
    </row>
    <row r="1913" spans="10:34">
      <c r="J1913" s="87"/>
      <c r="K1913" s="90"/>
      <c r="L1913" s="15"/>
      <c r="M1913" s="16"/>
      <c r="N1913" s="15"/>
      <c r="O1913" s="16"/>
      <c r="P1913" s="15"/>
      <c r="Q1913" s="16"/>
      <c r="R1913" s="11"/>
      <c r="S1913" s="11"/>
      <c r="T1913" s="79"/>
      <c r="U1913" s="79"/>
      <c r="V1913" s="7"/>
      <c r="W1913" s="7"/>
      <c r="X1913" s="1">
        <f t="shared" si="285"/>
        <v>2048</v>
      </c>
      <c r="Y1913" s="1">
        <f t="shared" si="286"/>
        <v>3072</v>
      </c>
      <c r="AA1913" s="39">
        <f t="shared" si="281"/>
        <v>2310.7199999999998</v>
      </c>
      <c r="AB1913" s="40">
        <f t="shared" si="282"/>
        <v>975.70825185696094</v>
      </c>
      <c r="AD1913" s="1">
        <f t="shared" si="287"/>
        <v>2048</v>
      </c>
      <c r="AE1913" s="1">
        <f t="shared" si="288"/>
        <v>3072</v>
      </c>
      <c r="AG1913" s="47">
        <f t="shared" si="283"/>
        <v>-44.979213667513022</v>
      </c>
      <c r="AH1913" s="48">
        <f t="shared" si="284"/>
        <v>2888.8064045558367</v>
      </c>
    </row>
    <row r="1914" spans="10:34">
      <c r="J1914" s="87"/>
      <c r="K1914" s="90"/>
      <c r="L1914" s="15"/>
      <c r="M1914" s="16"/>
      <c r="N1914" s="15"/>
      <c r="O1914" s="16"/>
      <c r="P1914" s="15"/>
      <c r="Q1914" s="16"/>
      <c r="R1914" s="11"/>
      <c r="S1914" s="11"/>
      <c r="T1914" s="79"/>
      <c r="U1914" s="79"/>
      <c r="V1914" s="7"/>
      <c r="W1914" s="7"/>
      <c r="X1914" s="1">
        <f t="shared" si="285"/>
        <v>2048</v>
      </c>
      <c r="Y1914" s="1">
        <f t="shared" si="286"/>
        <v>3200</v>
      </c>
      <c r="AA1914" s="39">
        <f t="shared" si="281"/>
        <v>2511.424</v>
      </c>
      <c r="AB1914" s="40">
        <f t="shared" si="282"/>
        <v>1016.8838934081543</v>
      </c>
      <c r="AD1914" s="1">
        <f t="shared" si="287"/>
        <v>2048</v>
      </c>
      <c r="AE1914" s="1">
        <f t="shared" si="288"/>
        <v>3200</v>
      </c>
      <c r="AG1914" s="47">
        <f t="shared" si="283"/>
        <v>-47.864355392786138</v>
      </c>
      <c r="AH1914" s="48">
        <f t="shared" si="284"/>
        <v>3023.570785130928</v>
      </c>
    </row>
    <row r="1915" spans="10:34">
      <c r="J1915" s="87"/>
      <c r="K1915" s="90"/>
      <c r="L1915" s="15"/>
      <c r="M1915" s="16"/>
      <c r="N1915" s="15"/>
      <c r="O1915" s="16"/>
      <c r="P1915" s="15"/>
      <c r="Q1915" s="16"/>
      <c r="R1915" s="11"/>
      <c r="S1915" s="11"/>
      <c r="T1915" s="79"/>
      <c r="U1915" s="79"/>
      <c r="V1915" s="7"/>
      <c r="W1915" s="7"/>
      <c r="X1915" s="1">
        <f t="shared" si="285"/>
        <v>2048</v>
      </c>
      <c r="Y1915" s="1">
        <f t="shared" si="286"/>
        <v>3328</v>
      </c>
      <c r="AA1915" s="39">
        <f t="shared" si="281"/>
        <v>2720.32</v>
      </c>
      <c r="AB1915" s="40">
        <f t="shared" si="282"/>
        <v>1082.8554833815999</v>
      </c>
      <c r="AD1915" s="1">
        <f t="shared" si="287"/>
        <v>2048</v>
      </c>
      <c r="AE1915" s="1">
        <f t="shared" si="288"/>
        <v>3328</v>
      </c>
      <c r="AG1915" s="47">
        <f t="shared" si="283"/>
        <v>-41.679692853299684</v>
      </c>
      <c r="AH1915" s="48">
        <f t="shared" si="284"/>
        <v>3160.7732309510998</v>
      </c>
    </row>
    <row r="1916" spans="10:34">
      <c r="J1916" s="87"/>
      <c r="K1916" s="90"/>
      <c r="L1916" s="15"/>
      <c r="M1916" s="16"/>
      <c r="N1916" s="15"/>
      <c r="O1916" s="16"/>
      <c r="P1916" s="15"/>
      <c r="Q1916" s="16"/>
      <c r="R1916" s="11"/>
      <c r="S1916" s="11"/>
      <c r="T1916" s="79"/>
      <c r="U1916" s="79"/>
      <c r="V1916" s="7"/>
      <c r="W1916" s="7"/>
      <c r="X1916" s="1">
        <f t="shared" si="285"/>
        <v>2048</v>
      </c>
      <c r="Y1916" s="1">
        <f t="shared" si="286"/>
        <v>3456</v>
      </c>
      <c r="AA1916" s="39">
        <f t="shared" si="281"/>
        <v>2937.4079999999999</v>
      </c>
      <c r="AB1916" s="40">
        <f t="shared" si="282"/>
        <v>1179.1292628151771</v>
      </c>
      <c r="AD1916" s="1">
        <f t="shared" si="287"/>
        <v>2048</v>
      </c>
      <c r="AE1916" s="1">
        <f t="shared" si="288"/>
        <v>3456</v>
      </c>
      <c r="AG1916" s="47">
        <f t="shared" si="283"/>
        <v>-25.874113648917955</v>
      </c>
      <c r="AH1916" s="48">
        <f t="shared" si="284"/>
        <v>3300.2300378829723</v>
      </c>
    </row>
    <row r="1917" spans="10:34">
      <c r="J1917" s="87"/>
      <c r="K1917" s="90"/>
      <c r="L1917" s="15"/>
      <c r="M1917" s="16"/>
      <c r="N1917" s="15"/>
      <c r="O1917" s="16"/>
      <c r="P1917" s="15"/>
      <c r="Q1917" s="16"/>
      <c r="R1917" s="11"/>
      <c r="S1917" s="11"/>
      <c r="T1917" s="79"/>
      <c r="U1917" s="79"/>
      <c r="V1917" s="7"/>
      <c r="W1917" s="7"/>
      <c r="X1917" s="1">
        <f t="shared" si="285"/>
        <v>2048</v>
      </c>
      <c r="Y1917" s="1">
        <f t="shared" si="286"/>
        <v>3584</v>
      </c>
      <c r="AA1917" s="39">
        <f t="shared" si="281"/>
        <v>3162.6880000000001</v>
      </c>
      <c r="AB1917" s="40">
        <f t="shared" si="282"/>
        <v>1314.0401503428382</v>
      </c>
      <c r="AD1917" s="1">
        <f t="shared" si="287"/>
        <v>2048</v>
      </c>
      <c r="AE1917" s="1">
        <f t="shared" si="288"/>
        <v>3584</v>
      </c>
      <c r="AG1917" s="47">
        <f t="shared" si="283"/>
        <v>0.2040311573530289</v>
      </c>
      <c r="AH1917" s="48">
        <f t="shared" si="284"/>
        <v>3441.723989614215</v>
      </c>
    </row>
    <row r="1918" spans="10:34">
      <c r="J1918" s="87"/>
      <c r="K1918" s="90"/>
      <c r="L1918" s="15"/>
      <c r="M1918" s="16"/>
      <c r="N1918" s="15"/>
      <c r="O1918" s="16"/>
      <c r="P1918" s="15"/>
      <c r="Q1918" s="16"/>
      <c r="R1918" s="11"/>
      <c r="S1918" s="11"/>
      <c r="T1918" s="79"/>
      <c r="U1918" s="79"/>
      <c r="V1918" s="7"/>
      <c r="W1918" s="7"/>
      <c r="X1918" s="1">
        <f t="shared" si="285"/>
        <v>2048</v>
      </c>
      <c r="Y1918" s="1">
        <f t="shared" si="286"/>
        <v>3712</v>
      </c>
      <c r="AA1918" s="39">
        <f t="shared" si="281"/>
        <v>3396.16</v>
      </c>
      <c r="AB1918" s="40">
        <f t="shared" si="282"/>
        <v>1501.6538269144871</v>
      </c>
      <c r="AD1918" s="1">
        <f t="shared" si="287"/>
        <v>2048</v>
      </c>
      <c r="AE1918" s="1">
        <f t="shared" si="288"/>
        <v>3712</v>
      </c>
      <c r="AG1918" s="47">
        <f t="shared" si="283"/>
        <v>37.327828424069594</v>
      </c>
      <c r="AH1918" s="48">
        <f t="shared" si="284"/>
        <v>3584.9973905253096</v>
      </c>
    </row>
    <row r="1919" spans="10:34">
      <c r="J1919" s="87"/>
      <c r="K1919" s="90"/>
      <c r="L1919" s="15"/>
      <c r="M1919" s="16"/>
      <c r="N1919" s="15"/>
      <c r="O1919" s="16"/>
      <c r="P1919" s="15"/>
      <c r="Q1919" s="16"/>
      <c r="R1919" s="11"/>
      <c r="S1919" s="11"/>
      <c r="T1919" s="79"/>
      <c r="U1919" s="79"/>
      <c r="V1919" s="7"/>
      <c r="W1919" s="7"/>
      <c r="X1919" s="1">
        <f t="shared" si="285"/>
        <v>2048</v>
      </c>
      <c r="Y1919" s="1">
        <f t="shared" si="286"/>
        <v>3840</v>
      </c>
      <c r="AA1919" s="39">
        <f t="shared" si="281"/>
        <v>3637.8240000000001</v>
      </c>
      <c r="AB1919" s="40">
        <f t="shared" si="282"/>
        <v>1770.4323747658284</v>
      </c>
      <c r="AD1919" s="1">
        <f t="shared" si="287"/>
        <v>2048</v>
      </c>
      <c r="AE1919" s="1">
        <f t="shared" si="288"/>
        <v>3840</v>
      </c>
      <c r="AG1919" s="47">
        <f t="shared" si="283"/>
        <v>86.422034459906854</v>
      </c>
      <c r="AH1919" s="48">
        <f t="shared" si="284"/>
        <v>3729.741988513364</v>
      </c>
    </row>
    <row r="1920" spans="10:34">
      <c r="J1920" s="87"/>
      <c r="K1920" s="90"/>
      <c r="L1920" s="15"/>
      <c r="M1920" s="16"/>
      <c r="N1920" s="15"/>
      <c r="O1920" s="16"/>
      <c r="P1920" s="15"/>
      <c r="Q1920" s="16"/>
      <c r="R1920" s="11"/>
      <c r="S1920" s="11"/>
      <c r="T1920" s="79"/>
      <c r="U1920" s="79"/>
      <c r="V1920" s="7"/>
      <c r="W1920" s="7"/>
      <c r="X1920" s="1">
        <f t="shared" si="285"/>
        <v>2048</v>
      </c>
      <c r="Y1920" s="1">
        <f t="shared" si="286"/>
        <v>3968</v>
      </c>
      <c r="AA1920" s="39">
        <f t="shared" si="281"/>
        <v>3887.68</v>
      </c>
      <c r="AB1920" s="40">
        <f t="shared" si="282"/>
        <v>2205.6649210817886</v>
      </c>
      <c r="AD1920" s="1">
        <f t="shared" si="287"/>
        <v>2048</v>
      </c>
      <c r="AE1920" s="1">
        <f t="shared" si="288"/>
        <v>3968</v>
      </c>
      <c r="AG1920" s="47">
        <f t="shared" si="283"/>
        <v>148.60699188798549</v>
      </c>
      <c r="AH1920" s="48">
        <f t="shared" si="284"/>
        <v>3875.5843360373378</v>
      </c>
    </row>
    <row r="1921" spans="10:34">
      <c r="J1921" s="87"/>
      <c r="K1921" s="90"/>
      <c r="L1921" s="15"/>
      <c r="M1921" s="16"/>
      <c r="N1921" s="15"/>
      <c r="O1921" s="16"/>
      <c r="P1921" s="15"/>
      <c r="Q1921" s="16"/>
      <c r="R1921" s="11"/>
      <c r="S1921" s="11"/>
      <c r="T1921" s="79"/>
      <c r="U1921" s="79"/>
      <c r="V1921" s="7"/>
      <c r="W1921" s="7"/>
      <c r="X1921" s="1">
        <f t="shared" si="285"/>
        <v>2048</v>
      </c>
      <c r="Y1921" s="1">
        <f t="shared" si="286"/>
        <v>4096</v>
      </c>
      <c r="AA1921" s="39">
        <f t="shared" si="281"/>
        <v>4145.7280000000001</v>
      </c>
      <c r="AB1921" s="40" t="e">
        <f t="shared" si="282"/>
        <v>#NUM!</v>
      </c>
      <c r="AD1921" s="1">
        <f t="shared" si="287"/>
        <v>2048</v>
      </c>
      <c r="AE1921" s="1">
        <f t="shared" si="288"/>
        <v>4096</v>
      </c>
      <c r="AG1921" s="47">
        <f t="shared" si="283"/>
        <v>225.26369032026355</v>
      </c>
      <c r="AH1921" s="48">
        <f t="shared" si="284"/>
        <v>4022.0641032265789</v>
      </c>
    </row>
    <row r="1922" spans="10:34">
      <c r="J1922" s="87"/>
      <c r="K1922" s="90"/>
      <c r="L1922" s="15"/>
      <c r="M1922" s="16"/>
      <c r="N1922" s="15"/>
      <c r="O1922" s="16"/>
      <c r="P1922" s="15"/>
      <c r="Q1922" s="16"/>
      <c r="R1922" s="11"/>
      <c r="S1922" s="11"/>
      <c r="T1922" s="79"/>
      <c r="U1922" s="79"/>
      <c r="V1922" s="7"/>
      <c r="W1922" s="7"/>
      <c r="X1922" s="1">
        <f t="shared" si="285"/>
        <v>2176</v>
      </c>
      <c r="Y1922" s="1">
        <f t="shared" si="286"/>
        <v>0</v>
      </c>
      <c r="AA1922" s="39">
        <f t="shared" si="281"/>
        <v>-183.744</v>
      </c>
      <c r="AB1922" s="40" t="e">
        <f t="shared" si="282"/>
        <v>#NUM!</v>
      </c>
      <c r="AD1922" s="1">
        <f t="shared" si="287"/>
        <v>2176</v>
      </c>
      <c r="AE1922" s="1">
        <f t="shared" si="288"/>
        <v>0</v>
      </c>
      <c r="AG1922" s="47" t="e">
        <f t="shared" si="283"/>
        <v>#NUM!</v>
      </c>
      <c r="AH1922" s="48" t="e">
        <f t="shared" si="284"/>
        <v>#NUM!</v>
      </c>
    </row>
    <row r="1923" spans="10:34">
      <c r="J1923" s="87"/>
      <c r="K1923" s="90"/>
      <c r="L1923" s="15"/>
      <c r="M1923" s="16"/>
      <c r="N1923" s="15"/>
      <c r="O1923" s="16"/>
      <c r="P1923" s="15"/>
      <c r="Q1923" s="16"/>
      <c r="R1923" s="11"/>
      <c r="S1923" s="11"/>
      <c r="T1923" s="79"/>
      <c r="U1923" s="79"/>
      <c r="V1923" s="7"/>
      <c r="W1923" s="7"/>
      <c r="X1923" s="1">
        <f t="shared" si="285"/>
        <v>2176</v>
      </c>
      <c r="Y1923" s="1">
        <f t="shared" si="286"/>
        <v>128</v>
      </c>
      <c r="AA1923" s="39">
        <f t="shared" si="281"/>
        <v>-179.648</v>
      </c>
      <c r="AB1923" s="40" t="e">
        <f t="shared" si="282"/>
        <v>#NUM!</v>
      </c>
      <c r="AD1923" s="1">
        <f t="shared" si="287"/>
        <v>2176</v>
      </c>
      <c r="AE1923" s="1">
        <f t="shared" si="288"/>
        <v>128</v>
      </c>
      <c r="AG1923" s="47" t="e">
        <f t="shared" si="283"/>
        <v>#NUM!</v>
      </c>
      <c r="AH1923" s="48" t="e">
        <f t="shared" si="284"/>
        <v>#NUM!</v>
      </c>
    </row>
    <row r="1924" spans="10:34">
      <c r="J1924" s="87"/>
      <c r="K1924" s="90"/>
      <c r="L1924" s="15"/>
      <c r="M1924" s="16"/>
      <c r="N1924" s="15"/>
      <c r="O1924" s="16"/>
      <c r="P1924" s="15"/>
      <c r="Q1924" s="16"/>
      <c r="R1924" s="11"/>
      <c r="S1924" s="11"/>
      <c r="T1924" s="79"/>
      <c r="U1924" s="79"/>
      <c r="V1924" s="7"/>
      <c r="W1924" s="7"/>
      <c r="X1924" s="1">
        <f t="shared" si="285"/>
        <v>2176</v>
      </c>
      <c r="Y1924" s="1">
        <f t="shared" si="286"/>
        <v>256</v>
      </c>
      <c r="AA1924" s="39">
        <f t="shared" si="281"/>
        <v>-167.36</v>
      </c>
      <c r="AB1924" s="40">
        <f t="shared" si="282"/>
        <v>2806.2820854954298</v>
      </c>
      <c r="AD1924" s="1">
        <f t="shared" si="287"/>
        <v>2176</v>
      </c>
      <c r="AE1924" s="1">
        <f t="shared" si="288"/>
        <v>256</v>
      </c>
      <c r="AG1924" s="47" t="e">
        <f t="shared" si="283"/>
        <v>#NUM!</v>
      </c>
      <c r="AH1924" s="48" t="e">
        <f t="shared" si="284"/>
        <v>#NUM!</v>
      </c>
    </row>
    <row r="1925" spans="10:34">
      <c r="J1925" s="87"/>
      <c r="K1925" s="90"/>
      <c r="L1925" s="15"/>
      <c r="M1925" s="16"/>
      <c r="N1925" s="15"/>
      <c r="O1925" s="16"/>
      <c r="P1925" s="15"/>
      <c r="Q1925" s="16"/>
      <c r="R1925" s="11"/>
      <c r="S1925" s="11"/>
      <c r="T1925" s="79"/>
      <c r="U1925" s="79"/>
      <c r="V1925" s="7"/>
      <c r="W1925" s="7"/>
      <c r="X1925" s="1">
        <f t="shared" si="285"/>
        <v>2176</v>
      </c>
      <c r="Y1925" s="1">
        <f t="shared" si="286"/>
        <v>384</v>
      </c>
      <c r="AA1925" s="39">
        <f t="shared" si="281"/>
        <v>-146.88</v>
      </c>
      <c r="AB1925" s="40">
        <f t="shared" si="282"/>
        <v>2645.2010913207314</v>
      </c>
      <c r="AD1925" s="1">
        <f t="shared" si="287"/>
        <v>2176</v>
      </c>
      <c r="AE1925" s="1">
        <f t="shared" si="288"/>
        <v>384</v>
      </c>
      <c r="AG1925" s="47" t="e">
        <f t="shared" si="283"/>
        <v>#NUM!</v>
      </c>
      <c r="AH1925" s="48" t="e">
        <f t="shared" si="284"/>
        <v>#NUM!</v>
      </c>
    </row>
    <row r="1926" spans="10:34">
      <c r="J1926" s="87"/>
      <c r="K1926" s="90"/>
      <c r="L1926" s="15"/>
      <c r="M1926" s="16"/>
      <c r="N1926" s="15"/>
      <c r="O1926" s="16"/>
      <c r="P1926" s="15"/>
      <c r="Q1926" s="16"/>
      <c r="R1926" s="11"/>
      <c r="S1926" s="11"/>
      <c r="T1926" s="79"/>
      <c r="U1926" s="79"/>
      <c r="V1926" s="7"/>
      <c r="W1926" s="7"/>
      <c r="X1926" s="1">
        <f t="shared" si="285"/>
        <v>2176</v>
      </c>
      <c r="Y1926" s="1">
        <f t="shared" si="286"/>
        <v>512</v>
      </c>
      <c r="AA1926" s="39">
        <f t="shared" si="281"/>
        <v>-118.208</v>
      </c>
      <c r="AB1926" s="40">
        <f t="shared" si="282"/>
        <v>2501.8324892809651</v>
      </c>
      <c r="AD1926" s="1">
        <f t="shared" si="287"/>
        <v>2176</v>
      </c>
      <c r="AE1926" s="1">
        <f t="shared" si="288"/>
        <v>512</v>
      </c>
      <c r="AG1926" s="47" t="e">
        <f t="shared" si="283"/>
        <v>#NUM!</v>
      </c>
      <c r="AH1926" s="48" t="e">
        <f t="shared" si="284"/>
        <v>#NUM!</v>
      </c>
    </row>
    <row r="1927" spans="10:34">
      <c r="J1927" s="87"/>
      <c r="K1927" s="90"/>
      <c r="L1927" s="15"/>
      <c r="M1927" s="16"/>
      <c r="N1927" s="15"/>
      <c r="O1927" s="16"/>
      <c r="P1927" s="15"/>
      <c r="Q1927" s="16"/>
      <c r="R1927" s="11"/>
      <c r="S1927" s="11"/>
      <c r="T1927" s="79"/>
      <c r="U1927" s="79"/>
      <c r="V1927" s="7"/>
      <c r="W1927" s="7"/>
      <c r="X1927" s="1">
        <f t="shared" si="285"/>
        <v>2176</v>
      </c>
      <c r="Y1927" s="1">
        <f t="shared" si="286"/>
        <v>640</v>
      </c>
      <c r="AA1927" s="39">
        <f t="shared" si="281"/>
        <v>-81.343999999999994</v>
      </c>
      <c r="AB1927" s="40">
        <f t="shared" si="282"/>
        <v>2365.1904587484528</v>
      </c>
      <c r="AD1927" s="1">
        <f t="shared" si="287"/>
        <v>2176</v>
      </c>
      <c r="AE1927" s="1">
        <f t="shared" si="288"/>
        <v>640</v>
      </c>
      <c r="AG1927" s="47" t="e">
        <f t="shared" si="283"/>
        <v>#NUM!</v>
      </c>
      <c r="AH1927" s="48" t="e">
        <f t="shared" si="284"/>
        <v>#NUM!</v>
      </c>
    </row>
    <row r="1928" spans="10:34">
      <c r="J1928" s="87"/>
      <c r="K1928" s="90"/>
      <c r="L1928" s="15"/>
      <c r="M1928" s="16"/>
      <c r="N1928" s="15"/>
      <c r="O1928" s="16"/>
      <c r="P1928" s="15"/>
      <c r="Q1928" s="16"/>
      <c r="R1928" s="11"/>
      <c r="S1928" s="11"/>
      <c r="T1928" s="79"/>
      <c r="U1928" s="79"/>
      <c r="V1928" s="7"/>
      <c r="W1928" s="7"/>
      <c r="X1928" s="1">
        <f t="shared" si="285"/>
        <v>2176</v>
      </c>
      <c r="Y1928" s="1">
        <f t="shared" si="286"/>
        <v>768</v>
      </c>
      <c r="AA1928" s="39">
        <f t="shared" ref="AA1928:AA1976" si="289">(Y1928*Y1928-X1928*X1928+$B$9*$B$9)/(2*$B$9)</f>
        <v>-36.287999999999997</v>
      </c>
      <c r="AB1928" s="40">
        <f t="shared" ref="AB1928:AB1976" si="290">3000-SQRT(Y1928*Y1928-AA1928*AA1928)</f>
        <v>2232.8577830310733</v>
      </c>
      <c r="AD1928" s="1">
        <f t="shared" si="287"/>
        <v>2176</v>
      </c>
      <c r="AE1928" s="1">
        <f t="shared" si="288"/>
        <v>768</v>
      </c>
      <c r="AG1928" s="47" t="e">
        <f t="shared" ref="AG1928:AG1975" si="291">2000-AD1928*SIN(ACOS(($B$12*$B$12+AD1928*AD1928-AE1928*AE1928)/(2*$B$12*AD1928))+$B$15)</f>
        <v>#NUM!</v>
      </c>
      <c r="AH1928" s="48" t="e">
        <f t="shared" ref="AH1928:AH1975" si="292">3000-AD1928*COS(ACOS(($B$12*$B$12+AD1928*AD1928-AE1928*AE1928)/(2*$B$12*AD1928))+$B$15)</f>
        <v>#NUM!</v>
      </c>
    </row>
    <row r="1929" spans="10:34">
      <c r="J1929" s="87"/>
      <c r="K1929" s="90"/>
      <c r="L1929" s="15"/>
      <c r="M1929" s="16"/>
      <c r="N1929" s="15"/>
      <c r="O1929" s="16"/>
      <c r="P1929" s="15"/>
      <c r="Q1929" s="16"/>
      <c r="R1929" s="11"/>
      <c r="S1929" s="11"/>
      <c r="T1929" s="79"/>
      <c r="U1929" s="79"/>
      <c r="V1929" s="7"/>
      <c r="W1929" s="7"/>
      <c r="X1929" s="1">
        <f t="shared" si="285"/>
        <v>2176</v>
      </c>
      <c r="Y1929" s="1">
        <f t="shared" si="286"/>
        <v>896</v>
      </c>
      <c r="AA1929" s="39">
        <f t="shared" si="289"/>
        <v>16.96</v>
      </c>
      <c r="AB1929" s="40">
        <f t="shared" si="290"/>
        <v>2104.1605286659892</v>
      </c>
      <c r="AD1929" s="1">
        <f t="shared" si="287"/>
        <v>2176</v>
      </c>
      <c r="AE1929" s="1">
        <f t="shared" si="288"/>
        <v>896</v>
      </c>
      <c r="AG1929" s="47" t="e">
        <f t="shared" si="291"/>
        <v>#NUM!</v>
      </c>
      <c r="AH1929" s="48" t="e">
        <f t="shared" si="292"/>
        <v>#NUM!</v>
      </c>
    </row>
    <row r="1930" spans="10:34">
      <c r="J1930" s="87"/>
      <c r="K1930" s="90"/>
      <c r="L1930" s="15"/>
      <c r="M1930" s="16"/>
      <c r="N1930" s="15"/>
      <c r="O1930" s="16"/>
      <c r="P1930" s="15"/>
      <c r="Q1930" s="16"/>
      <c r="R1930" s="11"/>
      <c r="S1930" s="11"/>
      <c r="T1930" s="79"/>
      <c r="U1930" s="79"/>
      <c r="V1930" s="7"/>
      <c r="W1930" s="7"/>
      <c r="X1930" s="1">
        <f t="shared" ref="X1930:X1993" si="293">IF(Y1929&gt;=4000,IF(X1929&gt;=5000,0,X1929+$B$18),X1929)</f>
        <v>2176</v>
      </c>
      <c r="Y1930" s="1">
        <f t="shared" ref="Y1930:Y1993" si="294">IF(Y1929&gt;=4000,0,Y1929+$B$18)</f>
        <v>1024</v>
      </c>
      <c r="AA1930" s="39">
        <f t="shared" si="289"/>
        <v>78.400000000000006</v>
      </c>
      <c r="AB1930" s="40">
        <f t="shared" si="290"/>
        <v>1979.005661132247</v>
      </c>
      <c r="AD1930" s="1">
        <f t="shared" ref="AD1930:AD1993" si="295">IF(AE1929&gt;=4000,IF(AD1929&gt;=5000,0,AD1929+$B$18),AD1929)</f>
        <v>2176</v>
      </c>
      <c r="AE1930" s="1">
        <f t="shared" ref="AE1930:AE1993" si="296">IF(AE1929&gt;=4000,0,AE1929+$B$18)</f>
        <v>1024</v>
      </c>
      <c r="AG1930" s="47">
        <f t="shared" si="291"/>
        <v>1099.2691906581395</v>
      </c>
      <c r="AH1930" s="48">
        <f t="shared" si="292"/>
        <v>1019.1769364472864</v>
      </c>
    </row>
    <row r="1931" spans="10:34">
      <c r="J1931" s="87"/>
      <c r="K1931" s="90"/>
      <c r="L1931" s="15"/>
      <c r="M1931" s="16"/>
      <c r="N1931" s="15"/>
      <c r="O1931" s="16"/>
      <c r="P1931" s="15"/>
      <c r="Q1931" s="16"/>
      <c r="R1931" s="11"/>
      <c r="S1931" s="11"/>
      <c r="T1931" s="79"/>
      <c r="U1931" s="79"/>
      <c r="V1931" s="7"/>
      <c r="W1931" s="7"/>
      <c r="X1931" s="1">
        <f t="shared" si="293"/>
        <v>2176</v>
      </c>
      <c r="Y1931" s="1">
        <f t="shared" si="294"/>
        <v>1152</v>
      </c>
      <c r="AA1931" s="39">
        <f t="shared" si="289"/>
        <v>148.03200000000001</v>
      </c>
      <c r="AB1931" s="40">
        <f t="shared" si="290"/>
        <v>1857.5506457719887</v>
      </c>
      <c r="AD1931" s="1">
        <f t="shared" si="295"/>
        <v>2176</v>
      </c>
      <c r="AE1931" s="1">
        <f t="shared" si="296"/>
        <v>1152</v>
      </c>
      <c r="AG1931" s="47">
        <f t="shared" si="291"/>
        <v>864.17091605903579</v>
      </c>
      <c r="AH1931" s="48">
        <f t="shared" si="292"/>
        <v>1143.9643613136545</v>
      </c>
    </row>
    <row r="1932" spans="10:34">
      <c r="J1932" s="87"/>
      <c r="K1932" s="90"/>
      <c r="L1932" s="15"/>
      <c r="M1932" s="16"/>
      <c r="N1932" s="15"/>
      <c r="O1932" s="16"/>
      <c r="P1932" s="15"/>
      <c r="Q1932" s="16"/>
      <c r="R1932" s="11"/>
      <c r="S1932" s="11"/>
      <c r="T1932" s="79"/>
      <c r="U1932" s="79"/>
      <c r="V1932" s="7"/>
      <c r="W1932" s="7"/>
      <c r="X1932" s="1">
        <f t="shared" si="293"/>
        <v>2176</v>
      </c>
      <c r="Y1932" s="1">
        <f t="shared" si="294"/>
        <v>1280</v>
      </c>
      <c r="AA1932" s="39">
        <f t="shared" si="289"/>
        <v>225.85599999999999</v>
      </c>
      <c r="AB1932" s="40">
        <f t="shared" si="290"/>
        <v>1740.0837062471173</v>
      </c>
      <c r="AD1932" s="1">
        <f t="shared" si="295"/>
        <v>2176</v>
      </c>
      <c r="AE1932" s="1">
        <f t="shared" si="296"/>
        <v>1280</v>
      </c>
      <c r="AG1932" s="47">
        <f t="shared" si="291"/>
        <v>710.92236538141015</v>
      </c>
      <c r="AH1932" s="48">
        <f t="shared" si="292"/>
        <v>1246.9298782061965</v>
      </c>
    </row>
    <row r="1933" spans="10:34">
      <c r="J1933" s="87"/>
      <c r="K1933" s="90"/>
      <c r="L1933" s="15"/>
      <c r="M1933" s="16"/>
      <c r="N1933" s="15"/>
      <c r="O1933" s="16"/>
      <c r="P1933" s="15"/>
      <c r="Q1933" s="16"/>
      <c r="R1933" s="11"/>
      <c r="S1933" s="11"/>
      <c r="T1933" s="79"/>
      <c r="U1933" s="79"/>
      <c r="V1933" s="7"/>
      <c r="W1933" s="7"/>
      <c r="X1933" s="1">
        <f t="shared" si="293"/>
        <v>2176</v>
      </c>
      <c r="Y1933" s="1">
        <f t="shared" si="294"/>
        <v>1408</v>
      </c>
      <c r="AA1933" s="39">
        <f t="shared" si="289"/>
        <v>311.87200000000001</v>
      </c>
      <c r="AB1933" s="40">
        <f t="shared" si="290"/>
        <v>1626.9741970319712</v>
      </c>
      <c r="AD1933" s="1">
        <f t="shared" si="295"/>
        <v>2176</v>
      </c>
      <c r="AE1933" s="1">
        <f t="shared" si="296"/>
        <v>1408</v>
      </c>
      <c r="AG1933" s="47">
        <f t="shared" si="291"/>
        <v>586.2424859404382</v>
      </c>
      <c r="AH1933" s="48">
        <f t="shared" si="292"/>
        <v>1345.8338380198534</v>
      </c>
    </row>
    <row r="1934" spans="10:34">
      <c r="J1934" s="87"/>
      <c r="K1934" s="90"/>
      <c r="L1934" s="15"/>
      <c r="M1934" s="16"/>
      <c r="N1934" s="15"/>
      <c r="O1934" s="16"/>
      <c r="P1934" s="15"/>
      <c r="Q1934" s="16"/>
      <c r="R1934" s="11"/>
      <c r="S1934" s="11"/>
      <c r="T1934" s="79"/>
      <c r="U1934" s="79"/>
      <c r="V1934" s="7"/>
      <c r="W1934" s="7"/>
      <c r="X1934" s="1">
        <f t="shared" si="293"/>
        <v>2176</v>
      </c>
      <c r="Y1934" s="1">
        <f t="shared" si="294"/>
        <v>1536</v>
      </c>
      <c r="AA1934" s="39">
        <f t="shared" si="289"/>
        <v>406.08</v>
      </c>
      <c r="AB1934" s="40">
        <f t="shared" si="290"/>
        <v>1518.6509413375927</v>
      </c>
      <c r="AD1934" s="1">
        <f t="shared" si="295"/>
        <v>2176</v>
      </c>
      <c r="AE1934" s="1">
        <f t="shared" si="296"/>
        <v>1536</v>
      </c>
      <c r="AG1934" s="47">
        <f t="shared" si="291"/>
        <v>478.20124259234899</v>
      </c>
      <c r="AH1934" s="48">
        <f t="shared" si="292"/>
        <v>1444.6529191358834</v>
      </c>
    </row>
    <row r="1935" spans="10:34">
      <c r="J1935" s="87"/>
      <c r="K1935" s="90"/>
      <c r="L1935" s="15"/>
      <c r="M1935" s="16"/>
      <c r="N1935" s="15"/>
      <c r="O1935" s="16"/>
      <c r="P1935" s="15"/>
      <c r="Q1935" s="16"/>
      <c r="R1935" s="11"/>
      <c r="S1935" s="11"/>
      <c r="T1935" s="79"/>
      <c r="U1935" s="79"/>
      <c r="V1935" s="7"/>
      <c r="W1935" s="7"/>
      <c r="X1935" s="1">
        <f t="shared" si="293"/>
        <v>2176</v>
      </c>
      <c r="Y1935" s="1">
        <f t="shared" si="294"/>
        <v>1664</v>
      </c>
      <c r="AA1935" s="39">
        <f t="shared" si="289"/>
        <v>508.48</v>
      </c>
      <c r="AB1935" s="40">
        <f t="shared" si="290"/>
        <v>1415.5934582311268</v>
      </c>
      <c r="AD1935" s="1">
        <f t="shared" si="295"/>
        <v>2176</v>
      </c>
      <c r="AE1935" s="1">
        <f t="shared" si="296"/>
        <v>1664</v>
      </c>
      <c r="AG1935" s="47">
        <f t="shared" si="291"/>
        <v>382.0052075261251</v>
      </c>
      <c r="AH1935" s="48">
        <f t="shared" si="292"/>
        <v>1544.9849308246246</v>
      </c>
    </row>
    <row r="1936" spans="10:34">
      <c r="J1936" s="87"/>
      <c r="K1936" s="90"/>
      <c r="L1936" s="15"/>
      <c r="M1936" s="16"/>
      <c r="N1936" s="15"/>
      <c r="O1936" s="16"/>
      <c r="P1936" s="15"/>
      <c r="Q1936" s="16"/>
      <c r="R1936" s="11"/>
      <c r="S1936" s="11"/>
      <c r="T1936" s="79"/>
      <c r="U1936" s="79"/>
      <c r="V1936" s="7"/>
      <c r="W1936" s="7"/>
      <c r="X1936" s="1">
        <f t="shared" si="293"/>
        <v>2176</v>
      </c>
      <c r="Y1936" s="1">
        <f t="shared" si="294"/>
        <v>1792</v>
      </c>
      <c r="AA1936" s="39">
        <f t="shared" si="289"/>
        <v>619.072</v>
      </c>
      <c r="AB1936" s="40">
        <f t="shared" si="290"/>
        <v>1318.3300386770297</v>
      </c>
      <c r="AD1936" s="1">
        <f t="shared" si="295"/>
        <v>2176</v>
      </c>
      <c r="AE1936" s="1">
        <f t="shared" si="296"/>
        <v>1792</v>
      </c>
      <c r="AG1936" s="47">
        <f t="shared" si="291"/>
        <v>295.28890663542438</v>
      </c>
      <c r="AH1936" s="48">
        <f t="shared" si="292"/>
        <v>1647.618364454858</v>
      </c>
    </row>
    <row r="1937" spans="10:34">
      <c r="J1937" s="87"/>
      <c r="K1937" s="90"/>
      <c r="L1937" s="15"/>
      <c r="M1937" s="16"/>
      <c r="N1937" s="15"/>
      <c r="O1937" s="16"/>
      <c r="P1937" s="15"/>
      <c r="Q1937" s="16"/>
      <c r="R1937" s="11"/>
      <c r="S1937" s="11"/>
      <c r="T1937" s="79"/>
      <c r="U1937" s="79"/>
      <c r="V1937" s="7"/>
      <c r="W1937" s="7"/>
      <c r="X1937" s="1">
        <f t="shared" si="293"/>
        <v>2176</v>
      </c>
      <c r="Y1937" s="1">
        <f t="shared" si="294"/>
        <v>1920</v>
      </c>
      <c r="AA1937" s="39">
        <f t="shared" si="289"/>
        <v>737.85599999999999</v>
      </c>
      <c r="AB1937" s="40">
        <f t="shared" si="290"/>
        <v>1227.4401213882786</v>
      </c>
      <c r="AD1937" s="1">
        <f t="shared" si="295"/>
        <v>2176</v>
      </c>
      <c r="AE1937" s="1">
        <f t="shared" si="296"/>
        <v>1920</v>
      </c>
      <c r="AG1937" s="47">
        <f t="shared" si="291"/>
        <v>216.76650859886649</v>
      </c>
      <c r="AH1937" s="48">
        <f t="shared" si="292"/>
        <v>1752.9818304670441</v>
      </c>
    </row>
    <row r="1938" spans="10:34">
      <c r="J1938" s="87"/>
      <c r="K1938" s="90"/>
      <c r="L1938" s="15"/>
      <c r="M1938" s="16"/>
      <c r="N1938" s="15"/>
      <c r="O1938" s="16"/>
      <c r="P1938" s="15"/>
      <c r="Q1938" s="16"/>
      <c r="R1938" s="11"/>
      <c r="S1938" s="11"/>
      <c r="T1938" s="79"/>
      <c r="U1938" s="79"/>
      <c r="V1938" s="7"/>
      <c r="W1938" s="7"/>
      <c r="X1938" s="1">
        <f t="shared" si="293"/>
        <v>2176</v>
      </c>
      <c r="Y1938" s="1">
        <f t="shared" si="294"/>
        <v>2048</v>
      </c>
      <c r="AA1938" s="39">
        <f t="shared" si="289"/>
        <v>864.83199999999999</v>
      </c>
      <c r="AB1938" s="40">
        <f t="shared" si="290"/>
        <v>1143.559962784685</v>
      </c>
      <c r="AD1938" s="1">
        <f t="shared" si="295"/>
        <v>2176</v>
      </c>
      <c r="AE1938" s="1">
        <f t="shared" si="296"/>
        <v>2048</v>
      </c>
      <c r="AG1938" s="47">
        <f t="shared" si="291"/>
        <v>145.71410286905939</v>
      </c>
      <c r="AH1938" s="48">
        <f t="shared" si="292"/>
        <v>1861.3166323769797</v>
      </c>
    </row>
    <row r="1939" spans="10:34">
      <c r="J1939" s="87"/>
      <c r="K1939" s="90"/>
      <c r="L1939" s="15"/>
      <c r="M1939" s="16"/>
      <c r="N1939" s="15"/>
      <c r="O1939" s="16"/>
      <c r="P1939" s="15"/>
      <c r="Q1939" s="16"/>
      <c r="R1939" s="11"/>
      <c r="S1939" s="11"/>
      <c r="T1939" s="79"/>
      <c r="U1939" s="79"/>
      <c r="V1939" s="7"/>
      <c r="W1939" s="7"/>
      <c r="X1939" s="1">
        <f t="shared" si="293"/>
        <v>2176</v>
      </c>
      <c r="Y1939" s="1">
        <f t="shared" si="294"/>
        <v>2176</v>
      </c>
      <c r="AA1939" s="39">
        <f t="shared" si="289"/>
        <v>1000</v>
      </c>
      <c r="AB1939" s="40">
        <f t="shared" si="290"/>
        <v>1067.3914002054114</v>
      </c>
      <c r="AD1939" s="1">
        <f t="shared" si="295"/>
        <v>2176</v>
      </c>
      <c r="AE1939" s="1">
        <f t="shared" si="296"/>
        <v>2176</v>
      </c>
      <c r="AG1939" s="47">
        <f t="shared" si="291"/>
        <v>81.734016483509095</v>
      </c>
      <c r="AH1939" s="48">
        <f t="shared" si="292"/>
        <v>1972.7553278388302</v>
      </c>
    </row>
    <row r="1940" spans="10:34">
      <c r="J1940" s="87"/>
      <c r="K1940" s="90"/>
      <c r="L1940" s="15"/>
      <c r="M1940" s="16"/>
      <c r="N1940" s="15"/>
      <c r="O1940" s="16"/>
      <c r="P1940" s="15"/>
      <c r="Q1940" s="16"/>
      <c r="R1940" s="11"/>
      <c r="S1940" s="11"/>
      <c r="T1940" s="79"/>
      <c r="U1940" s="79"/>
      <c r="V1940" s="7"/>
      <c r="W1940" s="7"/>
      <c r="X1940" s="1">
        <f t="shared" si="293"/>
        <v>2176</v>
      </c>
      <c r="Y1940" s="1">
        <f t="shared" si="294"/>
        <v>2304</v>
      </c>
      <c r="AA1940" s="39">
        <f t="shared" si="289"/>
        <v>1143.3599999999999</v>
      </c>
      <c r="AB1940" s="40">
        <f t="shared" si="290"/>
        <v>999.71404284287382</v>
      </c>
      <c r="AD1940" s="1">
        <f t="shared" si="295"/>
        <v>2176</v>
      </c>
      <c r="AE1940" s="1">
        <f t="shared" si="296"/>
        <v>2304</v>
      </c>
      <c r="AG1940" s="47">
        <f t="shared" si="291"/>
        <v>24.634883521819802</v>
      </c>
      <c r="AH1940" s="48">
        <f t="shared" si="292"/>
        <v>2087.3617054927263</v>
      </c>
    </row>
    <row r="1941" spans="10:34">
      <c r="J1941" s="87"/>
      <c r="K1941" s="90"/>
      <c r="L1941" s="15"/>
      <c r="M1941" s="16"/>
      <c r="N1941" s="15"/>
      <c r="O1941" s="16"/>
      <c r="P1941" s="15"/>
      <c r="Q1941" s="16"/>
      <c r="R1941" s="11"/>
      <c r="S1941" s="11"/>
      <c r="T1941" s="79"/>
      <c r="U1941" s="79"/>
      <c r="V1941" s="7"/>
      <c r="W1941" s="7"/>
      <c r="X1941" s="1">
        <f t="shared" si="293"/>
        <v>2176</v>
      </c>
      <c r="Y1941" s="1">
        <f t="shared" si="294"/>
        <v>2432</v>
      </c>
      <c r="AA1941" s="39">
        <f t="shared" si="289"/>
        <v>1294.912</v>
      </c>
      <c r="AB1941" s="40">
        <f t="shared" si="290"/>
        <v>941.40171178153378</v>
      </c>
      <c r="AD1941" s="1">
        <f t="shared" si="295"/>
        <v>2176</v>
      </c>
      <c r="AE1941" s="1">
        <f t="shared" si="296"/>
        <v>2432</v>
      </c>
      <c r="AG1941" s="47">
        <f t="shared" si="291"/>
        <v>-25.634174573218161</v>
      </c>
      <c r="AH1941" s="48">
        <f t="shared" si="292"/>
        <v>2205.152724857739</v>
      </c>
    </row>
    <row r="1942" spans="10:34">
      <c r="J1942" s="87"/>
      <c r="K1942" s="90"/>
      <c r="L1942" s="15"/>
      <c r="M1942" s="16"/>
      <c r="N1942" s="15"/>
      <c r="O1942" s="16"/>
      <c r="P1942" s="15"/>
      <c r="Q1942" s="16"/>
      <c r="R1942" s="11"/>
      <c r="S1942" s="11"/>
      <c r="T1942" s="79"/>
      <c r="U1942" s="79"/>
      <c r="V1942" s="7"/>
      <c r="W1942" s="7"/>
      <c r="X1942" s="1">
        <f t="shared" si="293"/>
        <v>2176</v>
      </c>
      <c r="Y1942" s="1">
        <f t="shared" si="294"/>
        <v>2560</v>
      </c>
      <c r="AA1942" s="39">
        <f t="shared" si="289"/>
        <v>1454.6559999999999</v>
      </c>
      <c r="AB1942" s="40">
        <f t="shared" si="290"/>
        <v>893.44453629532927</v>
      </c>
      <c r="AD1942" s="1">
        <f t="shared" si="295"/>
        <v>2176</v>
      </c>
      <c r="AE1942" s="1">
        <f t="shared" si="296"/>
        <v>2560</v>
      </c>
      <c r="AG1942" s="47">
        <f t="shared" si="291"/>
        <v>-69.021465529664965</v>
      </c>
      <c r="AH1942" s="48">
        <f t="shared" si="292"/>
        <v>2326.1111551765548</v>
      </c>
    </row>
    <row r="1943" spans="10:34">
      <c r="J1943" s="87"/>
      <c r="K1943" s="90"/>
      <c r="L1943" s="15"/>
      <c r="M1943" s="16"/>
      <c r="N1943" s="15"/>
      <c r="O1943" s="16"/>
      <c r="P1943" s="15"/>
      <c r="Q1943" s="16"/>
      <c r="R1943" s="11"/>
      <c r="S1943" s="11"/>
      <c r="T1943" s="79"/>
      <c r="U1943" s="79"/>
      <c r="V1943" s="7"/>
      <c r="W1943" s="7"/>
      <c r="X1943" s="1">
        <f t="shared" si="293"/>
        <v>2176</v>
      </c>
      <c r="Y1943" s="1">
        <f t="shared" si="294"/>
        <v>2688</v>
      </c>
      <c r="AA1943" s="39">
        <f t="shared" si="289"/>
        <v>1622.5920000000001</v>
      </c>
      <c r="AB1943" s="40">
        <f t="shared" si="290"/>
        <v>856.97895448131476</v>
      </c>
      <c r="AD1943" s="1">
        <f t="shared" si="295"/>
        <v>2176</v>
      </c>
      <c r="AE1943" s="1">
        <f t="shared" si="296"/>
        <v>2688</v>
      </c>
      <c r="AG1943" s="47">
        <f t="shared" si="291"/>
        <v>-105.39504076891899</v>
      </c>
      <c r="AH1943" s="48">
        <f t="shared" si="292"/>
        <v>2450.1930135896396</v>
      </c>
    </row>
    <row r="1944" spans="10:34">
      <c r="J1944" s="87"/>
      <c r="K1944" s="90"/>
      <c r="L1944" s="15"/>
      <c r="M1944" s="16"/>
      <c r="N1944" s="15"/>
      <c r="O1944" s="16"/>
      <c r="P1944" s="15"/>
      <c r="Q1944" s="16"/>
      <c r="R1944" s="11"/>
      <c r="S1944" s="11"/>
      <c r="T1944" s="79"/>
      <c r="U1944" s="79"/>
      <c r="V1944" s="7"/>
      <c r="W1944" s="7"/>
      <c r="X1944" s="1">
        <f t="shared" si="293"/>
        <v>2176</v>
      </c>
      <c r="Y1944" s="1">
        <f t="shared" si="294"/>
        <v>2816</v>
      </c>
      <c r="AA1944" s="39">
        <f t="shared" si="289"/>
        <v>1798.72</v>
      </c>
      <c r="AB1944" s="40">
        <f t="shared" si="290"/>
        <v>833.3291986090735</v>
      </c>
      <c r="AD1944" s="1">
        <f t="shared" si="295"/>
        <v>2176</v>
      </c>
      <c r="AE1944" s="1">
        <f t="shared" si="296"/>
        <v>2816</v>
      </c>
      <c r="AG1944" s="47">
        <f t="shared" si="291"/>
        <v>-134.55560992471919</v>
      </c>
      <c r="AH1944" s="48">
        <f t="shared" si="292"/>
        <v>2577.3318699749061</v>
      </c>
    </row>
    <row r="1945" spans="10:34">
      <c r="J1945" s="87"/>
      <c r="K1945" s="90"/>
      <c r="L1945" s="15"/>
      <c r="M1945" s="16"/>
      <c r="N1945" s="15"/>
      <c r="O1945" s="16"/>
      <c r="P1945" s="15"/>
      <c r="Q1945" s="16"/>
      <c r="R1945" s="11"/>
      <c r="S1945" s="11"/>
      <c r="T1945" s="79"/>
      <c r="U1945" s="79"/>
      <c r="V1945" s="7"/>
      <c r="W1945" s="7"/>
      <c r="X1945" s="1">
        <f t="shared" si="293"/>
        <v>2176</v>
      </c>
      <c r="Y1945" s="1">
        <f t="shared" si="294"/>
        <v>2944</v>
      </c>
      <c r="AA1945" s="39">
        <f t="shared" si="289"/>
        <v>1983.04</v>
      </c>
      <c r="AB1945" s="40">
        <f t="shared" si="290"/>
        <v>824.06609512145315</v>
      </c>
      <c r="AD1945" s="1">
        <f t="shared" si="295"/>
        <v>2176</v>
      </c>
      <c r="AE1945" s="1">
        <f t="shared" si="296"/>
        <v>2944</v>
      </c>
      <c r="AG1945" s="47">
        <f t="shared" si="291"/>
        <v>-156.24332944443222</v>
      </c>
      <c r="AH1945" s="48">
        <f t="shared" si="292"/>
        <v>2707.4411098148103</v>
      </c>
    </row>
    <row r="1946" spans="10:34">
      <c r="J1946" s="87"/>
      <c r="K1946" s="90"/>
      <c r="L1946" s="15"/>
      <c r="M1946" s="16"/>
      <c r="N1946" s="15"/>
      <c r="O1946" s="16"/>
      <c r="P1946" s="15"/>
      <c r="Q1946" s="16"/>
      <c r="R1946" s="11"/>
      <c r="S1946" s="11"/>
      <c r="T1946" s="79"/>
      <c r="U1946" s="79"/>
      <c r="V1946" s="7"/>
      <c r="W1946" s="7"/>
      <c r="X1946" s="1">
        <f t="shared" si="293"/>
        <v>2176</v>
      </c>
      <c r="Y1946" s="1">
        <f t="shared" si="294"/>
        <v>3072</v>
      </c>
      <c r="AA1946" s="39">
        <f t="shared" si="289"/>
        <v>2175.5520000000001</v>
      </c>
      <c r="AB1946" s="40">
        <f t="shared" si="290"/>
        <v>831.09301829331571</v>
      </c>
      <c r="AD1946" s="1">
        <f t="shared" si="295"/>
        <v>2176</v>
      </c>
      <c r="AE1946" s="1">
        <f t="shared" si="296"/>
        <v>3072</v>
      </c>
      <c r="AG1946" s="47">
        <f t="shared" si="291"/>
        <v>-170.14021299204433</v>
      </c>
      <c r="AH1946" s="48">
        <f t="shared" si="292"/>
        <v>2840.414737664014</v>
      </c>
    </row>
    <row r="1947" spans="10:34">
      <c r="J1947" s="87"/>
      <c r="K1947" s="90"/>
      <c r="L1947" s="15"/>
      <c r="M1947" s="16"/>
      <c r="N1947" s="15"/>
      <c r="O1947" s="16"/>
      <c r="P1947" s="15"/>
      <c r="Q1947" s="16"/>
      <c r="R1947" s="11"/>
      <c r="S1947" s="11"/>
      <c r="T1947" s="79"/>
      <c r="U1947" s="79"/>
      <c r="V1947" s="7"/>
      <c r="W1947" s="7"/>
      <c r="X1947" s="1">
        <f t="shared" si="293"/>
        <v>2176</v>
      </c>
      <c r="Y1947" s="1">
        <f t="shared" si="294"/>
        <v>3200</v>
      </c>
      <c r="AA1947" s="39">
        <f t="shared" si="289"/>
        <v>2376.2559999999999</v>
      </c>
      <c r="AB1947" s="40">
        <f t="shared" si="290"/>
        <v>856.77639466526944</v>
      </c>
      <c r="AD1947" s="1">
        <f t="shared" si="295"/>
        <v>2176</v>
      </c>
      <c r="AE1947" s="1">
        <f t="shared" si="296"/>
        <v>3200</v>
      </c>
      <c r="AG1947" s="47">
        <f t="shared" si="291"/>
        <v>-175.86904029454399</v>
      </c>
      <c r="AH1947" s="48">
        <f t="shared" si="292"/>
        <v>2976.1270134315141</v>
      </c>
    </row>
    <row r="1948" spans="10:34">
      <c r="J1948" s="87"/>
      <c r="K1948" s="90"/>
      <c r="L1948" s="15"/>
      <c r="M1948" s="16"/>
      <c r="N1948" s="15"/>
      <c r="O1948" s="16"/>
      <c r="P1948" s="15"/>
      <c r="Q1948" s="16"/>
      <c r="R1948" s="11"/>
      <c r="S1948" s="11"/>
      <c r="T1948" s="79"/>
      <c r="U1948" s="79"/>
      <c r="V1948" s="7"/>
      <c r="W1948" s="7"/>
      <c r="X1948" s="1">
        <f t="shared" si="293"/>
        <v>2176</v>
      </c>
      <c r="Y1948" s="1">
        <f t="shared" si="294"/>
        <v>3328</v>
      </c>
      <c r="AA1948" s="39">
        <f t="shared" si="289"/>
        <v>2585.152</v>
      </c>
      <c r="AB1948" s="40">
        <f t="shared" si="290"/>
        <v>904.15336035863538</v>
      </c>
      <c r="AD1948" s="1">
        <f t="shared" si="295"/>
        <v>2176</v>
      </c>
      <c r="AE1948" s="1">
        <f t="shared" si="296"/>
        <v>3328</v>
      </c>
      <c r="AG1948" s="47">
        <f t="shared" si="291"/>
        <v>-172.98907962389558</v>
      </c>
      <c r="AH1948" s="48">
        <f t="shared" si="292"/>
        <v>3114.4310265412978</v>
      </c>
    </row>
    <row r="1949" spans="10:34">
      <c r="J1949" s="87"/>
      <c r="K1949" s="90"/>
      <c r="L1949" s="15"/>
      <c r="M1949" s="16"/>
      <c r="N1949" s="15"/>
      <c r="O1949" s="16"/>
      <c r="P1949" s="15"/>
      <c r="Q1949" s="16"/>
      <c r="R1949" s="11"/>
      <c r="S1949" s="11"/>
      <c r="T1949" s="79"/>
      <c r="U1949" s="79"/>
      <c r="V1949" s="7"/>
      <c r="W1949" s="7"/>
      <c r="X1949" s="1">
        <f t="shared" si="293"/>
        <v>2176</v>
      </c>
      <c r="Y1949" s="1">
        <f t="shared" si="294"/>
        <v>3456</v>
      </c>
      <c r="AA1949" s="39">
        <f t="shared" si="289"/>
        <v>2802.24</v>
      </c>
      <c r="AB1949" s="40">
        <f t="shared" si="290"/>
        <v>977.28227812183309</v>
      </c>
      <c r="AD1949" s="1">
        <f t="shared" si="295"/>
        <v>2176</v>
      </c>
      <c r="AE1949" s="1">
        <f t="shared" si="296"/>
        <v>3456</v>
      </c>
      <c r="AG1949" s="47">
        <f t="shared" si="291"/>
        <v>-160.9885074530539</v>
      </c>
      <c r="AH1949" s="48">
        <f t="shared" si="292"/>
        <v>3255.1561691510174</v>
      </c>
    </row>
    <row r="1950" spans="10:34">
      <c r="J1950" s="87"/>
      <c r="K1950" s="90"/>
      <c r="L1950" s="15"/>
      <c r="M1950" s="16"/>
      <c r="N1950" s="15"/>
      <c r="O1950" s="16"/>
      <c r="P1950" s="15"/>
      <c r="Q1950" s="16"/>
      <c r="R1950" s="11"/>
      <c r="S1950" s="11"/>
      <c r="T1950" s="79"/>
      <c r="U1950" s="79"/>
      <c r="V1950" s="7"/>
      <c r="W1950" s="7"/>
      <c r="X1950" s="1">
        <f t="shared" si="293"/>
        <v>2176</v>
      </c>
      <c r="Y1950" s="1">
        <f t="shared" si="294"/>
        <v>3584</v>
      </c>
      <c r="AA1950" s="39">
        <f t="shared" si="289"/>
        <v>3027.52</v>
      </c>
      <c r="AB1950" s="40">
        <f t="shared" si="290"/>
        <v>1081.8814818682347</v>
      </c>
      <c r="AD1950" s="1">
        <f t="shared" si="295"/>
        <v>2176</v>
      </c>
      <c r="AE1950" s="1">
        <f t="shared" si="296"/>
        <v>3584</v>
      </c>
      <c r="AG1950" s="47">
        <f t="shared" si="291"/>
        <v>-139.2729936733931</v>
      </c>
      <c r="AH1950" s="48">
        <f t="shared" si="292"/>
        <v>3398.1043312244637</v>
      </c>
    </row>
    <row r="1951" spans="10:34">
      <c r="J1951" s="87"/>
      <c r="K1951" s="90"/>
      <c r="L1951" s="15"/>
      <c r="M1951" s="16"/>
      <c r="N1951" s="15"/>
      <c r="O1951" s="16"/>
      <c r="P1951" s="15"/>
      <c r="Q1951" s="16"/>
      <c r="R1951" s="11"/>
      <c r="S1951" s="11"/>
      <c r="T1951" s="79"/>
      <c r="U1951" s="79"/>
      <c r="V1951" s="7"/>
      <c r="W1951" s="7"/>
      <c r="X1951" s="1">
        <f t="shared" si="293"/>
        <v>2176</v>
      </c>
      <c r="Y1951" s="1">
        <f t="shared" si="294"/>
        <v>3712</v>
      </c>
      <c r="AA1951" s="39">
        <f t="shared" si="289"/>
        <v>3260.9920000000002</v>
      </c>
      <c r="AB1951" s="40">
        <f t="shared" si="290"/>
        <v>1226.620408390804</v>
      </c>
      <c r="AD1951" s="1">
        <f t="shared" si="295"/>
        <v>2176</v>
      </c>
      <c r="AE1951" s="1">
        <f t="shared" si="296"/>
        <v>3712</v>
      </c>
      <c r="AG1951" s="47">
        <f t="shared" si="291"/>
        <v>-107.14942475835323</v>
      </c>
      <c r="AH1951" s="48">
        <f t="shared" si="292"/>
        <v>3543.0444749194503</v>
      </c>
    </row>
    <row r="1952" spans="10:34">
      <c r="J1952" s="87"/>
      <c r="K1952" s="90"/>
      <c r="L1952" s="15"/>
      <c r="M1952" s="16"/>
      <c r="N1952" s="15"/>
      <c r="O1952" s="16"/>
      <c r="P1952" s="15"/>
      <c r="Q1952" s="16"/>
      <c r="R1952" s="11"/>
      <c r="S1952" s="11"/>
      <c r="T1952" s="79"/>
      <c r="U1952" s="79"/>
      <c r="V1952" s="7"/>
      <c r="W1952" s="7"/>
      <c r="X1952" s="1">
        <f t="shared" si="293"/>
        <v>2176</v>
      </c>
      <c r="Y1952" s="1">
        <f t="shared" si="294"/>
        <v>3840</v>
      </c>
      <c r="AA1952" s="39">
        <f t="shared" si="289"/>
        <v>3502.6559999999999</v>
      </c>
      <c r="AB1952" s="40">
        <f t="shared" si="290"/>
        <v>1426.1509139488628</v>
      </c>
      <c r="AD1952" s="1">
        <f t="shared" si="295"/>
        <v>2176</v>
      </c>
      <c r="AE1952" s="1">
        <f t="shared" si="296"/>
        <v>3840</v>
      </c>
      <c r="AG1952" s="47">
        <f t="shared" si="291"/>
        <v>-63.803041453898004</v>
      </c>
      <c r="AH1952" s="48">
        <f t="shared" si="292"/>
        <v>3689.7050138179657</v>
      </c>
    </row>
    <row r="1953" spans="10:34">
      <c r="J1953" s="87"/>
      <c r="K1953" s="90"/>
      <c r="L1953" s="15"/>
      <c r="M1953" s="16"/>
      <c r="N1953" s="15"/>
      <c r="O1953" s="16"/>
      <c r="P1953" s="15"/>
      <c r="Q1953" s="16"/>
      <c r="R1953" s="11"/>
      <c r="S1953" s="11"/>
      <c r="T1953" s="79"/>
      <c r="U1953" s="79"/>
      <c r="V1953" s="7"/>
      <c r="W1953" s="7"/>
      <c r="X1953" s="1">
        <f t="shared" si="293"/>
        <v>2176</v>
      </c>
      <c r="Y1953" s="1">
        <f t="shared" si="294"/>
        <v>3968</v>
      </c>
      <c r="AA1953" s="39">
        <f t="shared" si="289"/>
        <v>3752.5120000000002</v>
      </c>
      <c r="AB1953" s="40">
        <f t="shared" si="290"/>
        <v>1710.1636964885822</v>
      </c>
      <c r="AD1953" s="1">
        <f t="shared" si="295"/>
        <v>2176</v>
      </c>
      <c r="AE1953" s="1">
        <f t="shared" si="296"/>
        <v>3968</v>
      </c>
      <c r="AG1953" s="47">
        <f t="shared" si="291"/>
        <v>-8.2651848303421502</v>
      </c>
      <c r="AH1953" s="48">
        <f t="shared" si="292"/>
        <v>3837.7630616101137</v>
      </c>
    </row>
    <row r="1954" spans="10:34">
      <c r="J1954" s="87"/>
      <c r="K1954" s="90"/>
      <c r="L1954" s="15"/>
      <c r="M1954" s="16"/>
      <c r="N1954" s="15"/>
      <c r="O1954" s="16"/>
      <c r="P1954" s="15"/>
      <c r="Q1954" s="16"/>
      <c r="R1954" s="11"/>
      <c r="S1954" s="11"/>
      <c r="T1954" s="79"/>
      <c r="U1954" s="79"/>
      <c r="V1954" s="7"/>
      <c r="W1954" s="7"/>
      <c r="X1954" s="1">
        <f t="shared" si="293"/>
        <v>2176</v>
      </c>
      <c r="Y1954" s="1">
        <f t="shared" si="294"/>
        <v>4096</v>
      </c>
      <c r="AA1954" s="39">
        <f t="shared" si="289"/>
        <v>4010.56</v>
      </c>
      <c r="AB1954" s="40">
        <f t="shared" si="290"/>
        <v>2167.7593578777823</v>
      </c>
      <c r="AD1954" s="1">
        <f t="shared" si="295"/>
        <v>2176</v>
      </c>
      <c r="AE1954" s="1">
        <f t="shared" si="296"/>
        <v>4096</v>
      </c>
      <c r="AG1954" s="47">
        <f t="shared" si="291"/>
        <v>60.632963834308612</v>
      </c>
      <c r="AH1954" s="48">
        <f t="shared" si="292"/>
        <v>3986.8290120552301</v>
      </c>
    </row>
    <row r="1955" spans="10:34">
      <c r="J1955" s="87"/>
      <c r="K1955" s="90"/>
      <c r="L1955" s="15"/>
      <c r="M1955" s="16"/>
      <c r="N1955" s="15"/>
      <c r="O1955" s="16"/>
      <c r="P1955" s="15"/>
      <c r="Q1955" s="16"/>
      <c r="R1955" s="11"/>
      <c r="S1955" s="11"/>
      <c r="T1955" s="79"/>
      <c r="U1955" s="79"/>
      <c r="V1955" s="7"/>
      <c r="W1955" s="7"/>
      <c r="X1955" s="1">
        <f t="shared" si="293"/>
        <v>2304</v>
      </c>
      <c r="Y1955" s="1">
        <f t="shared" si="294"/>
        <v>0</v>
      </c>
      <c r="AA1955" s="39">
        <f t="shared" si="289"/>
        <v>-327.10399999999998</v>
      </c>
      <c r="AB1955" s="40" t="e">
        <f t="shared" si="290"/>
        <v>#NUM!</v>
      </c>
      <c r="AD1955" s="1">
        <f t="shared" si="295"/>
        <v>2304</v>
      </c>
      <c r="AE1955" s="1">
        <f t="shared" si="296"/>
        <v>0</v>
      </c>
      <c r="AG1955" s="47" t="e">
        <f t="shared" si="291"/>
        <v>#NUM!</v>
      </c>
      <c r="AH1955" s="48" t="e">
        <f t="shared" si="292"/>
        <v>#NUM!</v>
      </c>
    </row>
    <row r="1956" spans="10:34">
      <c r="J1956" s="87"/>
      <c r="K1956" s="90"/>
      <c r="L1956" s="15"/>
      <c r="M1956" s="16"/>
      <c r="N1956" s="15"/>
      <c r="O1956" s="16"/>
      <c r="P1956" s="15"/>
      <c r="Q1956" s="16"/>
      <c r="R1956" s="11"/>
      <c r="S1956" s="11"/>
      <c r="T1956" s="79"/>
      <c r="U1956" s="79"/>
      <c r="V1956" s="7"/>
      <c r="W1956" s="7"/>
      <c r="X1956" s="1">
        <f t="shared" si="293"/>
        <v>2304</v>
      </c>
      <c r="Y1956" s="1">
        <f t="shared" si="294"/>
        <v>128</v>
      </c>
      <c r="AA1956" s="39">
        <f t="shared" si="289"/>
        <v>-323.00799999999998</v>
      </c>
      <c r="AB1956" s="40" t="e">
        <f t="shared" si="290"/>
        <v>#NUM!</v>
      </c>
      <c r="AD1956" s="1">
        <f t="shared" si="295"/>
        <v>2304</v>
      </c>
      <c r="AE1956" s="1">
        <f t="shared" si="296"/>
        <v>128</v>
      </c>
      <c r="AG1956" s="47" t="e">
        <f t="shared" si="291"/>
        <v>#NUM!</v>
      </c>
      <c r="AH1956" s="48" t="e">
        <f t="shared" si="292"/>
        <v>#NUM!</v>
      </c>
    </row>
    <row r="1957" spans="10:34">
      <c r="J1957" s="87"/>
      <c r="K1957" s="90"/>
      <c r="L1957" s="15"/>
      <c r="M1957" s="16"/>
      <c r="N1957" s="15"/>
      <c r="O1957" s="16"/>
      <c r="P1957" s="15"/>
      <c r="Q1957" s="16"/>
      <c r="R1957" s="11"/>
      <c r="S1957" s="11"/>
      <c r="T1957" s="79"/>
      <c r="U1957" s="79"/>
      <c r="V1957" s="7"/>
      <c r="W1957" s="7"/>
      <c r="X1957" s="1">
        <f t="shared" si="293"/>
        <v>2304</v>
      </c>
      <c r="Y1957" s="1">
        <f t="shared" si="294"/>
        <v>256</v>
      </c>
      <c r="AA1957" s="39">
        <f t="shared" si="289"/>
        <v>-310.72000000000003</v>
      </c>
      <c r="AB1957" s="40" t="e">
        <f t="shared" si="290"/>
        <v>#NUM!</v>
      </c>
      <c r="AD1957" s="1">
        <f t="shared" si="295"/>
        <v>2304</v>
      </c>
      <c r="AE1957" s="1">
        <f t="shared" si="296"/>
        <v>256</v>
      </c>
      <c r="AG1957" s="47" t="e">
        <f t="shared" si="291"/>
        <v>#NUM!</v>
      </c>
      <c r="AH1957" s="48" t="e">
        <f t="shared" si="292"/>
        <v>#NUM!</v>
      </c>
    </row>
    <row r="1958" spans="10:34">
      <c r="J1958" s="87"/>
      <c r="K1958" s="90"/>
      <c r="L1958" s="15"/>
      <c r="M1958" s="16"/>
      <c r="N1958" s="15"/>
      <c r="O1958" s="16"/>
      <c r="P1958" s="15"/>
      <c r="Q1958" s="16"/>
      <c r="R1958" s="11"/>
      <c r="S1958" s="11"/>
      <c r="T1958" s="79"/>
      <c r="U1958" s="79"/>
      <c r="V1958" s="7"/>
      <c r="W1958" s="7"/>
      <c r="X1958" s="1">
        <f t="shared" si="293"/>
        <v>2304</v>
      </c>
      <c r="Y1958" s="1">
        <f t="shared" si="294"/>
        <v>384</v>
      </c>
      <c r="AA1958" s="39">
        <f t="shared" si="289"/>
        <v>-290.24</v>
      </c>
      <c r="AB1958" s="40">
        <f t="shared" si="290"/>
        <v>2748.5706015598016</v>
      </c>
      <c r="AD1958" s="1">
        <f t="shared" si="295"/>
        <v>2304</v>
      </c>
      <c r="AE1958" s="1">
        <f t="shared" si="296"/>
        <v>384</v>
      </c>
      <c r="AG1958" s="47" t="e">
        <f t="shared" si="291"/>
        <v>#NUM!</v>
      </c>
      <c r="AH1958" s="48" t="e">
        <f t="shared" si="292"/>
        <v>#NUM!</v>
      </c>
    </row>
    <row r="1959" spans="10:34">
      <c r="J1959" s="87"/>
      <c r="K1959" s="90"/>
      <c r="L1959" s="15"/>
      <c r="M1959" s="16"/>
      <c r="N1959" s="15"/>
      <c r="O1959" s="16"/>
      <c r="P1959" s="15"/>
      <c r="Q1959" s="16"/>
      <c r="R1959" s="11"/>
      <c r="S1959" s="11"/>
      <c r="T1959" s="79"/>
      <c r="U1959" s="79"/>
      <c r="V1959" s="7"/>
      <c r="W1959" s="7"/>
      <c r="X1959" s="1">
        <f t="shared" si="293"/>
        <v>2304</v>
      </c>
      <c r="Y1959" s="1">
        <f t="shared" si="294"/>
        <v>512</v>
      </c>
      <c r="AA1959" s="39">
        <f t="shared" si="289"/>
        <v>-261.56799999999998</v>
      </c>
      <c r="AB1959" s="40">
        <f t="shared" si="290"/>
        <v>2559.8566354288641</v>
      </c>
      <c r="AD1959" s="1">
        <f t="shared" si="295"/>
        <v>2304</v>
      </c>
      <c r="AE1959" s="1">
        <f t="shared" si="296"/>
        <v>512</v>
      </c>
      <c r="AG1959" s="47" t="e">
        <f t="shared" si="291"/>
        <v>#NUM!</v>
      </c>
      <c r="AH1959" s="48" t="e">
        <f t="shared" si="292"/>
        <v>#NUM!</v>
      </c>
    </row>
    <row r="1960" spans="10:34">
      <c r="J1960" s="87"/>
      <c r="K1960" s="90"/>
      <c r="L1960" s="15"/>
      <c r="M1960" s="16"/>
      <c r="N1960" s="15"/>
      <c r="O1960" s="16"/>
      <c r="P1960" s="15"/>
      <c r="Q1960" s="16"/>
      <c r="R1960" s="11"/>
      <c r="S1960" s="11"/>
      <c r="T1960" s="79"/>
      <c r="U1960" s="79"/>
      <c r="V1960" s="7"/>
      <c r="W1960" s="7"/>
      <c r="X1960" s="1">
        <f t="shared" si="293"/>
        <v>2304</v>
      </c>
      <c r="Y1960" s="1">
        <f t="shared" si="294"/>
        <v>640</v>
      </c>
      <c r="AA1960" s="39">
        <f t="shared" si="289"/>
        <v>-224.70400000000001</v>
      </c>
      <c r="AB1960" s="40">
        <f t="shared" si="290"/>
        <v>2400.743700588805</v>
      </c>
      <c r="AD1960" s="1">
        <f t="shared" si="295"/>
        <v>2304</v>
      </c>
      <c r="AE1960" s="1">
        <f t="shared" si="296"/>
        <v>640</v>
      </c>
      <c r="AG1960" s="47" t="e">
        <f t="shared" si="291"/>
        <v>#NUM!</v>
      </c>
      <c r="AH1960" s="48" t="e">
        <f t="shared" si="292"/>
        <v>#NUM!</v>
      </c>
    </row>
    <row r="1961" spans="10:34">
      <c r="J1961" s="87"/>
      <c r="K1961" s="90"/>
      <c r="L1961" s="15"/>
      <c r="M1961" s="16"/>
      <c r="N1961" s="15"/>
      <c r="O1961" s="16"/>
      <c r="P1961" s="15"/>
      <c r="Q1961" s="16"/>
      <c r="R1961" s="11"/>
      <c r="S1961" s="11"/>
      <c r="T1961" s="79"/>
      <c r="U1961" s="79"/>
      <c r="V1961" s="7"/>
      <c r="W1961" s="7"/>
      <c r="X1961" s="1">
        <f t="shared" si="293"/>
        <v>2304</v>
      </c>
      <c r="Y1961" s="1">
        <f t="shared" si="294"/>
        <v>768</v>
      </c>
      <c r="AA1961" s="39">
        <f t="shared" si="289"/>
        <v>-179.648</v>
      </c>
      <c r="AB1961" s="40">
        <f t="shared" si="290"/>
        <v>2253.306892963381</v>
      </c>
      <c r="AD1961" s="1">
        <f t="shared" si="295"/>
        <v>2304</v>
      </c>
      <c r="AE1961" s="1">
        <f t="shared" si="296"/>
        <v>768</v>
      </c>
      <c r="AG1961" s="47" t="e">
        <f t="shared" si="291"/>
        <v>#NUM!</v>
      </c>
      <c r="AH1961" s="48" t="e">
        <f t="shared" si="292"/>
        <v>#NUM!</v>
      </c>
    </row>
    <row r="1962" spans="10:34">
      <c r="J1962" s="87"/>
      <c r="K1962" s="90"/>
      <c r="L1962" s="15"/>
      <c r="M1962" s="16"/>
      <c r="N1962" s="15"/>
      <c r="O1962" s="16"/>
      <c r="P1962" s="15"/>
      <c r="Q1962" s="16"/>
      <c r="R1962" s="11"/>
      <c r="S1962" s="11"/>
      <c r="T1962" s="79"/>
      <c r="U1962" s="79"/>
      <c r="V1962" s="7"/>
      <c r="W1962" s="7"/>
      <c r="X1962" s="1">
        <f t="shared" si="293"/>
        <v>2304</v>
      </c>
      <c r="Y1962" s="1">
        <f t="shared" si="294"/>
        <v>896</v>
      </c>
      <c r="AA1962" s="39">
        <f t="shared" si="289"/>
        <v>-126.4</v>
      </c>
      <c r="AB1962" s="40">
        <f t="shared" si="290"/>
        <v>2112.9605194806718</v>
      </c>
      <c r="AD1962" s="1">
        <f t="shared" si="295"/>
        <v>2304</v>
      </c>
      <c r="AE1962" s="1">
        <f t="shared" si="296"/>
        <v>896</v>
      </c>
      <c r="AG1962" s="47">
        <f t="shared" si="291"/>
        <v>1066.6462284669224</v>
      </c>
      <c r="AH1962" s="48">
        <f t="shared" si="292"/>
        <v>893.51792384435885</v>
      </c>
    </row>
    <row r="1963" spans="10:34">
      <c r="J1963" s="87"/>
      <c r="K1963" s="90"/>
      <c r="L1963" s="15"/>
      <c r="M1963" s="16"/>
      <c r="N1963" s="15"/>
      <c r="O1963" s="16"/>
      <c r="P1963" s="15"/>
      <c r="Q1963" s="16"/>
      <c r="R1963" s="11"/>
      <c r="S1963" s="11"/>
      <c r="T1963" s="79"/>
      <c r="U1963" s="79"/>
      <c r="V1963" s="7"/>
      <c r="W1963" s="7"/>
      <c r="X1963" s="1">
        <f t="shared" si="293"/>
        <v>2304</v>
      </c>
      <c r="Y1963" s="1">
        <f t="shared" si="294"/>
        <v>1024</v>
      </c>
      <c r="AA1963" s="39">
        <f t="shared" si="289"/>
        <v>-64.959999999999994</v>
      </c>
      <c r="AB1963" s="40">
        <f t="shared" si="290"/>
        <v>1978.0625271573608</v>
      </c>
      <c r="AD1963" s="1">
        <f t="shared" si="295"/>
        <v>2304</v>
      </c>
      <c r="AE1963" s="1">
        <f t="shared" si="296"/>
        <v>1024</v>
      </c>
      <c r="AG1963" s="47">
        <f t="shared" si="291"/>
        <v>837.16794906633845</v>
      </c>
      <c r="AH1963" s="48">
        <f t="shared" si="292"/>
        <v>1010.9706836445537</v>
      </c>
    </row>
    <row r="1964" spans="10:34">
      <c r="J1964" s="87"/>
      <c r="K1964" s="90"/>
      <c r="L1964" s="15"/>
      <c r="M1964" s="16"/>
      <c r="N1964" s="15"/>
      <c r="O1964" s="16"/>
      <c r="P1964" s="15"/>
      <c r="Q1964" s="16"/>
      <c r="R1964" s="11"/>
      <c r="S1964" s="11"/>
      <c r="T1964" s="79"/>
      <c r="U1964" s="79"/>
      <c r="V1964" s="7"/>
      <c r="W1964" s="7"/>
      <c r="X1964" s="1">
        <f t="shared" si="293"/>
        <v>2304</v>
      </c>
      <c r="Y1964" s="1">
        <f t="shared" si="294"/>
        <v>1152</v>
      </c>
      <c r="AA1964" s="39">
        <f t="shared" si="289"/>
        <v>4.6719999999999997</v>
      </c>
      <c r="AB1964" s="40">
        <f t="shared" si="290"/>
        <v>1848.0094738167331</v>
      </c>
      <c r="AD1964" s="1">
        <f t="shared" si="295"/>
        <v>2304</v>
      </c>
      <c r="AE1964" s="1">
        <f t="shared" si="296"/>
        <v>1152</v>
      </c>
      <c r="AG1964" s="47">
        <f t="shared" si="291"/>
        <v>685.02857759712697</v>
      </c>
      <c r="AH1964" s="48">
        <f t="shared" si="292"/>
        <v>1108.1051408009575</v>
      </c>
    </row>
    <row r="1965" spans="10:34">
      <c r="J1965" s="87"/>
      <c r="K1965" s="90"/>
      <c r="L1965" s="15"/>
      <c r="M1965" s="16"/>
      <c r="N1965" s="15"/>
      <c r="O1965" s="16"/>
      <c r="P1965" s="15"/>
      <c r="Q1965" s="16"/>
      <c r="R1965" s="11"/>
      <c r="S1965" s="11"/>
      <c r="T1965" s="79"/>
      <c r="U1965" s="79"/>
      <c r="V1965" s="7"/>
      <c r="W1965" s="7"/>
      <c r="X1965" s="1">
        <f t="shared" si="293"/>
        <v>2304</v>
      </c>
      <c r="Y1965" s="1">
        <f t="shared" si="294"/>
        <v>1280</v>
      </c>
      <c r="AA1965" s="39">
        <f t="shared" si="289"/>
        <v>82.495999999999995</v>
      </c>
      <c r="AB1965" s="40">
        <f t="shared" si="290"/>
        <v>1722.6612000005637</v>
      </c>
      <c r="AD1965" s="1">
        <f t="shared" si="295"/>
        <v>2304</v>
      </c>
      <c r="AE1965" s="1">
        <f t="shared" si="296"/>
        <v>1280</v>
      </c>
      <c r="AG1965" s="47">
        <f t="shared" si="291"/>
        <v>559.52211474956835</v>
      </c>
      <c r="AH1965" s="48">
        <f t="shared" si="292"/>
        <v>1201.823295083477</v>
      </c>
    </row>
    <row r="1966" spans="10:34">
      <c r="J1966" s="87"/>
      <c r="K1966" s="90"/>
      <c r="L1966" s="15"/>
      <c r="M1966" s="16"/>
      <c r="N1966" s="15"/>
      <c r="O1966" s="16"/>
      <c r="P1966" s="15"/>
      <c r="Q1966" s="16"/>
      <c r="R1966" s="11"/>
      <c r="S1966" s="11"/>
      <c r="T1966" s="79"/>
      <c r="U1966" s="79"/>
      <c r="V1966" s="7"/>
      <c r="W1966" s="7"/>
      <c r="X1966" s="1">
        <f t="shared" si="293"/>
        <v>2304</v>
      </c>
      <c r="Y1966" s="1">
        <f t="shared" si="294"/>
        <v>1408</v>
      </c>
      <c r="AA1966" s="39">
        <f t="shared" si="289"/>
        <v>168.512</v>
      </c>
      <c r="AB1966" s="40">
        <f t="shared" si="290"/>
        <v>1602.1202820499898</v>
      </c>
      <c r="AD1966" s="1">
        <f t="shared" si="295"/>
        <v>2304</v>
      </c>
      <c r="AE1966" s="1">
        <f t="shared" si="296"/>
        <v>1408</v>
      </c>
      <c r="AG1966" s="47">
        <f t="shared" si="291"/>
        <v>449.39364503476804</v>
      </c>
      <c r="AH1966" s="48">
        <f t="shared" si="292"/>
        <v>1295.8767849884102</v>
      </c>
    </row>
    <row r="1967" spans="10:34">
      <c r="J1967" s="87"/>
      <c r="K1967" s="90"/>
      <c r="L1967" s="15"/>
      <c r="M1967" s="16"/>
      <c r="N1967" s="15"/>
      <c r="O1967" s="16"/>
      <c r="P1967" s="15"/>
      <c r="Q1967" s="16"/>
      <c r="R1967" s="11"/>
      <c r="S1967" s="11"/>
      <c r="T1967" s="79"/>
      <c r="U1967" s="79"/>
      <c r="V1967" s="7"/>
      <c r="W1967" s="7"/>
      <c r="X1967" s="1">
        <f t="shared" si="293"/>
        <v>2304</v>
      </c>
      <c r="Y1967" s="1">
        <f t="shared" si="294"/>
        <v>1536</v>
      </c>
      <c r="AA1967" s="39">
        <f t="shared" si="289"/>
        <v>262.72000000000003</v>
      </c>
      <c r="AB1967" s="40">
        <f t="shared" si="290"/>
        <v>1486.634808910949</v>
      </c>
      <c r="AD1967" s="1">
        <f t="shared" si="295"/>
        <v>2304</v>
      </c>
      <c r="AE1967" s="1">
        <f t="shared" si="296"/>
        <v>1536</v>
      </c>
      <c r="AG1967" s="47">
        <f t="shared" si="291"/>
        <v>350.15637409074156</v>
      </c>
      <c r="AH1967" s="48">
        <f t="shared" si="292"/>
        <v>1391.7612086364195</v>
      </c>
    </row>
    <row r="1968" spans="10:34">
      <c r="J1968" s="87"/>
      <c r="K1968" s="90"/>
      <c r="L1968" s="15"/>
      <c r="M1968" s="16"/>
      <c r="N1968" s="15"/>
      <c r="O1968" s="16"/>
      <c r="P1968" s="15"/>
      <c r="Q1968" s="16"/>
      <c r="R1968" s="11"/>
      <c r="S1968" s="11"/>
      <c r="T1968" s="79"/>
      <c r="U1968" s="79"/>
      <c r="V1968" s="7"/>
      <c r="W1968" s="7"/>
      <c r="X1968" s="1">
        <f t="shared" si="293"/>
        <v>2304</v>
      </c>
      <c r="Y1968" s="1">
        <f t="shared" si="294"/>
        <v>1664</v>
      </c>
      <c r="AA1968" s="39">
        <f t="shared" si="289"/>
        <v>365.12</v>
      </c>
      <c r="AB1968" s="40">
        <f t="shared" si="290"/>
        <v>1376.5520071157191</v>
      </c>
      <c r="AD1968" s="1">
        <f t="shared" si="295"/>
        <v>2304</v>
      </c>
      <c r="AE1968" s="1">
        <f t="shared" si="296"/>
        <v>1664</v>
      </c>
      <c r="AG1968" s="47">
        <f t="shared" si="291"/>
        <v>259.61290843678103</v>
      </c>
      <c r="AH1968" s="48">
        <f t="shared" si="292"/>
        <v>1490.2090305210725</v>
      </c>
    </row>
    <row r="1969" spans="10:34">
      <c r="J1969" s="87"/>
      <c r="K1969" s="90"/>
      <c r="L1969" s="15"/>
      <c r="M1969" s="16"/>
      <c r="N1969" s="15"/>
      <c r="O1969" s="16"/>
      <c r="P1969" s="15"/>
      <c r="Q1969" s="16"/>
      <c r="R1969" s="11"/>
      <c r="S1969" s="11"/>
      <c r="T1969" s="79"/>
      <c r="U1969" s="79"/>
      <c r="V1969" s="7"/>
      <c r="W1969" s="7"/>
      <c r="X1969" s="1">
        <f t="shared" si="293"/>
        <v>2304</v>
      </c>
      <c r="Y1969" s="1">
        <f t="shared" si="294"/>
        <v>1792</v>
      </c>
      <c r="AA1969" s="39">
        <f t="shared" si="289"/>
        <v>475.71199999999999</v>
      </c>
      <c r="AB1969" s="40">
        <f t="shared" si="290"/>
        <v>1272.2957159698885</v>
      </c>
      <c r="AD1969" s="1">
        <f t="shared" si="295"/>
        <v>2304</v>
      </c>
      <c r="AE1969" s="1">
        <f t="shared" si="296"/>
        <v>1792</v>
      </c>
      <c r="AG1969" s="47">
        <f t="shared" si="291"/>
        <v>176.57768957212966</v>
      </c>
      <c r="AH1969" s="48">
        <f t="shared" si="292"/>
        <v>1591.6154368092898</v>
      </c>
    </row>
    <row r="1970" spans="10:34">
      <c r="J1970" s="87"/>
      <c r="K1970" s="90"/>
      <c r="L1970" s="15"/>
      <c r="M1970" s="16"/>
      <c r="N1970" s="15"/>
      <c r="O1970" s="16"/>
      <c r="P1970" s="15"/>
      <c r="Q1970" s="16"/>
      <c r="R1970" s="11"/>
      <c r="S1970" s="11"/>
      <c r="T1970" s="79"/>
      <c r="U1970" s="79"/>
      <c r="V1970" s="7"/>
      <c r="W1970" s="7"/>
      <c r="X1970" s="1">
        <f t="shared" si="293"/>
        <v>2304</v>
      </c>
      <c r="Y1970" s="1">
        <f t="shared" si="294"/>
        <v>1920</v>
      </c>
      <c r="AA1970" s="39">
        <f t="shared" si="289"/>
        <v>594.49599999999998</v>
      </c>
      <c r="AB1970" s="40">
        <f t="shared" si="290"/>
        <v>1174.3564132109466</v>
      </c>
      <c r="AD1970" s="1">
        <f t="shared" si="295"/>
        <v>2304</v>
      </c>
      <c r="AE1970" s="1">
        <f t="shared" si="296"/>
        <v>1920</v>
      </c>
      <c r="AG1970" s="47">
        <f t="shared" si="291"/>
        <v>100.38824359719501</v>
      </c>
      <c r="AH1970" s="48">
        <f t="shared" si="292"/>
        <v>1696.2012521342679</v>
      </c>
    </row>
    <row r="1971" spans="10:34">
      <c r="J1971" s="87"/>
      <c r="K1971" s="90"/>
      <c r="L1971" s="15"/>
      <c r="M1971" s="16"/>
      <c r="N1971" s="15"/>
      <c r="O1971" s="16"/>
      <c r="P1971" s="15"/>
      <c r="Q1971" s="16"/>
      <c r="R1971" s="11"/>
      <c r="S1971" s="11"/>
      <c r="T1971" s="79"/>
      <c r="U1971" s="79"/>
      <c r="V1971" s="7"/>
      <c r="W1971" s="7"/>
      <c r="X1971" s="1">
        <f t="shared" si="293"/>
        <v>2304</v>
      </c>
      <c r="Y1971" s="1">
        <f t="shared" si="294"/>
        <v>2048</v>
      </c>
      <c r="AA1971" s="39">
        <f t="shared" si="289"/>
        <v>721.47199999999998</v>
      </c>
      <c r="AB1971" s="40">
        <f t="shared" si="290"/>
        <v>1083.2887141731544</v>
      </c>
      <c r="AD1971" s="1">
        <f t="shared" si="295"/>
        <v>2304</v>
      </c>
      <c r="AE1971" s="1">
        <f t="shared" si="296"/>
        <v>2048</v>
      </c>
      <c r="AG1971" s="47">
        <f t="shared" si="291"/>
        <v>30.683429768883343</v>
      </c>
      <c r="AH1971" s="48">
        <f t="shared" si="292"/>
        <v>1804.0868567437053</v>
      </c>
    </row>
    <row r="1972" spans="10:34">
      <c r="J1972" s="87"/>
      <c r="K1972" s="90"/>
      <c r="L1972" s="15"/>
      <c r="M1972" s="16"/>
      <c r="N1972" s="15"/>
      <c r="O1972" s="16"/>
      <c r="P1972" s="15"/>
      <c r="Q1972" s="16"/>
      <c r="R1972" s="11"/>
      <c r="S1972" s="11"/>
      <c r="T1972" s="79"/>
      <c r="U1972" s="79"/>
      <c r="V1972" s="7"/>
      <c r="W1972" s="7"/>
      <c r="X1972" s="1">
        <f t="shared" si="293"/>
        <v>2304</v>
      </c>
      <c r="Y1972" s="1">
        <f t="shared" si="294"/>
        <v>2176</v>
      </c>
      <c r="AA1972" s="39">
        <f t="shared" si="289"/>
        <v>856.64</v>
      </c>
      <c r="AB1972" s="40">
        <f t="shared" si="290"/>
        <v>999.71404284287405</v>
      </c>
      <c r="AD1972" s="1">
        <f t="shared" si="295"/>
        <v>2304</v>
      </c>
      <c r="AE1972" s="1">
        <f t="shared" si="296"/>
        <v>2176</v>
      </c>
      <c r="AG1972" s="47">
        <f t="shared" si="291"/>
        <v>-32.709116478180249</v>
      </c>
      <c r="AH1972" s="48">
        <f t="shared" si="292"/>
        <v>1915.3297054927264</v>
      </c>
    </row>
    <row r="1973" spans="10:34">
      <c r="J1973" s="87"/>
      <c r="K1973" s="90"/>
      <c r="L1973" s="15"/>
      <c r="M1973" s="16"/>
      <c r="N1973" s="15"/>
      <c r="O1973" s="16"/>
      <c r="P1973" s="15"/>
      <c r="Q1973" s="16"/>
      <c r="R1973" s="11"/>
      <c r="S1973" s="11"/>
      <c r="T1973" s="79"/>
      <c r="U1973" s="79"/>
      <c r="V1973" s="7"/>
      <c r="W1973" s="7"/>
      <c r="X1973" s="1">
        <f t="shared" si="293"/>
        <v>2304</v>
      </c>
      <c r="Y1973" s="1">
        <f t="shared" si="294"/>
        <v>2304</v>
      </c>
      <c r="AA1973" s="39">
        <f t="shared" si="289"/>
        <v>1000</v>
      </c>
      <c r="AB1973" s="40">
        <f t="shared" si="290"/>
        <v>924.32757883138038</v>
      </c>
      <c r="AD1973" s="1">
        <f t="shared" si="295"/>
        <v>2304</v>
      </c>
      <c r="AE1973" s="1">
        <f t="shared" si="296"/>
        <v>2304</v>
      </c>
      <c r="AG1973" s="47">
        <f t="shared" si="291"/>
        <v>-89.834708389522802</v>
      </c>
      <c r="AH1973" s="48">
        <f t="shared" si="292"/>
        <v>2029.9449027965072</v>
      </c>
    </row>
    <row r="1974" spans="10:34">
      <c r="J1974" s="87"/>
      <c r="K1974" s="90"/>
      <c r="L1974" s="15"/>
      <c r="M1974" s="16"/>
      <c r="N1974" s="15"/>
      <c r="O1974" s="16"/>
      <c r="P1974" s="15"/>
      <c r="Q1974" s="16"/>
      <c r="R1974" s="11"/>
      <c r="S1974" s="11"/>
      <c r="T1974" s="79"/>
      <c r="U1974" s="79"/>
      <c r="V1974" s="7"/>
      <c r="W1974" s="7"/>
      <c r="X1974" s="1">
        <f t="shared" si="293"/>
        <v>2304</v>
      </c>
      <c r="Y1974" s="1">
        <f t="shared" si="294"/>
        <v>2432</v>
      </c>
      <c r="AA1974" s="39">
        <f t="shared" si="289"/>
        <v>1151.5519999999999</v>
      </c>
      <c r="AB1974" s="40">
        <f t="shared" si="290"/>
        <v>857.90943438518434</v>
      </c>
      <c r="AD1974" s="1">
        <f t="shared" si="295"/>
        <v>2304</v>
      </c>
      <c r="AE1974" s="1">
        <f t="shared" si="296"/>
        <v>2432</v>
      </c>
      <c r="AG1974" s="47">
        <f t="shared" si="291"/>
        <v>-140.64726459433678</v>
      </c>
      <c r="AH1974" s="48">
        <f t="shared" si="292"/>
        <v>2147.9170881981117</v>
      </c>
    </row>
    <row r="1975" spans="10:34">
      <c r="J1975" s="87"/>
      <c r="K1975" s="90"/>
      <c r="L1975" s="15"/>
      <c r="M1975" s="16"/>
      <c r="N1975" s="15"/>
      <c r="O1975" s="16"/>
      <c r="P1975" s="15"/>
      <c r="Q1975" s="16"/>
      <c r="R1975" s="11"/>
      <c r="S1975" s="11"/>
      <c r="T1975" s="79"/>
      <c r="U1975" s="79"/>
      <c r="V1975" s="7"/>
      <c r="W1975" s="7"/>
      <c r="X1975" s="1">
        <f t="shared" si="293"/>
        <v>2304</v>
      </c>
      <c r="Y1975" s="1">
        <f t="shared" si="294"/>
        <v>2560</v>
      </c>
      <c r="AA1975" s="39">
        <f t="shared" si="289"/>
        <v>1311.296</v>
      </c>
      <c r="AB1975" s="40">
        <f t="shared" si="290"/>
        <v>801.34068114589445</v>
      </c>
      <c r="AD1975" s="1">
        <f t="shared" si="295"/>
        <v>2304</v>
      </c>
      <c r="AE1975" s="1">
        <f t="shared" si="296"/>
        <v>2560</v>
      </c>
      <c r="AG1975" s="47">
        <f t="shared" si="291"/>
        <v>-185.03050927497861</v>
      </c>
      <c r="AH1975" s="48">
        <f t="shared" si="292"/>
        <v>2269.2075030916594</v>
      </c>
    </row>
    <row r="1976" spans="10:34">
      <c r="J1976" s="87"/>
      <c r="K1976" s="90"/>
      <c r="L1976" s="15"/>
      <c r="M1976" s="16"/>
      <c r="N1976" s="15"/>
      <c r="O1976" s="16"/>
      <c r="P1976" s="15"/>
      <c r="Q1976" s="16"/>
      <c r="R1976" s="11"/>
      <c r="S1976" s="11"/>
      <c r="T1976" s="79"/>
      <c r="U1976" s="79"/>
      <c r="V1976" s="7"/>
      <c r="W1976" s="7"/>
      <c r="X1976" s="1">
        <f t="shared" si="293"/>
        <v>2304</v>
      </c>
      <c r="Y1976" s="1">
        <f t="shared" si="294"/>
        <v>2688</v>
      </c>
      <c r="AA1976" s="39">
        <f t="shared" si="289"/>
        <v>1479.232</v>
      </c>
      <c r="AB1976" s="40">
        <f t="shared" si="290"/>
        <v>755.6255459090612</v>
      </c>
      <c r="AD1976" s="1">
        <f t="shared" si="295"/>
        <v>2304</v>
      </c>
      <c r="AE1976" s="1">
        <f t="shared" si="296"/>
        <v>2688</v>
      </c>
      <c r="AG1976" s="47">
        <f t="shared" ref="AG1976:AG2039" si="297">2000-AD1976*SIN(ACOS(($B$12*$B$12+AD1976*AD1976-AE1976*AE1976)/(2*$B$12*AD1976))+$B$15)</f>
        <v>-222.81057932935073</v>
      </c>
      <c r="AH1976" s="48">
        <f t="shared" ref="AH1976:AH2039" si="298">3000-AD1976*COS(ACOS(($B$12*$B$12+AD1976*AD1976-AE1976*AE1976)/(2*$B$12*AD1976))+$B$15)</f>
        <v>2393.758193109783</v>
      </c>
    </row>
    <row r="1977" spans="10:34">
      <c r="X1977" s="1">
        <f t="shared" si="293"/>
        <v>2304</v>
      </c>
      <c r="Y1977" s="1">
        <f t="shared" si="294"/>
        <v>2816</v>
      </c>
      <c r="AA1977" s="39">
        <f t="shared" ref="AA1977:AA2040" si="299">(Y1977*Y1977-X1977*X1977+$B$9*$B$9)/(2*$B$9)</f>
        <v>1655.36</v>
      </c>
      <c r="AB1977" s="40">
        <f t="shared" ref="AB1977:AB2040" si="300">3000-SQRT(Y1977*Y1977-AA1977*AA1977)</f>
        <v>721.92202275690306</v>
      </c>
      <c r="AD1977" s="1">
        <f t="shared" si="295"/>
        <v>2304</v>
      </c>
      <c r="AE1977" s="1">
        <f t="shared" si="296"/>
        <v>2816</v>
      </c>
      <c r="AG1977" s="47">
        <f t="shared" si="297"/>
        <v>-253.7631591966865</v>
      </c>
      <c r="AH1977" s="48">
        <f t="shared" si="298"/>
        <v>2521.4943863988956</v>
      </c>
    </row>
    <row r="1978" spans="10:34">
      <c r="X1978" s="1">
        <f t="shared" si="293"/>
        <v>2304</v>
      </c>
      <c r="Y1978" s="1">
        <f t="shared" si="294"/>
        <v>2944</v>
      </c>
      <c r="AA1978" s="39">
        <f t="shared" si="299"/>
        <v>1839.68</v>
      </c>
      <c r="AB1978" s="40">
        <f t="shared" si="300"/>
        <v>701.58456809914378</v>
      </c>
      <c r="AD1978" s="1">
        <f t="shared" si="295"/>
        <v>2304</v>
      </c>
      <c r="AE1978" s="1">
        <f t="shared" si="296"/>
        <v>2944</v>
      </c>
      <c r="AG1978" s="47">
        <f t="shared" si="297"/>
        <v>-277.61685179714414</v>
      </c>
      <c r="AH1978" s="48">
        <f t="shared" si="298"/>
        <v>2652.3256172657143</v>
      </c>
    </row>
    <row r="1979" spans="10:34">
      <c r="X1979" s="1">
        <f t="shared" si="293"/>
        <v>2304</v>
      </c>
      <c r="Y1979" s="1">
        <f t="shared" si="294"/>
        <v>3072</v>
      </c>
      <c r="AA1979" s="39">
        <f t="shared" si="299"/>
        <v>2032.192</v>
      </c>
      <c r="AB1979" s="40">
        <f t="shared" si="300"/>
        <v>696.22490786622166</v>
      </c>
      <c r="AD1979" s="1">
        <f t="shared" si="295"/>
        <v>2304</v>
      </c>
      <c r="AE1979" s="1">
        <f t="shared" si="296"/>
        <v>3072</v>
      </c>
      <c r="AG1979" s="47">
        <f t="shared" si="297"/>
        <v>-294.05371021912288</v>
      </c>
      <c r="AH1979" s="48">
        <f t="shared" si="298"/>
        <v>2786.1459034063737</v>
      </c>
    </row>
    <row r="1980" spans="10:34">
      <c r="X1980" s="1">
        <f t="shared" si="293"/>
        <v>2304</v>
      </c>
      <c r="Y1980" s="1">
        <f t="shared" si="294"/>
        <v>3200</v>
      </c>
      <c r="AA1980" s="39">
        <f t="shared" si="299"/>
        <v>2232.8960000000002</v>
      </c>
      <c r="AB1980" s="40">
        <f t="shared" si="300"/>
        <v>707.80117503214842</v>
      </c>
      <c r="AD1980" s="1">
        <f t="shared" si="295"/>
        <v>2304</v>
      </c>
      <c r="AE1980" s="1">
        <f t="shared" si="296"/>
        <v>3200</v>
      </c>
      <c r="AG1980" s="47">
        <f t="shared" si="297"/>
        <v>-302.70737906751538</v>
      </c>
      <c r="AH1980" s="48">
        <f t="shared" si="298"/>
        <v>2922.833126355838</v>
      </c>
    </row>
    <row r="1981" spans="10:34">
      <c r="X1981" s="1">
        <f t="shared" si="293"/>
        <v>2304</v>
      </c>
      <c r="Y1981" s="1">
        <f t="shared" si="294"/>
        <v>3328</v>
      </c>
      <c r="AA1981" s="39">
        <f t="shared" si="299"/>
        <v>2441.7919999999999</v>
      </c>
      <c r="AB1981" s="40">
        <f t="shared" si="300"/>
        <v>738.7534789996912</v>
      </c>
      <c r="AD1981" s="1">
        <f t="shared" si="295"/>
        <v>2304</v>
      </c>
      <c r="AE1981" s="1">
        <f t="shared" si="296"/>
        <v>3328</v>
      </c>
      <c r="AG1981" s="47">
        <f t="shared" si="297"/>
        <v>-303.15896744999554</v>
      </c>
      <c r="AH1981" s="48">
        <f t="shared" si="298"/>
        <v>3062.2476558166645</v>
      </c>
    </row>
    <row r="1982" spans="10:34">
      <c r="X1982" s="1">
        <f t="shared" si="293"/>
        <v>2304</v>
      </c>
      <c r="Y1982" s="1">
        <f t="shared" si="294"/>
        <v>3456</v>
      </c>
      <c r="AA1982" s="39">
        <f t="shared" si="299"/>
        <v>2658.88</v>
      </c>
      <c r="AB1982" s="40">
        <f t="shared" si="300"/>
        <v>792.21986022158444</v>
      </c>
      <c r="AD1982" s="1">
        <f t="shared" si="295"/>
        <v>2304</v>
      </c>
      <c r="AE1982" s="1">
        <f t="shared" si="296"/>
        <v>3456</v>
      </c>
      <c r="AG1982" s="47">
        <f t="shared" si="297"/>
        <v>-294.93050829304593</v>
      </c>
      <c r="AH1982" s="48">
        <f t="shared" si="298"/>
        <v>3204.2301694310145</v>
      </c>
    </row>
    <row r="1983" spans="10:34">
      <c r="X1983" s="1">
        <f t="shared" si="293"/>
        <v>2304</v>
      </c>
      <c r="Y1983" s="1">
        <f t="shared" si="294"/>
        <v>3584</v>
      </c>
      <c r="AA1983" s="39">
        <f t="shared" si="299"/>
        <v>2884.16</v>
      </c>
      <c r="AB1983" s="40">
        <f t="shared" si="300"/>
        <v>872.40109644698305</v>
      </c>
      <c r="AD1983" s="1">
        <f t="shared" si="295"/>
        <v>2304</v>
      </c>
      <c r="AE1983" s="1">
        <f t="shared" si="296"/>
        <v>3584</v>
      </c>
      <c r="AG1983" s="47">
        <f t="shared" si="297"/>
        <v>-277.47559038350892</v>
      </c>
      <c r="AH1983" s="48">
        <f t="shared" si="298"/>
        <v>3348.5985301278361</v>
      </c>
    </row>
    <row r="1984" spans="10:34">
      <c r="X1984" s="1">
        <f t="shared" si="293"/>
        <v>2304</v>
      </c>
      <c r="Y1984" s="1">
        <f t="shared" si="294"/>
        <v>3712</v>
      </c>
      <c r="AA1984" s="39">
        <f t="shared" si="299"/>
        <v>3117.6320000000001</v>
      </c>
      <c r="AB1984" s="40">
        <f t="shared" si="300"/>
        <v>985.22589043436437</v>
      </c>
      <c r="AD1984" s="1">
        <f t="shared" si="295"/>
        <v>2304</v>
      </c>
      <c r="AE1984" s="1">
        <f t="shared" si="296"/>
        <v>3712</v>
      </c>
      <c r="AG1984" s="47">
        <f t="shared" si="297"/>
        <v>-250.16642478628091</v>
      </c>
      <c r="AH1984" s="48">
        <f t="shared" si="298"/>
        <v>3495.1434749287596</v>
      </c>
    </row>
    <row r="1985" spans="24:34">
      <c r="X1985" s="1">
        <f t="shared" si="293"/>
        <v>2304</v>
      </c>
      <c r="Y1985" s="1">
        <f t="shared" si="294"/>
        <v>3840</v>
      </c>
      <c r="AA1985" s="39">
        <f t="shared" si="299"/>
        <v>3359.2959999999998</v>
      </c>
      <c r="AB1985" s="40">
        <f t="shared" si="300"/>
        <v>1139.6961580472935</v>
      </c>
      <c r="AD1985" s="1">
        <f t="shared" si="295"/>
        <v>2304</v>
      </c>
      <c r="AE1985" s="1">
        <f t="shared" si="296"/>
        <v>3840</v>
      </c>
      <c r="AG1985" s="47">
        <f t="shared" si="297"/>
        <v>-212.27615715583352</v>
      </c>
      <c r="AH1985" s="48">
        <f t="shared" si="298"/>
        <v>3643.6227190519439</v>
      </c>
    </row>
    <row r="1986" spans="24:34">
      <c r="X1986" s="1">
        <f t="shared" si="293"/>
        <v>2304</v>
      </c>
      <c r="Y1986" s="1">
        <f t="shared" si="294"/>
        <v>3968</v>
      </c>
      <c r="AA1986" s="39">
        <f t="shared" si="299"/>
        <v>3609.152</v>
      </c>
      <c r="AB1986" s="40">
        <f t="shared" si="300"/>
        <v>1351.0470470944299</v>
      </c>
      <c r="AD1986" s="1">
        <f t="shared" si="295"/>
        <v>2304</v>
      </c>
      <c r="AE1986" s="1">
        <f t="shared" si="296"/>
        <v>3968</v>
      </c>
      <c r="AG1986" s="47">
        <f t="shared" si="297"/>
        <v>-162.95455571590765</v>
      </c>
      <c r="AH1986" s="48">
        <f t="shared" si="298"/>
        <v>3793.7528519053021</v>
      </c>
    </row>
    <row r="1987" spans="24:34">
      <c r="X1987" s="1">
        <f t="shared" si="293"/>
        <v>2304</v>
      </c>
      <c r="Y1987" s="1">
        <f t="shared" si="294"/>
        <v>4096</v>
      </c>
      <c r="AA1987" s="39">
        <f t="shared" si="299"/>
        <v>3867.2</v>
      </c>
      <c r="AB1987" s="40">
        <f t="shared" si="300"/>
        <v>1650.1925470645815</v>
      </c>
      <c r="AD1987" s="1">
        <f t="shared" si="295"/>
        <v>2304</v>
      </c>
      <c r="AE1987" s="1">
        <f t="shared" si="296"/>
        <v>4096</v>
      </c>
      <c r="AG1987" s="47">
        <f t="shared" si="297"/>
        <v>-101.1941066027639</v>
      </c>
      <c r="AH1987" s="48">
        <f t="shared" si="298"/>
        <v>3945.1980355342539</v>
      </c>
    </row>
    <row r="1988" spans="24:34">
      <c r="X1988" s="1">
        <f t="shared" si="293"/>
        <v>2432</v>
      </c>
      <c r="Y1988" s="1">
        <f t="shared" si="294"/>
        <v>0</v>
      </c>
      <c r="AA1988" s="39">
        <f t="shared" si="299"/>
        <v>-478.65600000000001</v>
      </c>
      <c r="AB1988" s="40" t="e">
        <f t="shared" si="300"/>
        <v>#NUM!</v>
      </c>
      <c r="AD1988" s="1">
        <f t="shared" si="295"/>
        <v>2432</v>
      </c>
      <c r="AE1988" s="1">
        <f t="shared" si="296"/>
        <v>0</v>
      </c>
      <c r="AG1988" s="47" t="e">
        <f t="shared" si="297"/>
        <v>#NUM!</v>
      </c>
      <c r="AH1988" s="48" t="e">
        <f t="shared" si="298"/>
        <v>#NUM!</v>
      </c>
    </row>
    <row r="1989" spans="24:34">
      <c r="X1989" s="1">
        <f t="shared" si="293"/>
        <v>2432</v>
      </c>
      <c r="Y1989" s="1">
        <f t="shared" si="294"/>
        <v>128</v>
      </c>
      <c r="AA1989" s="39">
        <f t="shared" si="299"/>
        <v>-474.56</v>
      </c>
      <c r="AB1989" s="40" t="e">
        <f t="shared" si="300"/>
        <v>#NUM!</v>
      </c>
      <c r="AD1989" s="1">
        <f t="shared" si="295"/>
        <v>2432</v>
      </c>
      <c r="AE1989" s="1">
        <f t="shared" si="296"/>
        <v>128</v>
      </c>
      <c r="AG1989" s="47" t="e">
        <f t="shared" si="297"/>
        <v>#NUM!</v>
      </c>
      <c r="AH1989" s="48" t="e">
        <f t="shared" si="298"/>
        <v>#NUM!</v>
      </c>
    </row>
    <row r="1990" spans="24:34">
      <c r="X1990" s="1">
        <f t="shared" si="293"/>
        <v>2432</v>
      </c>
      <c r="Y1990" s="1">
        <f t="shared" si="294"/>
        <v>256</v>
      </c>
      <c r="AA1990" s="39">
        <f t="shared" si="299"/>
        <v>-462.27199999999999</v>
      </c>
      <c r="AB1990" s="40" t="e">
        <f t="shared" si="300"/>
        <v>#NUM!</v>
      </c>
      <c r="AD1990" s="1">
        <f t="shared" si="295"/>
        <v>2432</v>
      </c>
      <c r="AE1990" s="1">
        <f t="shared" si="296"/>
        <v>256</v>
      </c>
      <c r="AG1990" s="47" t="e">
        <f t="shared" si="297"/>
        <v>#NUM!</v>
      </c>
      <c r="AH1990" s="48" t="e">
        <f t="shared" si="298"/>
        <v>#NUM!</v>
      </c>
    </row>
    <row r="1991" spans="24:34">
      <c r="X1991" s="1">
        <f t="shared" si="293"/>
        <v>2432</v>
      </c>
      <c r="Y1991" s="1">
        <f t="shared" si="294"/>
        <v>384</v>
      </c>
      <c r="AA1991" s="39">
        <f t="shared" si="299"/>
        <v>-441.79199999999997</v>
      </c>
      <c r="AB1991" s="40" t="e">
        <f t="shared" si="300"/>
        <v>#NUM!</v>
      </c>
      <c r="AD1991" s="1">
        <f t="shared" si="295"/>
        <v>2432</v>
      </c>
      <c r="AE1991" s="1">
        <f t="shared" si="296"/>
        <v>384</v>
      </c>
      <c r="AG1991" s="47" t="e">
        <f t="shared" si="297"/>
        <v>#NUM!</v>
      </c>
      <c r="AH1991" s="48" t="e">
        <f t="shared" si="298"/>
        <v>#NUM!</v>
      </c>
    </row>
    <row r="1992" spans="24:34">
      <c r="X1992" s="1">
        <f t="shared" si="293"/>
        <v>2432</v>
      </c>
      <c r="Y1992" s="1">
        <f t="shared" si="294"/>
        <v>512</v>
      </c>
      <c r="AA1992" s="39">
        <f t="shared" si="299"/>
        <v>-413.12</v>
      </c>
      <c r="AB1992" s="40">
        <f t="shared" si="300"/>
        <v>2697.5502263184844</v>
      </c>
      <c r="AD1992" s="1">
        <f t="shared" si="295"/>
        <v>2432</v>
      </c>
      <c r="AE1992" s="1">
        <f t="shared" si="296"/>
        <v>512</v>
      </c>
      <c r="AG1992" s="47" t="e">
        <f t="shared" si="297"/>
        <v>#NUM!</v>
      </c>
      <c r="AH1992" s="48" t="e">
        <f t="shared" si="298"/>
        <v>#NUM!</v>
      </c>
    </row>
    <row r="1993" spans="24:34">
      <c r="X1993" s="1">
        <f t="shared" si="293"/>
        <v>2432</v>
      </c>
      <c r="Y1993" s="1">
        <f t="shared" si="294"/>
        <v>640</v>
      </c>
      <c r="AA1993" s="39">
        <f t="shared" si="299"/>
        <v>-376.25599999999997</v>
      </c>
      <c r="AB1993" s="40">
        <f t="shared" si="300"/>
        <v>2482.2824877754279</v>
      </c>
      <c r="AD1993" s="1">
        <f t="shared" si="295"/>
        <v>2432</v>
      </c>
      <c r="AE1993" s="1">
        <f t="shared" si="296"/>
        <v>640</v>
      </c>
      <c r="AG1993" s="47" t="e">
        <f t="shared" si="297"/>
        <v>#NUM!</v>
      </c>
      <c r="AH1993" s="48" t="e">
        <f t="shared" si="298"/>
        <v>#NUM!</v>
      </c>
    </row>
    <row r="1994" spans="24:34">
      <c r="X1994" s="1">
        <f t="shared" ref="X1994:X2057" si="301">IF(Y1993&gt;=4000,IF(X1993&gt;=5000,0,X1993+$B$18),X1993)</f>
        <v>2432</v>
      </c>
      <c r="Y1994" s="1">
        <f t="shared" ref="Y1994:Y2057" si="302">IF(Y1993&gt;=4000,0,Y1993+$B$18)</f>
        <v>768</v>
      </c>
      <c r="AA1994" s="39">
        <f t="shared" si="299"/>
        <v>-331.2</v>
      </c>
      <c r="AB1994" s="40">
        <f t="shared" si="300"/>
        <v>2307.0854598148485</v>
      </c>
      <c r="AD1994" s="1">
        <f t="shared" ref="AD1994:AD2057" si="303">IF(AE1993&gt;=4000,IF(AD1993&gt;=5000,0,AD1993+$B$18),AD1993)</f>
        <v>2432</v>
      </c>
      <c r="AE1994" s="1">
        <f t="shared" ref="AE1994:AE2057" si="304">IF(AE1993&gt;=4000,0,AE1993+$B$18)</f>
        <v>768</v>
      </c>
      <c r="AG1994" s="47">
        <f t="shared" si="297"/>
        <v>1036.1544292283263</v>
      </c>
      <c r="AH1994" s="48">
        <f t="shared" si="298"/>
        <v>767.14852359055749</v>
      </c>
    </row>
    <row r="1995" spans="24:34">
      <c r="X1995" s="1">
        <f t="shared" si="301"/>
        <v>2432</v>
      </c>
      <c r="Y1995" s="1">
        <f t="shared" si="302"/>
        <v>896</v>
      </c>
      <c r="AA1995" s="39">
        <f t="shared" si="299"/>
        <v>-277.952</v>
      </c>
      <c r="AB1995" s="40">
        <f t="shared" si="300"/>
        <v>2148.2026733453549</v>
      </c>
      <c r="AD1995" s="1">
        <f t="shared" si="303"/>
        <v>2432</v>
      </c>
      <c r="AE1995" s="1">
        <f t="shared" si="304"/>
        <v>896</v>
      </c>
      <c r="AG1995" s="47">
        <f t="shared" si="297"/>
        <v>814.39805730543503</v>
      </c>
      <c r="AH1995" s="48">
        <f t="shared" si="298"/>
        <v>876.56598089818817</v>
      </c>
    </row>
    <row r="1996" spans="24:34">
      <c r="X1996" s="1">
        <f t="shared" si="301"/>
        <v>2432</v>
      </c>
      <c r="Y1996" s="1">
        <f t="shared" si="302"/>
        <v>1024</v>
      </c>
      <c r="AA1996" s="39">
        <f t="shared" si="299"/>
        <v>-216.512</v>
      </c>
      <c r="AB1996" s="40">
        <f t="shared" si="300"/>
        <v>1999.1510834016954</v>
      </c>
      <c r="AD1996" s="1">
        <f t="shared" si="303"/>
        <v>2432</v>
      </c>
      <c r="AE1996" s="1">
        <f t="shared" si="304"/>
        <v>1024</v>
      </c>
      <c r="AG1996" s="47">
        <f t="shared" si="297"/>
        <v>664.5190125889394</v>
      </c>
      <c r="AH1996" s="48">
        <f t="shared" si="298"/>
        <v>967.48566247035342</v>
      </c>
    </row>
    <row r="1997" spans="24:34">
      <c r="X1997" s="1">
        <f t="shared" si="301"/>
        <v>2432</v>
      </c>
      <c r="Y1997" s="1">
        <f t="shared" si="302"/>
        <v>1152</v>
      </c>
      <c r="AA1997" s="39">
        <f t="shared" si="299"/>
        <v>-146.88</v>
      </c>
      <c r="AB1997" s="40">
        <f t="shared" si="300"/>
        <v>1857.4019667442096</v>
      </c>
      <c r="AD1997" s="1">
        <f t="shared" si="303"/>
        <v>2432</v>
      </c>
      <c r="AE1997" s="1">
        <f t="shared" si="304"/>
        <v>1152</v>
      </c>
      <c r="AG1997" s="47">
        <f t="shared" si="297"/>
        <v>539.01108621566891</v>
      </c>
      <c r="AH1997" s="48">
        <f t="shared" si="298"/>
        <v>1055.7429712614435</v>
      </c>
    </row>
    <row r="1998" spans="24:34">
      <c r="X1998" s="1">
        <f t="shared" si="301"/>
        <v>2432</v>
      </c>
      <c r="Y1998" s="1">
        <f t="shared" si="302"/>
        <v>1280</v>
      </c>
      <c r="AA1998" s="39">
        <f t="shared" si="299"/>
        <v>-69.055999999999997</v>
      </c>
      <c r="AB1998" s="40">
        <f t="shared" si="300"/>
        <v>1721.8641430333003</v>
      </c>
      <c r="AD1998" s="1">
        <f t="shared" si="303"/>
        <v>2432</v>
      </c>
      <c r="AE1998" s="1">
        <f t="shared" si="304"/>
        <v>1280</v>
      </c>
      <c r="AG1998" s="47">
        <f t="shared" si="297"/>
        <v>427.45500143897948</v>
      </c>
      <c r="AH1998" s="48">
        <f t="shared" si="298"/>
        <v>1144.8109995203401</v>
      </c>
    </row>
    <row r="1999" spans="24:34">
      <c r="X1999" s="1">
        <f t="shared" si="301"/>
        <v>2432</v>
      </c>
      <c r="Y1999" s="1">
        <f t="shared" si="302"/>
        <v>1408</v>
      </c>
      <c r="AA1999" s="39">
        <f t="shared" si="299"/>
        <v>16.96</v>
      </c>
      <c r="AB1999" s="40">
        <f t="shared" si="300"/>
        <v>1592.1021491599613</v>
      </c>
      <c r="AD1999" s="1">
        <f t="shared" si="303"/>
        <v>2432</v>
      </c>
      <c r="AE1999" s="1">
        <f t="shared" si="304"/>
        <v>1408</v>
      </c>
      <c r="AG1999" s="47">
        <f t="shared" si="297"/>
        <v>325.74316272559327</v>
      </c>
      <c r="AH1999" s="48">
        <f t="shared" si="298"/>
        <v>1236.0589457581355</v>
      </c>
    </row>
    <row r="2000" spans="24:34">
      <c r="X2000" s="1">
        <f t="shared" si="301"/>
        <v>2432</v>
      </c>
      <c r="Y2000" s="1">
        <f t="shared" si="302"/>
        <v>1536</v>
      </c>
      <c r="AA2000" s="39">
        <f t="shared" si="299"/>
        <v>111.16800000000001</v>
      </c>
      <c r="AB2000" s="40">
        <f t="shared" si="300"/>
        <v>1468.0281739614138</v>
      </c>
      <c r="AD2000" s="1">
        <f t="shared" si="303"/>
        <v>2432</v>
      </c>
      <c r="AE2000" s="1">
        <f t="shared" si="304"/>
        <v>1536</v>
      </c>
      <c r="AG2000" s="47">
        <f t="shared" si="297"/>
        <v>231.88688299693672</v>
      </c>
      <c r="AH2000" s="48">
        <f t="shared" si="298"/>
        <v>1330.1497056676872</v>
      </c>
    </row>
    <row r="2001" spans="24:34">
      <c r="X2001" s="1">
        <f t="shared" si="301"/>
        <v>2432</v>
      </c>
      <c r="Y2001" s="1">
        <f t="shared" si="302"/>
        <v>1664</v>
      </c>
      <c r="AA2001" s="39">
        <f t="shared" si="299"/>
        <v>213.56800000000001</v>
      </c>
      <c r="AB2001" s="40">
        <f t="shared" si="300"/>
        <v>1349.7622264122058</v>
      </c>
      <c r="AD2001" s="1">
        <f t="shared" si="303"/>
        <v>2432</v>
      </c>
      <c r="AE2001" s="1">
        <f t="shared" si="304"/>
        <v>1664</v>
      </c>
      <c r="AG2001" s="47">
        <f t="shared" si="297"/>
        <v>144.82675418552162</v>
      </c>
      <c r="AH2001" s="48">
        <f t="shared" si="298"/>
        <v>1427.4364152714927</v>
      </c>
    </row>
    <row r="2002" spans="24:34">
      <c r="X2002" s="1">
        <f t="shared" si="301"/>
        <v>2432</v>
      </c>
      <c r="Y2002" s="1">
        <f t="shared" si="302"/>
        <v>1792</v>
      </c>
      <c r="AA2002" s="39">
        <f t="shared" si="299"/>
        <v>324.16000000000003</v>
      </c>
      <c r="AB2002" s="40">
        <f t="shared" si="300"/>
        <v>1237.5629672524467</v>
      </c>
      <c r="AD2002" s="1">
        <f t="shared" si="303"/>
        <v>2432</v>
      </c>
      <c r="AE2002" s="1">
        <f t="shared" si="304"/>
        <v>1792</v>
      </c>
      <c r="AG2002" s="47">
        <f t="shared" si="297"/>
        <v>63.979930783827058</v>
      </c>
      <c r="AH2002" s="48">
        <f t="shared" si="298"/>
        <v>1528.1133564053903</v>
      </c>
    </row>
    <row r="2003" spans="24:34">
      <c r="X2003" s="1">
        <f t="shared" si="301"/>
        <v>2432</v>
      </c>
      <c r="Y2003" s="1">
        <f t="shared" si="302"/>
        <v>1920</v>
      </c>
      <c r="AA2003" s="39">
        <f t="shared" si="299"/>
        <v>442.94400000000002</v>
      </c>
      <c r="AB2003" s="40">
        <f t="shared" si="300"/>
        <v>1131.7921387425863</v>
      </c>
      <c r="AD2003" s="1">
        <f t="shared" si="303"/>
        <v>2432</v>
      </c>
      <c r="AE2003" s="1">
        <f t="shared" si="304"/>
        <v>1920</v>
      </c>
      <c r="AG2003" s="47">
        <f t="shared" si="297"/>
        <v>-10.964236019371356</v>
      </c>
      <c r="AH2003" s="48">
        <f t="shared" si="298"/>
        <v>1632.2840786731235</v>
      </c>
    </row>
    <row r="2004" spans="24:34">
      <c r="X2004" s="1">
        <f t="shared" si="301"/>
        <v>2432</v>
      </c>
      <c r="Y2004" s="1">
        <f t="shared" si="302"/>
        <v>2048</v>
      </c>
      <c r="AA2004" s="39">
        <f t="shared" si="299"/>
        <v>569.91999999999996</v>
      </c>
      <c r="AB2004" s="40">
        <f t="shared" si="300"/>
        <v>1032.8967506508461</v>
      </c>
      <c r="AD2004" s="1">
        <f t="shared" si="303"/>
        <v>2432</v>
      </c>
      <c r="AE2004" s="1">
        <f t="shared" si="304"/>
        <v>2048</v>
      </c>
      <c r="AG2004" s="47">
        <f t="shared" si="297"/>
        <v>-80.147463324429282</v>
      </c>
      <c r="AH2004" s="48">
        <f t="shared" si="298"/>
        <v>1739.995821108143</v>
      </c>
    </row>
    <row r="2005" spans="24:34">
      <c r="X2005" s="1">
        <f t="shared" si="301"/>
        <v>2432</v>
      </c>
      <c r="Y2005" s="1">
        <f t="shared" si="302"/>
        <v>2176</v>
      </c>
      <c r="AA2005" s="39">
        <f t="shared" si="299"/>
        <v>705.08799999999997</v>
      </c>
      <c r="AB2005" s="40">
        <f t="shared" si="300"/>
        <v>941.40171178153378</v>
      </c>
      <c r="AD2005" s="1">
        <f t="shared" si="303"/>
        <v>2432</v>
      </c>
      <c r="AE2005" s="1">
        <f t="shared" si="304"/>
        <v>2176</v>
      </c>
      <c r="AG2005" s="47">
        <f t="shared" si="297"/>
        <v>-143.59897457321813</v>
      </c>
      <c r="AH2005" s="48">
        <f t="shared" si="298"/>
        <v>1851.2583248577391</v>
      </c>
    </row>
    <row r="2006" spans="24:34">
      <c r="X2006" s="1">
        <f t="shared" si="301"/>
        <v>2432</v>
      </c>
      <c r="Y2006" s="1">
        <f t="shared" si="302"/>
        <v>2304</v>
      </c>
      <c r="AA2006" s="39">
        <f t="shared" si="299"/>
        <v>848.44799999999998</v>
      </c>
      <c r="AB2006" s="40">
        <f t="shared" si="300"/>
        <v>857.9094343851848</v>
      </c>
      <c r="AD2006" s="1">
        <f t="shared" si="303"/>
        <v>2432</v>
      </c>
      <c r="AE2006" s="1">
        <f t="shared" si="304"/>
        <v>2304</v>
      </c>
      <c r="AG2006" s="47">
        <f t="shared" si="297"/>
        <v>-201.26806459433647</v>
      </c>
      <c r="AH2006" s="48">
        <f t="shared" si="298"/>
        <v>1966.0546881981118</v>
      </c>
    </row>
    <row r="2007" spans="24:34">
      <c r="X2007" s="1">
        <f t="shared" si="301"/>
        <v>2432</v>
      </c>
      <c r="Y2007" s="1">
        <f t="shared" si="302"/>
        <v>2432</v>
      </c>
      <c r="AA2007" s="39">
        <f t="shared" si="299"/>
        <v>1000</v>
      </c>
      <c r="AB2007" s="40">
        <f t="shared" si="300"/>
        <v>783.10487392840332</v>
      </c>
      <c r="AD2007" s="1">
        <f t="shared" si="303"/>
        <v>2432</v>
      </c>
      <c r="AE2007" s="1">
        <f t="shared" si="304"/>
        <v>2432</v>
      </c>
      <c r="AG2007" s="47">
        <f t="shared" si="297"/>
        <v>-253.04352484471974</v>
      </c>
      <c r="AH2007" s="48">
        <f t="shared" si="298"/>
        <v>2084.3478416149064</v>
      </c>
    </row>
    <row r="2008" spans="24:34">
      <c r="X2008" s="1">
        <f t="shared" si="301"/>
        <v>2432</v>
      </c>
      <c r="Y2008" s="1">
        <f t="shared" si="302"/>
        <v>2560</v>
      </c>
      <c r="AA2008" s="39">
        <f t="shared" si="299"/>
        <v>1159.7439999999999</v>
      </c>
      <c r="AB2008" s="40">
        <f t="shared" si="300"/>
        <v>717.76560045555334</v>
      </c>
      <c r="AD2008" s="1">
        <f t="shared" si="303"/>
        <v>2432</v>
      </c>
      <c r="AE2008" s="1">
        <f t="shared" si="304"/>
        <v>2560</v>
      </c>
      <c r="AG2008" s="47">
        <f t="shared" si="297"/>
        <v>-298.76534142324226</v>
      </c>
      <c r="AH2008" s="48">
        <f t="shared" si="298"/>
        <v>2206.084447141081</v>
      </c>
    </row>
    <row r="2009" spans="24:34">
      <c r="X2009" s="1">
        <f t="shared" si="301"/>
        <v>2432</v>
      </c>
      <c r="Y2009" s="1">
        <f t="shared" si="302"/>
        <v>2688</v>
      </c>
      <c r="AA2009" s="39">
        <f t="shared" si="299"/>
        <v>1327.68</v>
      </c>
      <c r="AB2009" s="40">
        <f t="shared" si="300"/>
        <v>662.77732819485072</v>
      </c>
      <c r="AD2009" s="1">
        <f t="shared" si="303"/>
        <v>2432</v>
      </c>
      <c r="AE2009" s="1">
        <f t="shared" si="304"/>
        <v>2688</v>
      </c>
      <c r="AG2009" s="47">
        <f t="shared" si="297"/>
        <v>-338.2315526008947</v>
      </c>
      <c r="AH2009" s="48">
        <f t="shared" si="298"/>
        <v>2331.1971842002981</v>
      </c>
    </row>
    <row r="2010" spans="24:34">
      <c r="X2010" s="1">
        <f t="shared" si="301"/>
        <v>2432</v>
      </c>
      <c r="Y2010" s="1">
        <f t="shared" si="302"/>
        <v>2816</v>
      </c>
      <c r="AA2010" s="39">
        <f t="shared" si="299"/>
        <v>1503.808</v>
      </c>
      <c r="AB2010" s="40">
        <f t="shared" si="300"/>
        <v>619.15613717824817</v>
      </c>
      <c r="AD2010" s="1">
        <f t="shared" si="303"/>
        <v>2432</v>
      </c>
      <c r="AE2010" s="1">
        <f t="shared" si="304"/>
        <v>2816</v>
      </c>
      <c r="AG2010" s="47">
        <f t="shared" si="297"/>
        <v>-371.20186307150425</v>
      </c>
      <c r="AH2010" s="48">
        <f t="shared" si="298"/>
        <v>2459.6059543571678</v>
      </c>
    </row>
    <row r="2011" spans="24:34">
      <c r="X2011" s="1">
        <f t="shared" si="301"/>
        <v>2432</v>
      </c>
      <c r="Y2011" s="1">
        <f t="shared" si="302"/>
        <v>2944</v>
      </c>
      <c r="AA2011" s="39">
        <f t="shared" si="299"/>
        <v>1688.1279999999999</v>
      </c>
      <c r="AB2011" s="40">
        <f t="shared" si="300"/>
        <v>588.07963323496097</v>
      </c>
      <c r="AD2011" s="1">
        <f t="shared" si="303"/>
        <v>2432</v>
      </c>
      <c r="AE2011" s="1">
        <f t="shared" si="304"/>
        <v>2944</v>
      </c>
      <c r="AG2011" s="47">
        <f t="shared" si="297"/>
        <v>-397.39890796587679</v>
      </c>
      <c r="AH2011" s="48">
        <f t="shared" si="298"/>
        <v>2591.2183026552916</v>
      </c>
    </row>
    <row r="2012" spans="24:34">
      <c r="X2012" s="1">
        <f t="shared" si="301"/>
        <v>2432</v>
      </c>
      <c r="Y2012" s="1">
        <f t="shared" si="302"/>
        <v>3072</v>
      </c>
      <c r="AA2012" s="39">
        <f t="shared" si="299"/>
        <v>1880.64</v>
      </c>
      <c r="AB2012" s="40">
        <f t="shared" si="300"/>
        <v>570.93079752757967</v>
      </c>
      <c r="AD2012" s="1">
        <f t="shared" si="303"/>
        <v>2432</v>
      </c>
      <c r="AE2012" s="1">
        <f t="shared" si="304"/>
        <v>3072</v>
      </c>
      <c r="AG2012" s="47">
        <f t="shared" si="297"/>
        <v>-416.50764639045565</v>
      </c>
      <c r="AH2012" s="48">
        <f t="shared" si="298"/>
        <v>2725.9292154634845</v>
      </c>
    </row>
    <row r="2013" spans="24:34">
      <c r="X2013" s="1">
        <f t="shared" si="301"/>
        <v>2432</v>
      </c>
      <c r="Y2013" s="1">
        <f t="shared" si="302"/>
        <v>3200</v>
      </c>
      <c r="AA2013" s="39">
        <f t="shared" si="299"/>
        <v>2081.3440000000001</v>
      </c>
      <c r="AB2013" s="40">
        <f t="shared" si="300"/>
        <v>569.36075205225097</v>
      </c>
      <c r="AD2013" s="1">
        <f t="shared" si="303"/>
        <v>2432</v>
      </c>
      <c r="AE2013" s="1">
        <f t="shared" si="304"/>
        <v>3200</v>
      </c>
      <c r="AG2013" s="47">
        <f t="shared" si="297"/>
        <v>-428.17309833136778</v>
      </c>
      <c r="AH2013" s="48">
        <f t="shared" si="298"/>
        <v>2863.6203661104551</v>
      </c>
    </row>
    <row r="2014" spans="24:34">
      <c r="X2014" s="1">
        <f t="shared" si="301"/>
        <v>2432</v>
      </c>
      <c r="Y2014" s="1">
        <f t="shared" si="302"/>
        <v>3328</v>
      </c>
      <c r="AA2014" s="39">
        <f t="shared" si="299"/>
        <v>2290.2399999999998</v>
      </c>
      <c r="AB2014" s="40">
        <f t="shared" si="300"/>
        <v>585.38103577396714</v>
      </c>
      <c r="AD2014" s="1">
        <f t="shared" si="303"/>
        <v>2432</v>
      </c>
      <c r="AE2014" s="1">
        <f t="shared" si="304"/>
        <v>3328</v>
      </c>
      <c r="AG2014" s="47">
        <f t="shared" si="297"/>
        <v>-431.99644412984435</v>
      </c>
      <c r="AH2014" s="48">
        <f t="shared" si="298"/>
        <v>3004.1588147099474</v>
      </c>
    </row>
    <row r="2015" spans="24:34">
      <c r="X2015" s="1">
        <f t="shared" si="301"/>
        <v>2432</v>
      </c>
      <c r="Y2015" s="1">
        <f t="shared" si="302"/>
        <v>3456</v>
      </c>
      <c r="AA2015" s="39">
        <f t="shared" si="299"/>
        <v>2507.328</v>
      </c>
      <c r="AB2015" s="40">
        <f t="shared" si="300"/>
        <v>621.50419373588147</v>
      </c>
      <c r="AD2015" s="1">
        <f t="shared" si="303"/>
        <v>2432</v>
      </c>
      <c r="AE2015" s="1">
        <f t="shared" si="304"/>
        <v>3456</v>
      </c>
      <c r="AG2015" s="47">
        <f t="shared" si="297"/>
        <v>-427.52933677077681</v>
      </c>
      <c r="AH2015" s="48">
        <f t="shared" si="298"/>
        <v>3147.3951122569251</v>
      </c>
    </row>
    <row r="2016" spans="24:34">
      <c r="X2016" s="1">
        <f t="shared" si="301"/>
        <v>2432</v>
      </c>
      <c r="Y2016" s="1">
        <f t="shared" si="302"/>
        <v>3584</v>
      </c>
      <c r="AA2016" s="39">
        <f t="shared" si="299"/>
        <v>2732.6080000000002</v>
      </c>
      <c r="AB2016" s="40">
        <f t="shared" si="300"/>
        <v>680.96797815640366</v>
      </c>
      <c r="AD2016" s="1">
        <f t="shared" si="303"/>
        <v>2432</v>
      </c>
      <c r="AE2016" s="1">
        <f t="shared" si="304"/>
        <v>3584</v>
      </c>
      <c r="AG2016" s="47">
        <f t="shared" si="297"/>
        <v>-414.26610047100212</v>
      </c>
      <c r="AH2016" s="48">
        <f t="shared" si="298"/>
        <v>3293.1607001570001</v>
      </c>
    </row>
    <row r="2017" spans="24:34">
      <c r="X2017" s="1">
        <f t="shared" si="301"/>
        <v>2432</v>
      </c>
      <c r="Y2017" s="1">
        <f t="shared" si="302"/>
        <v>3712</v>
      </c>
      <c r="AA2017" s="39">
        <f t="shared" si="299"/>
        <v>2966.08</v>
      </c>
      <c r="AB2017" s="40">
        <f t="shared" si="300"/>
        <v>768.11437712413226</v>
      </c>
      <c r="AD2017" s="1">
        <f t="shared" si="303"/>
        <v>2432</v>
      </c>
      <c r="AE2017" s="1">
        <f t="shared" si="304"/>
        <v>3712</v>
      </c>
      <c r="AG2017" s="47">
        <f t="shared" si="297"/>
        <v>-391.63327207376233</v>
      </c>
      <c r="AH2017" s="48">
        <f t="shared" si="298"/>
        <v>3441.2644240245863</v>
      </c>
    </row>
    <row r="2018" spans="24:34">
      <c r="X2018" s="1">
        <f t="shared" si="301"/>
        <v>2432</v>
      </c>
      <c r="Y2018" s="1">
        <f t="shared" si="302"/>
        <v>3840</v>
      </c>
      <c r="AA2018" s="39">
        <f t="shared" si="299"/>
        <v>3207.7440000000001</v>
      </c>
      <c r="AB2018" s="40">
        <f t="shared" si="300"/>
        <v>889.08114071999444</v>
      </c>
      <c r="AD2018" s="1">
        <f t="shared" si="303"/>
        <v>2432</v>
      </c>
      <c r="AE2018" s="1">
        <f t="shared" si="304"/>
        <v>3840</v>
      </c>
      <c r="AG2018" s="47">
        <f t="shared" si="297"/>
        <v>-358.97564346219497</v>
      </c>
      <c r="AH2018" s="48">
        <f t="shared" si="298"/>
        <v>3591.4878811540643</v>
      </c>
    </row>
    <row r="2019" spans="24:34">
      <c r="X2019" s="1">
        <f t="shared" si="301"/>
        <v>2432</v>
      </c>
      <c r="Y2019" s="1">
        <f t="shared" si="302"/>
        <v>3968</v>
      </c>
      <c r="AA2019" s="39">
        <f t="shared" si="299"/>
        <v>3457.6</v>
      </c>
      <c r="AB2019" s="40">
        <f t="shared" si="300"/>
        <v>1053.2010273271665</v>
      </c>
      <c r="AD2019" s="1">
        <f t="shared" si="303"/>
        <v>2432</v>
      </c>
      <c r="AE2019" s="1">
        <f t="shared" si="304"/>
        <v>3968</v>
      </c>
      <c r="AG2019" s="47">
        <f t="shared" si="297"/>
        <v>-315.53752125949404</v>
      </c>
      <c r="AH2019" s="48">
        <f t="shared" si="298"/>
        <v>3743.579173753164</v>
      </c>
    </row>
    <row r="2020" spans="24:34">
      <c r="X2020" s="1">
        <f t="shared" si="301"/>
        <v>2432</v>
      </c>
      <c r="Y2020" s="1">
        <f t="shared" si="302"/>
        <v>4096</v>
      </c>
      <c r="AA2020" s="39">
        <f t="shared" si="299"/>
        <v>3715.6480000000001</v>
      </c>
      <c r="AB2020" s="40">
        <f t="shared" si="300"/>
        <v>1276.2900649772891</v>
      </c>
      <c r="AD2020" s="1">
        <f t="shared" si="303"/>
        <v>2432</v>
      </c>
      <c r="AE2020" s="1">
        <f t="shared" si="304"/>
        <v>4096</v>
      </c>
      <c r="AG2020" s="47">
        <f t="shared" si="297"/>
        <v>-260.43722960025298</v>
      </c>
      <c r="AH2020" s="48">
        <f t="shared" si="298"/>
        <v>3897.2444098667506</v>
      </c>
    </row>
    <row r="2021" spans="24:34">
      <c r="X2021" s="1">
        <f t="shared" si="301"/>
        <v>2560</v>
      </c>
      <c r="Y2021" s="1">
        <f t="shared" si="302"/>
        <v>0</v>
      </c>
      <c r="AA2021" s="39">
        <f t="shared" si="299"/>
        <v>-638.4</v>
      </c>
      <c r="AB2021" s="40" t="e">
        <f t="shared" si="300"/>
        <v>#NUM!</v>
      </c>
      <c r="AD2021" s="1">
        <f t="shared" si="303"/>
        <v>2560</v>
      </c>
      <c r="AE2021" s="1">
        <f t="shared" si="304"/>
        <v>0</v>
      </c>
      <c r="AG2021" s="47" t="e">
        <f t="shared" si="297"/>
        <v>#NUM!</v>
      </c>
      <c r="AH2021" s="48" t="e">
        <f t="shared" si="298"/>
        <v>#NUM!</v>
      </c>
    </row>
    <row r="2022" spans="24:34">
      <c r="X2022" s="1">
        <f t="shared" si="301"/>
        <v>2560</v>
      </c>
      <c r="Y2022" s="1">
        <f t="shared" si="302"/>
        <v>128</v>
      </c>
      <c r="AA2022" s="39">
        <f t="shared" si="299"/>
        <v>-634.30399999999997</v>
      </c>
      <c r="AB2022" s="40" t="e">
        <f t="shared" si="300"/>
        <v>#NUM!</v>
      </c>
      <c r="AD2022" s="1">
        <f t="shared" si="303"/>
        <v>2560</v>
      </c>
      <c r="AE2022" s="1">
        <f t="shared" si="304"/>
        <v>128</v>
      </c>
      <c r="AG2022" s="47" t="e">
        <f t="shared" si="297"/>
        <v>#NUM!</v>
      </c>
      <c r="AH2022" s="48" t="e">
        <f t="shared" si="298"/>
        <v>#NUM!</v>
      </c>
    </row>
    <row r="2023" spans="24:34">
      <c r="X2023" s="1">
        <f t="shared" si="301"/>
        <v>2560</v>
      </c>
      <c r="Y2023" s="1">
        <f t="shared" si="302"/>
        <v>256</v>
      </c>
      <c r="AA2023" s="39">
        <f t="shared" si="299"/>
        <v>-622.01599999999996</v>
      </c>
      <c r="AB2023" s="40" t="e">
        <f t="shared" si="300"/>
        <v>#NUM!</v>
      </c>
      <c r="AD2023" s="1">
        <f t="shared" si="303"/>
        <v>2560</v>
      </c>
      <c r="AE2023" s="1">
        <f t="shared" si="304"/>
        <v>256</v>
      </c>
      <c r="AG2023" s="47" t="e">
        <f t="shared" si="297"/>
        <v>#NUM!</v>
      </c>
      <c r="AH2023" s="48" t="e">
        <f t="shared" si="298"/>
        <v>#NUM!</v>
      </c>
    </row>
    <row r="2024" spans="24:34">
      <c r="X2024" s="1">
        <f t="shared" si="301"/>
        <v>2560</v>
      </c>
      <c r="Y2024" s="1">
        <f t="shared" si="302"/>
        <v>384</v>
      </c>
      <c r="AA2024" s="39">
        <f t="shared" si="299"/>
        <v>-601.53599999999994</v>
      </c>
      <c r="AB2024" s="40" t="e">
        <f t="shared" si="300"/>
        <v>#NUM!</v>
      </c>
      <c r="AD2024" s="1">
        <f t="shared" si="303"/>
        <v>2560</v>
      </c>
      <c r="AE2024" s="1">
        <f t="shared" si="304"/>
        <v>384</v>
      </c>
      <c r="AG2024" s="47" t="e">
        <f t="shared" si="297"/>
        <v>#NUM!</v>
      </c>
      <c r="AH2024" s="48" t="e">
        <f t="shared" si="298"/>
        <v>#NUM!</v>
      </c>
    </row>
    <row r="2025" spans="24:34">
      <c r="X2025" s="1">
        <f t="shared" si="301"/>
        <v>2560</v>
      </c>
      <c r="Y2025" s="1">
        <f t="shared" si="302"/>
        <v>512</v>
      </c>
      <c r="AA2025" s="39">
        <f t="shared" si="299"/>
        <v>-572.86400000000003</v>
      </c>
      <c r="AB2025" s="40" t="e">
        <f t="shared" si="300"/>
        <v>#NUM!</v>
      </c>
      <c r="AD2025" s="1">
        <f t="shared" si="303"/>
        <v>2560</v>
      </c>
      <c r="AE2025" s="1">
        <f t="shared" si="304"/>
        <v>512</v>
      </c>
      <c r="AG2025" s="47" t="e">
        <f t="shared" si="297"/>
        <v>#NUM!</v>
      </c>
      <c r="AH2025" s="48" t="e">
        <f t="shared" si="298"/>
        <v>#NUM!</v>
      </c>
    </row>
    <row r="2026" spans="24:34">
      <c r="X2026" s="1">
        <f t="shared" si="301"/>
        <v>2560</v>
      </c>
      <c r="Y2026" s="1">
        <f t="shared" si="302"/>
        <v>640</v>
      </c>
      <c r="AA2026" s="39">
        <f t="shared" si="299"/>
        <v>-536</v>
      </c>
      <c r="AB2026" s="40">
        <f t="shared" si="300"/>
        <v>2650.2801120896897</v>
      </c>
      <c r="AD2026" s="1">
        <f t="shared" si="303"/>
        <v>2560</v>
      </c>
      <c r="AE2026" s="1">
        <f t="shared" si="304"/>
        <v>640</v>
      </c>
      <c r="AG2026" s="47">
        <f t="shared" si="297"/>
        <v>1008.1559099239864</v>
      </c>
      <c r="AH2026" s="48">
        <f t="shared" si="298"/>
        <v>639.94803002533763</v>
      </c>
    </row>
    <row r="2027" spans="24:34">
      <c r="X2027" s="1">
        <f t="shared" si="301"/>
        <v>2560</v>
      </c>
      <c r="Y2027" s="1">
        <f t="shared" si="302"/>
        <v>768</v>
      </c>
      <c r="AA2027" s="39">
        <f t="shared" si="299"/>
        <v>-490.94400000000002</v>
      </c>
      <c r="AB2027" s="40">
        <f t="shared" si="300"/>
        <v>2409.4087802345857</v>
      </c>
      <c r="AD2027" s="1">
        <f t="shared" si="303"/>
        <v>2560</v>
      </c>
      <c r="AE2027" s="1">
        <f t="shared" si="304"/>
        <v>768</v>
      </c>
      <c r="AG2027" s="47">
        <f t="shared" si="297"/>
        <v>796.4820054049901</v>
      </c>
      <c r="AH2027" s="48">
        <f t="shared" si="298"/>
        <v>740.54333153166999</v>
      </c>
    </row>
    <row r="2028" spans="24:34">
      <c r="X2028" s="1">
        <f t="shared" si="301"/>
        <v>2560</v>
      </c>
      <c r="Y2028" s="1">
        <f t="shared" si="302"/>
        <v>896</v>
      </c>
      <c r="AA2028" s="39">
        <f t="shared" si="299"/>
        <v>-437.69600000000003</v>
      </c>
      <c r="AB2028" s="40">
        <f t="shared" si="300"/>
        <v>2218.1827505203023</v>
      </c>
      <c r="AD2028" s="1">
        <f t="shared" si="303"/>
        <v>2560</v>
      </c>
      <c r="AE2028" s="1">
        <f t="shared" si="304"/>
        <v>896</v>
      </c>
      <c r="AG2028" s="47">
        <f t="shared" si="297"/>
        <v>650.07474383374051</v>
      </c>
      <c r="AH2028" s="48">
        <f t="shared" si="298"/>
        <v>824.84441872208617</v>
      </c>
    </row>
    <row r="2029" spans="24:34">
      <c r="X2029" s="1">
        <f t="shared" si="301"/>
        <v>2560</v>
      </c>
      <c r="Y2029" s="1">
        <f t="shared" si="302"/>
        <v>1024</v>
      </c>
      <c r="AA2029" s="39">
        <f t="shared" si="299"/>
        <v>-376.25599999999997</v>
      </c>
      <c r="AB2029" s="40">
        <f t="shared" si="300"/>
        <v>2047.6306270863179</v>
      </c>
      <c r="AD2029" s="1">
        <f t="shared" si="303"/>
        <v>2560</v>
      </c>
      <c r="AE2029" s="1">
        <f t="shared" si="304"/>
        <v>1024</v>
      </c>
      <c r="AG2029" s="47">
        <f t="shared" si="297"/>
        <v>525.38466588456026</v>
      </c>
      <c r="AH2029" s="48">
        <f t="shared" si="298"/>
        <v>907.36777803847963</v>
      </c>
    </row>
    <row r="2030" spans="24:34">
      <c r="X2030" s="1">
        <f t="shared" si="301"/>
        <v>2560</v>
      </c>
      <c r="Y2030" s="1">
        <f t="shared" si="302"/>
        <v>1152</v>
      </c>
      <c r="AA2030" s="39">
        <f t="shared" si="299"/>
        <v>-306.62400000000002</v>
      </c>
      <c r="AB2030" s="40">
        <f t="shared" si="300"/>
        <v>1889.5560695721733</v>
      </c>
      <c r="AD2030" s="1">
        <f t="shared" si="303"/>
        <v>2560</v>
      </c>
      <c r="AE2030" s="1">
        <f t="shared" si="304"/>
        <v>1152</v>
      </c>
      <c r="AG2030" s="47">
        <f t="shared" si="297"/>
        <v>413.0233725662813</v>
      </c>
      <c r="AH2030" s="48">
        <f t="shared" si="298"/>
        <v>991.24287581123917</v>
      </c>
    </row>
    <row r="2031" spans="24:34">
      <c r="X2031" s="1">
        <f t="shared" si="301"/>
        <v>2560</v>
      </c>
      <c r="Y2031" s="1">
        <f t="shared" si="302"/>
        <v>1280</v>
      </c>
      <c r="AA2031" s="39">
        <f t="shared" si="299"/>
        <v>-228.8</v>
      </c>
      <c r="AB2031" s="40">
        <f t="shared" si="300"/>
        <v>1740.6150072356745</v>
      </c>
      <c r="AD2031" s="1">
        <f t="shared" si="303"/>
        <v>2560</v>
      </c>
      <c r="AE2031" s="1">
        <f t="shared" si="304"/>
        <v>1280</v>
      </c>
      <c r="AG2031" s="47">
        <f t="shared" si="297"/>
        <v>309.34942347804099</v>
      </c>
      <c r="AH2031" s="48">
        <f t="shared" si="298"/>
        <v>1077.6835255073195</v>
      </c>
    </row>
    <row r="2032" spans="24:34">
      <c r="X2032" s="1">
        <f t="shared" si="301"/>
        <v>2560</v>
      </c>
      <c r="Y2032" s="1">
        <f t="shared" si="302"/>
        <v>1408</v>
      </c>
      <c r="AA2032" s="39">
        <f t="shared" si="299"/>
        <v>-142.78399999999999</v>
      </c>
      <c r="AB2032" s="40">
        <f t="shared" si="300"/>
        <v>1599.2585073097891</v>
      </c>
      <c r="AD2032" s="1">
        <f t="shared" si="303"/>
        <v>2560</v>
      </c>
      <c r="AE2032" s="1">
        <f t="shared" si="304"/>
        <v>1408</v>
      </c>
      <c r="AG2032" s="47">
        <f t="shared" si="297"/>
        <v>212.63023135830508</v>
      </c>
      <c r="AH2032" s="48">
        <f t="shared" si="298"/>
        <v>1167.2672562138978</v>
      </c>
    </row>
    <row r="2033" spans="24:34">
      <c r="X2033" s="1">
        <f t="shared" si="301"/>
        <v>2560</v>
      </c>
      <c r="Y2033" s="1">
        <f t="shared" si="302"/>
        <v>1536</v>
      </c>
      <c r="AA2033" s="39">
        <f t="shared" si="299"/>
        <v>-48.576000000000001</v>
      </c>
      <c r="AB2033" s="40">
        <f t="shared" si="300"/>
        <v>1464.7683001501046</v>
      </c>
      <c r="AD2033" s="1">
        <f t="shared" si="303"/>
        <v>2560</v>
      </c>
      <c r="AE2033" s="1">
        <f t="shared" si="304"/>
        <v>1536</v>
      </c>
      <c r="AG2033" s="47">
        <f t="shared" si="297"/>
        <v>121.96163665835024</v>
      </c>
      <c r="AH2033" s="48">
        <f t="shared" si="298"/>
        <v>1260.2954544472163</v>
      </c>
    </row>
    <row r="2034" spans="24:34">
      <c r="X2034" s="1">
        <f t="shared" si="301"/>
        <v>2560</v>
      </c>
      <c r="Y2034" s="1">
        <f t="shared" si="302"/>
        <v>1664</v>
      </c>
      <c r="AA2034" s="39">
        <f t="shared" si="299"/>
        <v>53.823999999999998</v>
      </c>
      <c r="AB2034" s="40">
        <f t="shared" si="300"/>
        <v>1336.8707275067279</v>
      </c>
      <c r="AD2034" s="1">
        <f t="shared" si="303"/>
        <v>2560</v>
      </c>
      <c r="AE2034" s="1">
        <f t="shared" si="304"/>
        <v>1664</v>
      </c>
      <c r="AG2034" s="47">
        <f t="shared" si="297"/>
        <v>36.859955936425877</v>
      </c>
      <c r="AH2034" s="48">
        <f t="shared" si="298"/>
        <v>1356.9293480211911</v>
      </c>
    </row>
    <row r="2035" spans="24:34">
      <c r="X2035" s="1">
        <f t="shared" si="301"/>
        <v>2560</v>
      </c>
      <c r="Y2035" s="1">
        <f t="shared" si="302"/>
        <v>1792</v>
      </c>
      <c r="AA2035" s="39">
        <f t="shared" si="299"/>
        <v>164.416</v>
      </c>
      <c r="AB2035" s="40">
        <f t="shared" si="300"/>
        <v>1215.5585246514806</v>
      </c>
      <c r="AD2035" s="1">
        <f t="shared" si="303"/>
        <v>2560</v>
      </c>
      <c r="AE2035" s="1">
        <f t="shared" si="304"/>
        <v>1792</v>
      </c>
      <c r="AG2035" s="47">
        <f t="shared" si="297"/>
        <v>-42.920774561725011</v>
      </c>
      <c r="AH2035" s="48">
        <f t="shared" si="298"/>
        <v>1457.2509248539084</v>
      </c>
    </row>
    <row r="2036" spans="24:34">
      <c r="X2036" s="1">
        <f t="shared" si="301"/>
        <v>2560</v>
      </c>
      <c r="Y2036" s="1">
        <f t="shared" si="302"/>
        <v>1920</v>
      </c>
      <c r="AA2036" s="39">
        <f t="shared" si="299"/>
        <v>283.2</v>
      </c>
      <c r="AB2036" s="40">
        <f t="shared" si="300"/>
        <v>1101.0008530807604</v>
      </c>
      <c r="AD2036" s="1">
        <f t="shared" si="303"/>
        <v>2560</v>
      </c>
      <c r="AE2036" s="1">
        <f t="shared" si="304"/>
        <v>1920</v>
      </c>
      <c r="AG2036" s="47">
        <f t="shared" si="297"/>
        <v>-117.48048137185833</v>
      </c>
      <c r="AH2036" s="48">
        <f t="shared" si="298"/>
        <v>1561.2934937906193</v>
      </c>
    </row>
    <row r="2037" spans="24:34">
      <c r="X2037" s="1">
        <f t="shared" si="301"/>
        <v>2560</v>
      </c>
      <c r="Y2037" s="1">
        <f t="shared" si="302"/>
        <v>2048</v>
      </c>
      <c r="AA2037" s="39">
        <f t="shared" si="299"/>
        <v>410.17599999999999</v>
      </c>
      <c r="AB2037" s="40">
        <f t="shared" si="300"/>
        <v>993.49566433959581</v>
      </c>
      <c r="AD2037" s="1">
        <f t="shared" si="303"/>
        <v>2560</v>
      </c>
      <c r="AE2037" s="1">
        <f t="shared" si="304"/>
        <v>2048</v>
      </c>
      <c r="AG2037" s="47">
        <f t="shared" si="297"/>
        <v>-186.82284126716286</v>
      </c>
      <c r="AH2037" s="48">
        <f t="shared" si="298"/>
        <v>1669.0582804223877</v>
      </c>
    </row>
    <row r="2038" spans="24:34">
      <c r="X2038" s="1">
        <f t="shared" si="301"/>
        <v>2560</v>
      </c>
      <c r="Y2038" s="1">
        <f t="shared" si="302"/>
        <v>2176</v>
      </c>
      <c r="AA2038" s="39">
        <f t="shared" si="299"/>
        <v>545.34400000000005</v>
      </c>
      <c r="AB2038" s="40">
        <f t="shared" si="300"/>
        <v>893.44453629532927</v>
      </c>
      <c r="AD2038" s="1">
        <f t="shared" si="303"/>
        <v>2560</v>
      </c>
      <c r="AE2038" s="1">
        <f t="shared" si="304"/>
        <v>2176</v>
      </c>
      <c r="AG2038" s="47">
        <f t="shared" si="297"/>
        <v>-250.88386552966494</v>
      </c>
      <c r="AH2038" s="48">
        <f t="shared" si="298"/>
        <v>1780.5239551765546</v>
      </c>
    </row>
    <row r="2039" spans="24:34">
      <c r="X2039" s="1">
        <f t="shared" si="301"/>
        <v>2560</v>
      </c>
      <c r="Y2039" s="1">
        <f t="shared" si="302"/>
        <v>2304</v>
      </c>
      <c r="AA2039" s="39">
        <f t="shared" si="299"/>
        <v>688.70399999999995</v>
      </c>
      <c r="AB2039" s="40">
        <f t="shared" si="300"/>
        <v>801.34068114589445</v>
      </c>
      <c r="AD2039" s="1">
        <f t="shared" si="303"/>
        <v>2560</v>
      </c>
      <c r="AE2039" s="1">
        <f t="shared" si="304"/>
        <v>2304</v>
      </c>
      <c r="AG2039" s="47">
        <f t="shared" si="297"/>
        <v>-309.54890927497854</v>
      </c>
      <c r="AH2039" s="48">
        <f t="shared" si="298"/>
        <v>1895.6523030916594</v>
      </c>
    </row>
    <row r="2040" spans="24:34">
      <c r="X2040" s="1">
        <f t="shared" si="301"/>
        <v>2560</v>
      </c>
      <c r="Y2040" s="1">
        <f t="shared" si="302"/>
        <v>2432</v>
      </c>
      <c r="AA2040" s="39">
        <f t="shared" si="299"/>
        <v>840.25599999999997</v>
      </c>
      <c r="AB2040" s="40">
        <f t="shared" si="300"/>
        <v>717.76560045555334</v>
      </c>
      <c r="AD2040" s="1">
        <f t="shared" si="303"/>
        <v>2560</v>
      </c>
      <c r="AE2040" s="1">
        <f t="shared" si="304"/>
        <v>2432</v>
      </c>
      <c r="AG2040" s="47">
        <f t="shared" ref="AG2040:AG2057" si="305">2000-AD2040*SIN(ACOS(($B$12*$B$12+AD2040*AD2040-AE2040*AE2040)/(2*$B$12*AD2040))+$B$15)</f>
        <v>-362.6629414232425</v>
      </c>
      <c r="AH2040" s="48">
        <f t="shared" ref="AH2040:AH2057" si="306">3000-AD2040*COS(ACOS(($B$12*$B$12+AD2040*AD2040-AE2040*AE2040)/(2*$B$12*AD2040))+$B$15)</f>
        <v>2014.3916471410807</v>
      </c>
    </row>
    <row r="2041" spans="24:34">
      <c r="X2041" s="1">
        <f t="shared" si="301"/>
        <v>2560</v>
      </c>
      <c r="Y2041" s="1">
        <f t="shared" si="302"/>
        <v>2560</v>
      </c>
      <c r="AA2041" s="39">
        <f t="shared" ref="AA2041:AA2057" si="307">(Y2041*Y2041-X2041*X2041+$B$9*$B$9)/(2*$B$9)</f>
        <v>1000</v>
      </c>
      <c r="AB2041" s="40">
        <f t="shared" ref="AB2041:AB2057" si="308">3000-SQRT(Y2041*Y2041-AA2041*AA2041)</f>
        <v>643.39226853513037</v>
      </c>
      <c r="AD2041" s="1">
        <f t="shared" si="303"/>
        <v>2560</v>
      </c>
      <c r="AE2041" s="1">
        <f t="shared" si="304"/>
        <v>2560</v>
      </c>
      <c r="AG2041" s="47">
        <f t="shared" si="305"/>
        <v>-410.03664886305251</v>
      </c>
      <c r="AH2041" s="48">
        <f t="shared" si="306"/>
        <v>2136.6788829543502</v>
      </c>
    </row>
    <row r="2042" spans="24:34">
      <c r="X2042" s="1">
        <f t="shared" si="301"/>
        <v>2560</v>
      </c>
      <c r="Y2042" s="1">
        <f t="shared" si="302"/>
        <v>2688</v>
      </c>
      <c r="AA2042" s="39">
        <f t="shared" si="307"/>
        <v>1167.9359999999999</v>
      </c>
      <c r="AB2042" s="40">
        <f t="shared" si="308"/>
        <v>578.99411402945998</v>
      </c>
      <c r="AD2042" s="1">
        <f t="shared" si="303"/>
        <v>2560</v>
      </c>
      <c r="AE2042" s="1">
        <f t="shared" si="304"/>
        <v>2688</v>
      </c>
      <c r="AG2042" s="47">
        <f t="shared" si="305"/>
        <v>-451.44980216530985</v>
      </c>
      <c r="AH2042" s="48">
        <f t="shared" si="306"/>
        <v>2262.4406007217694</v>
      </c>
    </row>
    <row r="2043" spans="24:34">
      <c r="X2043" s="1">
        <f t="shared" si="301"/>
        <v>2560</v>
      </c>
      <c r="Y2043" s="1">
        <f t="shared" si="302"/>
        <v>2816</v>
      </c>
      <c r="AA2043" s="39">
        <f t="shared" si="307"/>
        <v>1344.0640000000001</v>
      </c>
      <c r="AB2043" s="40">
        <f t="shared" si="308"/>
        <v>525.46005004889867</v>
      </c>
      <c r="AD2043" s="1">
        <f t="shared" si="303"/>
        <v>2560</v>
      </c>
      <c r="AE2043" s="1">
        <f t="shared" si="304"/>
        <v>2816</v>
      </c>
      <c r="AG2043" s="47">
        <f t="shared" si="305"/>
        <v>-486.65269156278464</v>
      </c>
      <c r="AH2043" s="48">
        <f t="shared" si="306"/>
        <v>2391.5935638542614</v>
      </c>
    </row>
    <row r="2044" spans="24:34">
      <c r="X2044" s="1">
        <f t="shared" si="301"/>
        <v>2560</v>
      </c>
      <c r="Y2044" s="1">
        <f t="shared" si="302"/>
        <v>2944</v>
      </c>
      <c r="AA2044" s="39">
        <f t="shared" si="307"/>
        <v>1528.384</v>
      </c>
      <c r="AB2044" s="40">
        <f t="shared" si="308"/>
        <v>483.81671006581882</v>
      </c>
      <c r="AD2044" s="1">
        <f t="shared" si="303"/>
        <v>2560</v>
      </c>
      <c r="AE2044" s="1">
        <f t="shared" si="304"/>
        <v>2944</v>
      </c>
      <c r="AG2044" s="47">
        <f t="shared" si="305"/>
        <v>-515.36608628868589</v>
      </c>
      <c r="AH2044" s="48">
        <f t="shared" si="306"/>
        <v>2524.0446954295617</v>
      </c>
    </row>
    <row r="2045" spans="24:34">
      <c r="X2045" s="1">
        <f t="shared" si="301"/>
        <v>2560</v>
      </c>
      <c r="Y2045" s="1">
        <f t="shared" si="302"/>
        <v>3072</v>
      </c>
      <c r="AA2045" s="39">
        <f t="shared" si="307"/>
        <v>1720.896</v>
      </c>
      <c r="AB2045" s="40">
        <f t="shared" si="308"/>
        <v>455.26013958518752</v>
      </c>
      <c r="AD2045" s="1">
        <f t="shared" si="303"/>
        <v>2560</v>
      </c>
      <c r="AE2045" s="1">
        <f t="shared" si="304"/>
        <v>3072</v>
      </c>
      <c r="AG2045" s="47">
        <f t="shared" si="305"/>
        <v>-537.27995033636125</v>
      </c>
      <c r="AH2045" s="48">
        <f t="shared" si="306"/>
        <v>2659.6906501121198</v>
      </c>
    </row>
    <row r="2046" spans="24:34">
      <c r="X2046" s="1">
        <f t="shared" si="301"/>
        <v>2560</v>
      </c>
      <c r="Y2046" s="1">
        <f t="shared" si="302"/>
        <v>3200</v>
      </c>
      <c r="AA2046" s="39">
        <f t="shared" si="307"/>
        <v>1921.6</v>
      </c>
      <c r="AB2046" s="40">
        <f t="shared" si="308"/>
        <v>441.2007816165019</v>
      </c>
      <c r="AD2046" s="1">
        <f t="shared" si="303"/>
        <v>2560</v>
      </c>
      <c r="AE2046" s="1">
        <f t="shared" si="304"/>
        <v>3200</v>
      </c>
      <c r="AG2046" s="47">
        <f t="shared" si="305"/>
        <v>-552.0509974867764</v>
      </c>
      <c r="AH2046" s="48">
        <f t="shared" si="306"/>
        <v>2798.4169991622584</v>
      </c>
    </row>
    <row r="2047" spans="24:34">
      <c r="X2047" s="1">
        <f t="shared" si="301"/>
        <v>2560</v>
      </c>
      <c r="Y2047" s="1">
        <f t="shared" si="302"/>
        <v>3328</v>
      </c>
      <c r="AA2047" s="39">
        <f t="shared" si="307"/>
        <v>2130.4960000000001</v>
      </c>
      <c r="AB2047" s="40">
        <f t="shared" si="308"/>
        <v>443.32818023431082</v>
      </c>
      <c r="AD2047" s="1">
        <f t="shared" si="303"/>
        <v>2560</v>
      </c>
      <c r="AE2047" s="1">
        <f t="shared" si="304"/>
        <v>3328</v>
      </c>
      <c r="AG2047" s="47">
        <f t="shared" si="305"/>
        <v>-559.29905103508827</v>
      </c>
      <c r="AH2047" s="48">
        <f t="shared" si="306"/>
        <v>2940.0970170116952</v>
      </c>
    </row>
    <row r="2048" spans="24:34">
      <c r="X2048" s="1">
        <f t="shared" si="301"/>
        <v>2560</v>
      </c>
      <c r="Y2048" s="1">
        <f t="shared" si="302"/>
        <v>3456</v>
      </c>
      <c r="AA2048" s="39">
        <f t="shared" si="307"/>
        <v>2347.5839999999998</v>
      </c>
      <c r="AB2048" s="40">
        <f t="shared" si="308"/>
        <v>463.70637288503212</v>
      </c>
      <c r="AD2048" s="1">
        <f t="shared" si="303"/>
        <v>2560</v>
      </c>
      <c r="AE2048" s="1">
        <f t="shared" si="304"/>
        <v>3456</v>
      </c>
      <c r="AG2048" s="47">
        <f t="shared" si="305"/>
        <v>-558.60206523429906</v>
      </c>
      <c r="AH2048" s="48">
        <f t="shared" si="306"/>
        <v>3084.5900217447661</v>
      </c>
    </row>
    <row r="2049" spans="24:34">
      <c r="X2049" s="1">
        <f t="shared" si="301"/>
        <v>2560</v>
      </c>
      <c r="Y2049" s="1">
        <f t="shared" si="302"/>
        <v>3584</v>
      </c>
      <c r="AA2049" s="39">
        <f t="shared" si="307"/>
        <v>2572.864</v>
      </c>
      <c r="AB2049" s="40">
        <f t="shared" si="308"/>
        <v>504.91947274161112</v>
      </c>
      <c r="AD2049" s="1">
        <f t="shared" si="303"/>
        <v>2560</v>
      </c>
      <c r="AE2049" s="1">
        <f t="shared" si="304"/>
        <v>3584</v>
      </c>
      <c r="AG2049" s="47">
        <f t="shared" si="305"/>
        <v>-549.48954721113887</v>
      </c>
      <c r="AH2049" s="48">
        <f t="shared" si="306"/>
        <v>3231.7391824037127</v>
      </c>
    </row>
    <row r="2050" spans="24:34">
      <c r="X2050" s="1">
        <f t="shared" si="301"/>
        <v>2560</v>
      </c>
      <c r="Y2050" s="1">
        <f t="shared" si="302"/>
        <v>3712</v>
      </c>
      <c r="AA2050" s="39">
        <f t="shared" si="307"/>
        <v>2806.3359999999998</v>
      </c>
      <c r="AB2050" s="40">
        <f t="shared" si="308"/>
        <v>570.3040817616702</v>
      </c>
      <c r="AD2050" s="1">
        <f t="shared" si="303"/>
        <v>2560</v>
      </c>
      <c r="AE2050" s="1">
        <f t="shared" si="304"/>
        <v>3712</v>
      </c>
      <c r="AG2050" s="47">
        <f t="shared" si="305"/>
        <v>-531.43397060978623</v>
      </c>
      <c r="AH2050" s="48">
        <f t="shared" si="306"/>
        <v>3381.3686568699281</v>
      </c>
    </row>
    <row r="2051" spans="24:34">
      <c r="X2051" s="1">
        <f t="shared" si="301"/>
        <v>2560</v>
      </c>
      <c r="Y2051" s="1">
        <f t="shared" si="302"/>
        <v>3840</v>
      </c>
      <c r="AA2051" s="39">
        <f t="shared" si="307"/>
        <v>3048</v>
      </c>
      <c r="AB2051" s="40">
        <f t="shared" si="308"/>
        <v>664.34249086044292</v>
      </c>
      <c r="AD2051" s="1">
        <f t="shared" si="303"/>
        <v>2560</v>
      </c>
      <c r="AE2051" s="1">
        <f t="shared" si="304"/>
        <v>3840</v>
      </c>
      <c r="AG2051" s="47">
        <f t="shared" si="305"/>
        <v>-503.83957040568976</v>
      </c>
      <c r="AH2051" s="48">
        <f t="shared" si="306"/>
        <v>3533.2798568018961</v>
      </c>
    </row>
    <row r="2052" spans="24:34">
      <c r="X2052" s="1">
        <f t="shared" si="301"/>
        <v>2560</v>
      </c>
      <c r="Y2052" s="1">
        <f t="shared" si="302"/>
        <v>3968</v>
      </c>
      <c r="AA2052" s="39">
        <f t="shared" si="307"/>
        <v>3297.8560000000002</v>
      </c>
      <c r="AB2052" s="40">
        <f t="shared" si="308"/>
        <v>793.3804579710627</v>
      </c>
      <c r="AD2052" s="1">
        <f t="shared" si="303"/>
        <v>2560</v>
      </c>
      <c r="AE2052" s="1">
        <f t="shared" si="304"/>
        <v>3968</v>
      </c>
      <c r="AG2052" s="47">
        <f t="shared" si="305"/>
        <v>-466.02761455591099</v>
      </c>
      <c r="AH2052" s="48">
        <f t="shared" si="306"/>
        <v>3687.2465381853031</v>
      </c>
    </row>
    <row r="2053" spans="24:34">
      <c r="X2053" s="1">
        <f t="shared" si="301"/>
        <v>2560</v>
      </c>
      <c r="Y2053" s="1">
        <f t="shared" si="302"/>
        <v>4096</v>
      </c>
      <c r="AA2053" s="39">
        <f t="shared" si="307"/>
        <v>3555.904</v>
      </c>
      <c r="AB2053" s="40">
        <f t="shared" si="308"/>
        <v>967.08024192197854</v>
      </c>
      <c r="AD2053" s="1">
        <f t="shared" si="303"/>
        <v>2560</v>
      </c>
      <c r="AE2053" s="1">
        <f t="shared" si="304"/>
        <v>4096</v>
      </c>
      <c r="AG2053" s="47">
        <f t="shared" si="305"/>
        <v>-417.21680076521261</v>
      </c>
      <c r="AH2053" s="48">
        <f t="shared" si="306"/>
        <v>3843.0082669217368</v>
      </c>
    </row>
    <row r="2054" spans="24:34">
      <c r="X2054" s="1">
        <f t="shared" si="301"/>
        <v>2688</v>
      </c>
      <c r="Y2054" s="1">
        <f t="shared" si="302"/>
        <v>0</v>
      </c>
      <c r="AA2054" s="39">
        <f t="shared" si="307"/>
        <v>-806.33600000000001</v>
      </c>
      <c r="AB2054" s="40" t="e">
        <f t="shared" si="308"/>
        <v>#NUM!</v>
      </c>
      <c r="AD2054" s="1">
        <f t="shared" si="303"/>
        <v>2688</v>
      </c>
      <c r="AE2054" s="1">
        <f t="shared" si="304"/>
        <v>0</v>
      </c>
      <c r="AG2054" s="47" t="e">
        <f t="shared" si="305"/>
        <v>#NUM!</v>
      </c>
      <c r="AH2054" s="48" t="e">
        <f t="shared" si="306"/>
        <v>#NUM!</v>
      </c>
    </row>
    <row r="2055" spans="24:34">
      <c r="X2055" s="1">
        <f t="shared" si="301"/>
        <v>2688</v>
      </c>
      <c r="Y2055" s="1">
        <f t="shared" si="302"/>
        <v>128</v>
      </c>
      <c r="AA2055" s="39">
        <f t="shared" si="307"/>
        <v>-802.24</v>
      </c>
      <c r="AB2055" s="40" t="e">
        <f t="shared" si="308"/>
        <v>#NUM!</v>
      </c>
      <c r="AD2055" s="1">
        <f t="shared" si="303"/>
        <v>2688</v>
      </c>
      <c r="AE2055" s="1">
        <f t="shared" si="304"/>
        <v>128</v>
      </c>
      <c r="AG2055" s="47" t="e">
        <f t="shared" si="305"/>
        <v>#NUM!</v>
      </c>
      <c r="AH2055" s="48" t="e">
        <f t="shared" si="306"/>
        <v>#NUM!</v>
      </c>
    </row>
    <row r="2056" spans="24:34">
      <c r="X2056" s="1">
        <f t="shared" si="301"/>
        <v>2688</v>
      </c>
      <c r="Y2056" s="1">
        <f t="shared" si="302"/>
        <v>256</v>
      </c>
      <c r="AA2056" s="39">
        <f t="shared" si="307"/>
        <v>-789.952</v>
      </c>
      <c r="AB2056" s="40" t="e">
        <f t="shared" si="308"/>
        <v>#NUM!</v>
      </c>
      <c r="AD2056" s="1">
        <f t="shared" si="303"/>
        <v>2688</v>
      </c>
      <c r="AE2056" s="1">
        <f t="shared" si="304"/>
        <v>256</v>
      </c>
      <c r="AG2056" s="47" t="e">
        <f t="shared" si="305"/>
        <v>#NUM!</v>
      </c>
      <c r="AH2056" s="48" t="e">
        <f t="shared" si="306"/>
        <v>#NUM!</v>
      </c>
    </row>
    <row r="2057" spans="24:34">
      <c r="X2057" s="1">
        <f t="shared" si="301"/>
        <v>2688</v>
      </c>
      <c r="Y2057" s="1">
        <f t="shared" si="302"/>
        <v>384</v>
      </c>
      <c r="AA2057" s="39">
        <f t="shared" si="307"/>
        <v>-769.47199999999998</v>
      </c>
      <c r="AB2057" s="40" t="e">
        <f t="shared" si="308"/>
        <v>#NUM!</v>
      </c>
      <c r="AD2057" s="1">
        <f t="shared" si="303"/>
        <v>2688</v>
      </c>
      <c r="AE2057" s="1">
        <f t="shared" si="304"/>
        <v>384</v>
      </c>
      <c r="AG2057" s="47" t="e">
        <f t="shared" si="305"/>
        <v>#NUM!</v>
      </c>
      <c r="AH2057" s="48" t="e">
        <f t="shared" si="306"/>
        <v>#NUM!</v>
      </c>
    </row>
  </sheetData>
  <mergeCells count="23">
    <mergeCell ref="X5:AJ5"/>
    <mergeCell ref="X6:AJ6"/>
    <mergeCell ref="AI2:AJ2"/>
    <mergeCell ref="AD3:AE3"/>
    <mergeCell ref="X3:Y3"/>
    <mergeCell ref="P1:Q1"/>
    <mergeCell ref="R1:S1"/>
    <mergeCell ref="T1:U1"/>
    <mergeCell ref="T2:U2"/>
    <mergeCell ref="X1:AJ1"/>
    <mergeCell ref="D1:E1"/>
    <mergeCell ref="F1:H1"/>
    <mergeCell ref="J1:K1"/>
    <mergeCell ref="L1:M1"/>
    <mergeCell ref="N1:O1"/>
    <mergeCell ref="AG2:AH2"/>
    <mergeCell ref="D3:E3"/>
    <mergeCell ref="R2:S2"/>
    <mergeCell ref="N2:O2"/>
    <mergeCell ref="J2:K2"/>
    <mergeCell ref="L2:M2"/>
    <mergeCell ref="P2:Q2"/>
    <mergeCell ref="AA2:AB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76"/>
  <sheetViews>
    <sheetView workbookViewId="0">
      <selection activeCell="D6" sqref="D6"/>
    </sheetView>
  </sheetViews>
  <sheetFormatPr baseColWidth="10" defaultRowHeight="15"/>
  <cols>
    <col min="1" max="1" width="4.85546875" customWidth="1"/>
    <col min="2" max="2" width="11.42578125" style="19"/>
    <col min="3" max="3" width="3.7109375" customWidth="1"/>
    <col min="4" max="4" width="11.140625" style="27" customWidth="1"/>
    <col min="5" max="5" width="12.28515625" style="27" customWidth="1"/>
    <col min="6" max="7" width="11.42578125" style="95"/>
    <col min="8" max="8" width="11.5703125" style="95" bestFit="1" customWidth="1"/>
    <col min="9" max="11" width="11.42578125" style="99"/>
  </cols>
  <sheetData>
    <row r="1" spans="1:13" ht="15.75" thickBot="1">
      <c r="B1" s="21"/>
      <c r="D1" s="101"/>
      <c r="E1" s="101"/>
      <c r="F1" s="102"/>
      <c r="G1" s="102"/>
      <c r="H1" s="102"/>
      <c r="I1" s="102"/>
      <c r="J1" s="102"/>
      <c r="K1" s="102"/>
      <c r="L1" s="101"/>
      <c r="M1" s="101"/>
    </row>
    <row r="2" spans="1:13">
      <c r="B2" s="21"/>
      <c r="D2" s="103" t="s">
        <v>53</v>
      </c>
      <c r="E2" s="104"/>
      <c r="F2" s="104"/>
      <c r="G2" s="104"/>
      <c r="H2" s="104"/>
      <c r="I2" s="104"/>
      <c r="J2" s="104"/>
      <c r="K2" s="104"/>
      <c r="L2" s="104"/>
      <c r="M2" s="105"/>
    </row>
    <row r="3" spans="1:13" ht="15.75" thickBot="1">
      <c r="B3" s="21"/>
      <c r="D3" s="106" t="s">
        <v>54</v>
      </c>
      <c r="E3" s="107"/>
      <c r="F3" s="107"/>
      <c r="G3" s="107"/>
      <c r="H3" s="107"/>
      <c r="I3" s="107"/>
      <c r="J3" s="107"/>
      <c r="K3" s="107"/>
      <c r="L3" s="107"/>
      <c r="M3" s="108"/>
    </row>
    <row r="4" spans="1:13">
      <c r="B4" s="21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13">
      <c r="B5" s="21"/>
      <c r="D5" s="26" t="s">
        <v>57</v>
      </c>
      <c r="E5" s="26"/>
      <c r="F5" s="93" t="s">
        <v>56</v>
      </c>
      <c r="G5" s="93"/>
      <c r="H5" s="93"/>
      <c r="I5" s="109" t="s">
        <v>55</v>
      </c>
      <c r="J5" s="109"/>
      <c r="K5" s="109"/>
    </row>
    <row r="6" spans="1:13">
      <c r="A6" s="1"/>
      <c r="C6" s="1"/>
      <c r="D6" s="25" t="s">
        <v>13</v>
      </c>
      <c r="E6" s="25" t="s">
        <v>12</v>
      </c>
      <c r="F6" s="94" t="s">
        <v>0</v>
      </c>
      <c r="G6" s="94" t="s">
        <v>1</v>
      </c>
      <c r="H6" s="94" t="s">
        <v>2</v>
      </c>
      <c r="I6" s="98" t="s">
        <v>33</v>
      </c>
      <c r="J6" s="98" t="s">
        <v>34</v>
      </c>
      <c r="K6" s="98" t="s">
        <v>35</v>
      </c>
    </row>
    <row r="7" spans="1:13">
      <c r="A7" s="1"/>
      <c r="C7" s="1"/>
      <c r="D7" s="26" t="s">
        <v>14</v>
      </c>
      <c r="E7" s="26"/>
    </row>
    <row r="8" spans="1:13">
      <c r="D8" s="27">
        <v>100</v>
      </c>
      <c r="E8" s="27">
        <v>100</v>
      </c>
      <c r="F8" s="95">
        <f>SQRT((3000-E8)*(3000-E8)+(2000-D8)*(2000-D8))</f>
        <v>3466.9871646719434</v>
      </c>
      <c r="G8" s="95">
        <f>SQRT((3000-E8)*(3000-E8)+D8*D8)</f>
        <v>2901.7236257093818</v>
      </c>
      <c r="H8" s="96">
        <f>SQRT(E8*E8+(1000-D8)*(1000-D8))</f>
        <v>905.5385138137417</v>
      </c>
    </row>
    <row r="9" spans="1:13">
      <c r="B9" s="19" t="s">
        <v>8</v>
      </c>
      <c r="D9" s="27">
        <v>800</v>
      </c>
      <c r="E9" s="27">
        <v>1400</v>
      </c>
      <c r="F9" s="95">
        <f>SQRT((3000-E9)*(3000-E9)+(2000-D9)*(2000-D9))</f>
        <v>2000</v>
      </c>
      <c r="G9" s="95">
        <f>SQRT((3000-E9)*(3000-E9)+D9*D9)</f>
        <v>1788.8543819998317</v>
      </c>
      <c r="H9" s="96">
        <f>SQRT(E9*E9+(1000-D9)*(1000-D9))</f>
        <v>1414.2135623730951</v>
      </c>
      <c r="I9" s="99">
        <f>F9/128</f>
        <v>15.625</v>
      </c>
      <c r="J9" s="99">
        <f t="shared" ref="J9:K9" si="0">G9/128</f>
        <v>13.975424859373685</v>
      </c>
      <c r="K9" s="99">
        <f t="shared" si="0"/>
        <v>11.048543456039805</v>
      </c>
    </row>
    <row r="10" spans="1:13">
      <c r="B10" s="9">
        <v>3000</v>
      </c>
      <c r="D10" s="27">
        <v>0</v>
      </c>
      <c r="E10" s="27">
        <v>2700</v>
      </c>
      <c r="F10" s="95">
        <f>SQRT((3000-E10)*(3000-E10)+(2000-D10)*(2000-D10))</f>
        <v>2022.3748416156684</v>
      </c>
      <c r="G10" s="95">
        <f>SQRT((3000-E10)*(3000-E10)+D10*D10)</f>
        <v>300</v>
      </c>
      <c r="H10" s="96">
        <f>SQRT(E10*E10+(1000-D10)*(1000-D10))</f>
        <v>2879.2360097775936</v>
      </c>
      <c r="I10" s="99">
        <f>F10/128</f>
        <v>15.799803450122409</v>
      </c>
      <c r="J10" s="99">
        <f t="shared" ref="J10" si="1">G10/128</f>
        <v>2.34375</v>
      </c>
      <c r="K10" s="99">
        <f t="shared" ref="K10" si="2">H10/128</f>
        <v>22.49403132638745</v>
      </c>
    </row>
    <row r="11" spans="1:13">
      <c r="F11" s="95">
        <v>2048</v>
      </c>
      <c r="G11" s="95">
        <f>2*128</f>
        <v>256</v>
      </c>
      <c r="H11" s="95">
        <f>22*128</f>
        <v>2816</v>
      </c>
      <c r="I11" s="99">
        <f>F11/128</f>
        <v>16</v>
      </c>
      <c r="J11" s="99">
        <f t="shared" ref="J11" si="3">G11/128</f>
        <v>2</v>
      </c>
      <c r="K11" s="99">
        <f t="shared" ref="K11" si="4">H11/128</f>
        <v>22</v>
      </c>
    </row>
    <row r="12" spans="1:13">
      <c r="B12" s="19" t="s">
        <v>9</v>
      </c>
    </row>
    <row r="13" spans="1:13">
      <c r="B13" s="9">
        <v>2000</v>
      </c>
      <c r="D13" s="25">
        <v>0</v>
      </c>
      <c r="E13" s="25">
        <v>0</v>
      </c>
      <c r="F13" s="97">
        <f>SQRT(($B$10-E13)*($B$10-E13)+($B$13-D13)*($B$13-D13))</f>
        <v>3605.5512754639894</v>
      </c>
      <c r="G13" s="97">
        <f>SQRT(($B$10-E13)*($B$10-E13)+D13*D13)</f>
        <v>3000</v>
      </c>
      <c r="H13" s="97">
        <f>SQRT(E13*E13+($B$13/2-D13)*($B$13/2-D13))</f>
        <v>1000</v>
      </c>
      <c r="I13" s="99">
        <f>INT(F13/128+0.5)</f>
        <v>28</v>
      </c>
      <c r="J13" s="99">
        <f t="shared" ref="J13:K13" si="5">INT(G13/128+0.5)</f>
        <v>23</v>
      </c>
      <c r="K13" s="99">
        <f t="shared" si="5"/>
        <v>8</v>
      </c>
    </row>
    <row r="14" spans="1:13">
      <c r="D14" s="25">
        <f>IF(E13&gt;=$B$10,IF(D13&gt;=$B$13,0,D13+$B$22),D13)</f>
        <v>0</v>
      </c>
      <c r="E14" s="25">
        <f>IF(E13&gt;=$B$10,0,E13+$B$22)</f>
        <v>100</v>
      </c>
      <c r="F14" s="97">
        <f t="shared" ref="F14:F77" si="6">SQRT(($B$10-E14)*($B$10-E14)+($B$13-D14)*($B$13-D14))</f>
        <v>3522.7829907617074</v>
      </c>
      <c r="G14" s="97">
        <f t="shared" ref="G14:G77" si="7">SQRT(($B$10-E14)*($B$10-E14)+D14*D14)</f>
        <v>2900</v>
      </c>
      <c r="H14" s="97">
        <f t="shared" ref="H14:H77" si="8">SQRT(E14*E14+($B$13/2-D14)*($B$13/2-D14))</f>
        <v>1004.987562112089</v>
      </c>
      <c r="I14" s="99">
        <f t="shared" ref="I14:I77" si="9">INT(F14/128+0.5)</f>
        <v>28</v>
      </c>
      <c r="J14" s="99">
        <f t="shared" ref="J14:J77" si="10">INT(G14/128+0.5)</f>
        <v>23</v>
      </c>
      <c r="K14" s="99">
        <f t="shared" ref="K14:K77" si="11">INT(H14/128+0.5)</f>
        <v>8</v>
      </c>
    </row>
    <row r="15" spans="1:13">
      <c r="B15"/>
      <c r="D15" s="25">
        <f t="shared" ref="D15:D34" si="12">IF(E14&gt;=$B$10,IF(D14&gt;=$B$13,0,D14+$B$22),D14)</f>
        <v>0</v>
      </c>
      <c r="E15" s="25">
        <f t="shared" ref="E15:E34" si="13">IF(E14&gt;=$B$10,0,E14+$B$22)</f>
        <v>200</v>
      </c>
      <c r="F15" s="97">
        <f t="shared" si="6"/>
        <v>3440.9301068170507</v>
      </c>
      <c r="G15" s="97">
        <f t="shared" si="7"/>
        <v>2800</v>
      </c>
      <c r="H15" s="97">
        <f t="shared" si="8"/>
        <v>1019.803902718557</v>
      </c>
      <c r="I15" s="99">
        <f t="shared" si="9"/>
        <v>27</v>
      </c>
      <c r="J15" s="99">
        <f t="shared" si="10"/>
        <v>22</v>
      </c>
      <c r="K15" s="99">
        <f t="shared" si="11"/>
        <v>8</v>
      </c>
    </row>
    <row r="16" spans="1:13">
      <c r="B16"/>
      <c r="D16" s="25">
        <f t="shared" si="12"/>
        <v>0</v>
      </c>
      <c r="E16" s="25">
        <f t="shared" si="13"/>
        <v>300</v>
      </c>
      <c r="F16" s="97">
        <f t="shared" si="6"/>
        <v>3360.0595232822884</v>
      </c>
      <c r="G16" s="97">
        <f t="shared" si="7"/>
        <v>2700</v>
      </c>
      <c r="H16" s="97">
        <f t="shared" si="8"/>
        <v>1044.0306508910551</v>
      </c>
      <c r="I16" s="99">
        <f t="shared" si="9"/>
        <v>26</v>
      </c>
      <c r="J16" s="99">
        <f t="shared" si="10"/>
        <v>21</v>
      </c>
      <c r="K16" s="99">
        <f t="shared" si="11"/>
        <v>8</v>
      </c>
    </row>
    <row r="17" spans="2:11">
      <c r="B17"/>
      <c r="D17" s="25">
        <f t="shared" si="12"/>
        <v>0</v>
      </c>
      <c r="E17" s="25">
        <f t="shared" si="13"/>
        <v>400</v>
      </c>
      <c r="F17" s="97">
        <f t="shared" si="6"/>
        <v>3280.2438933713452</v>
      </c>
      <c r="G17" s="97">
        <f t="shared" si="7"/>
        <v>2600</v>
      </c>
      <c r="H17" s="97">
        <f t="shared" si="8"/>
        <v>1077.0329614269008</v>
      </c>
      <c r="I17" s="99">
        <f t="shared" si="9"/>
        <v>26</v>
      </c>
      <c r="J17" s="99">
        <f t="shared" si="10"/>
        <v>20</v>
      </c>
      <c r="K17" s="99">
        <f t="shared" si="11"/>
        <v>8</v>
      </c>
    </row>
    <row r="18" spans="2:11">
      <c r="B18"/>
      <c r="D18" s="25">
        <f t="shared" si="12"/>
        <v>0</v>
      </c>
      <c r="E18" s="25">
        <f t="shared" si="13"/>
        <v>500</v>
      </c>
      <c r="F18" s="97">
        <f t="shared" si="6"/>
        <v>3201.5621187164243</v>
      </c>
      <c r="G18" s="97">
        <f t="shared" si="7"/>
        <v>2500</v>
      </c>
      <c r="H18" s="97">
        <f t="shared" si="8"/>
        <v>1118.0339887498949</v>
      </c>
      <c r="I18" s="99">
        <f t="shared" si="9"/>
        <v>25</v>
      </c>
      <c r="J18" s="99">
        <f t="shared" si="10"/>
        <v>20</v>
      </c>
      <c r="K18" s="99">
        <f t="shared" si="11"/>
        <v>9</v>
      </c>
    </row>
    <row r="19" spans="2:11">
      <c r="B19"/>
      <c r="D19" s="25">
        <f t="shared" si="12"/>
        <v>0</v>
      </c>
      <c r="E19" s="25">
        <f t="shared" si="13"/>
        <v>600</v>
      </c>
      <c r="F19" s="97">
        <f t="shared" si="6"/>
        <v>3124.0998703626619</v>
      </c>
      <c r="G19" s="97">
        <f t="shared" si="7"/>
        <v>2400</v>
      </c>
      <c r="H19" s="97">
        <f t="shared" si="8"/>
        <v>1166.19037896906</v>
      </c>
      <c r="I19" s="99">
        <f t="shared" si="9"/>
        <v>24</v>
      </c>
      <c r="J19" s="99">
        <f t="shared" si="10"/>
        <v>19</v>
      </c>
      <c r="K19" s="99">
        <f t="shared" si="11"/>
        <v>9</v>
      </c>
    </row>
    <row r="20" spans="2:11">
      <c r="D20" s="25">
        <f t="shared" si="12"/>
        <v>0</v>
      </c>
      <c r="E20" s="25">
        <f t="shared" si="13"/>
        <v>700</v>
      </c>
      <c r="F20" s="97">
        <f t="shared" si="6"/>
        <v>3047.950130825634</v>
      </c>
      <c r="G20" s="97">
        <f t="shared" si="7"/>
        <v>2300</v>
      </c>
      <c r="H20" s="97">
        <f t="shared" si="8"/>
        <v>1220.6555615733703</v>
      </c>
      <c r="I20" s="99">
        <f t="shared" si="9"/>
        <v>24</v>
      </c>
      <c r="J20" s="99">
        <f t="shared" si="10"/>
        <v>18</v>
      </c>
      <c r="K20" s="99">
        <f t="shared" si="11"/>
        <v>10</v>
      </c>
    </row>
    <row r="21" spans="2:11">
      <c r="B21" s="19" t="s">
        <v>11</v>
      </c>
      <c r="D21" s="25">
        <f t="shared" si="12"/>
        <v>0</v>
      </c>
      <c r="E21" s="25">
        <f t="shared" si="13"/>
        <v>800</v>
      </c>
      <c r="F21" s="97">
        <f t="shared" si="6"/>
        <v>2973.2137494637009</v>
      </c>
      <c r="G21" s="97">
        <f t="shared" si="7"/>
        <v>2200</v>
      </c>
      <c r="H21" s="97">
        <f t="shared" si="8"/>
        <v>1280.6248474865697</v>
      </c>
      <c r="I21" s="99">
        <f t="shared" si="9"/>
        <v>23</v>
      </c>
      <c r="J21" s="99">
        <f t="shared" si="10"/>
        <v>17</v>
      </c>
      <c r="K21" s="99">
        <f t="shared" si="11"/>
        <v>10</v>
      </c>
    </row>
    <row r="22" spans="2:11">
      <c r="B22" s="9">
        <v>100</v>
      </c>
      <c r="D22" s="25">
        <f t="shared" si="12"/>
        <v>0</v>
      </c>
      <c r="E22" s="25">
        <f t="shared" si="13"/>
        <v>900</v>
      </c>
      <c r="F22" s="97">
        <f t="shared" si="6"/>
        <v>2900</v>
      </c>
      <c r="G22" s="97">
        <f t="shared" si="7"/>
        <v>2100</v>
      </c>
      <c r="H22" s="97">
        <f t="shared" si="8"/>
        <v>1345.3624047073711</v>
      </c>
      <c r="I22" s="99">
        <f t="shared" si="9"/>
        <v>23</v>
      </c>
      <c r="J22" s="99">
        <f t="shared" si="10"/>
        <v>16</v>
      </c>
      <c r="K22" s="99">
        <f t="shared" si="11"/>
        <v>11</v>
      </c>
    </row>
    <row r="23" spans="2:11">
      <c r="D23" s="25">
        <f t="shared" si="12"/>
        <v>0</v>
      </c>
      <c r="E23" s="25">
        <f t="shared" si="13"/>
        <v>1000</v>
      </c>
      <c r="F23" s="97">
        <f t="shared" si="6"/>
        <v>2828.4271247461902</v>
      </c>
      <c r="G23" s="97">
        <f t="shared" si="7"/>
        <v>2000</v>
      </c>
      <c r="H23" s="97">
        <f t="shared" si="8"/>
        <v>1414.2135623730951</v>
      </c>
      <c r="I23" s="99">
        <f t="shared" si="9"/>
        <v>22</v>
      </c>
      <c r="J23" s="99">
        <f t="shared" si="10"/>
        <v>16</v>
      </c>
      <c r="K23" s="99">
        <f t="shared" si="11"/>
        <v>11</v>
      </c>
    </row>
    <row r="24" spans="2:11">
      <c r="D24" s="25">
        <f t="shared" si="12"/>
        <v>0</v>
      </c>
      <c r="E24" s="25">
        <f t="shared" si="13"/>
        <v>1100</v>
      </c>
      <c r="F24" s="97">
        <f t="shared" si="6"/>
        <v>2758.6228448267443</v>
      </c>
      <c r="G24" s="97">
        <f t="shared" si="7"/>
        <v>1900</v>
      </c>
      <c r="H24" s="97">
        <f t="shared" si="8"/>
        <v>1486.6068747318504</v>
      </c>
      <c r="I24" s="99">
        <f t="shared" si="9"/>
        <v>22</v>
      </c>
      <c r="J24" s="99">
        <f t="shared" si="10"/>
        <v>15</v>
      </c>
      <c r="K24" s="99">
        <f t="shared" si="11"/>
        <v>12</v>
      </c>
    </row>
    <row r="25" spans="2:11">
      <c r="D25" s="25">
        <f t="shared" si="12"/>
        <v>0</v>
      </c>
      <c r="E25" s="25">
        <f t="shared" si="13"/>
        <v>1200</v>
      </c>
      <c r="F25" s="97">
        <f t="shared" si="6"/>
        <v>2690.7248094147421</v>
      </c>
      <c r="G25" s="97">
        <f t="shared" si="7"/>
        <v>1800</v>
      </c>
      <c r="H25" s="97">
        <f t="shared" si="8"/>
        <v>1562.049935181331</v>
      </c>
      <c r="I25" s="99">
        <f t="shared" si="9"/>
        <v>21</v>
      </c>
      <c r="J25" s="99">
        <f t="shared" si="10"/>
        <v>14</v>
      </c>
      <c r="K25" s="99">
        <f t="shared" si="11"/>
        <v>12</v>
      </c>
    </row>
    <row r="26" spans="2:11">
      <c r="D26" s="25">
        <f t="shared" si="12"/>
        <v>0</v>
      </c>
      <c r="E26" s="25">
        <f t="shared" si="13"/>
        <v>1300</v>
      </c>
      <c r="F26" s="97">
        <f t="shared" si="6"/>
        <v>2624.8809496813374</v>
      </c>
      <c r="G26" s="97">
        <f t="shared" si="7"/>
        <v>1700</v>
      </c>
      <c r="H26" s="97">
        <f t="shared" si="8"/>
        <v>1640.1219466856726</v>
      </c>
      <c r="I26" s="99">
        <f t="shared" si="9"/>
        <v>21</v>
      </c>
      <c r="J26" s="99">
        <f t="shared" si="10"/>
        <v>13</v>
      </c>
      <c r="K26" s="99">
        <f t="shared" si="11"/>
        <v>13</v>
      </c>
    </row>
    <row r="27" spans="2:11">
      <c r="D27" s="25">
        <f t="shared" si="12"/>
        <v>0</v>
      </c>
      <c r="E27" s="25">
        <f t="shared" si="13"/>
        <v>1400</v>
      </c>
      <c r="F27" s="97">
        <f t="shared" si="6"/>
        <v>2561.2496949731394</v>
      </c>
      <c r="G27" s="97">
        <f t="shared" si="7"/>
        <v>1600</v>
      </c>
      <c r="H27" s="97">
        <f t="shared" si="8"/>
        <v>1720.4650534085254</v>
      </c>
      <c r="I27" s="99">
        <f t="shared" si="9"/>
        <v>20</v>
      </c>
      <c r="J27" s="99">
        <f t="shared" si="10"/>
        <v>13</v>
      </c>
      <c r="K27" s="99">
        <f t="shared" si="11"/>
        <v>13</v>
      </c>
    </row>
    <row r="28" spans="2:11">
      <c r="D28" s="25">
        <f t="shared" si="12"/>
        <v>0</v>
      </c>
      <c r="E28" s="25">
        <f t="shared" si="13"/>
        <v>1500</v>
      </c>
      <c r="F28" s="97">
        <f t="shared" si="6"/>
        <v>2500</v>
      </c>
      <c r="G28" s="97">
        <f t="shared" si="7"/>
        <v>1500</v>
      </c>
      <c r="H28" s="97">
        <f t="shared" si="8"/>
        <v>1802.7756377319947</v>
      </c>
      <c r="I28" s="99">
        <f t="shared" si="9"/>
        <v>20</v>
      </c>
      <c r="J28" s="99">
        <f t="shared" si="10"/>
        <v>12</v>
      </c>
      <c r="K28" s="99">
        <f t="shared" si="11"/>
        <v>14</v>
      </c>
    </row>
    <row r="29" spans="2:11">
      <c r="D29" s="25">
        <f t="shared" si="12"/>
        <v>0</v>
      </c>
      <c r="E29" s="25">
        <f t="shared" si="13"/>
        <v>1600</v>
      </c>
      <c r="F29" s="97">
        <f t="shared" si="6"/>
        <v>2441.3111231467406</v>
      </c>
      <c r="G29" s="97">
        <f t="shared" si="7"/>
        <v>1400</v>
      </c>
      <c r="H29" s="97">
        <f t="shared" si="8"/>
        <v>1886.7962264113207</v>
      </c>
      <c r="I29" s="99">
        <f t="shared" si="9"/>
        <v>19</v>
      </c>
      <c r="J29" s="99">
        <f t="shared" si="10"/>
        <v>11</v>
      </c>
      <c r="K29" s="99">
        <f t="shared" si="11"/>
        <v>15</v>
      </c>
    </row>
    <row r="30" spans="2:11">
      <c r="D30" s="25">
        <f t="shared" si="12"/>
        <v>0</v>
      </c>
      <c r="E30" s="25">
        <f t="shared" si="13"/>
        <v>1700</v>
      </c>
      <c r="F30" s="97">
        <f t="shared" si="6"/>
        <v>2385.3720883753126</v>
      </c>
      <c r="G30" s="97">
        <f t="shared" si="7"/>
        <v>1300</v>
      </c>
      <c r="H30" s="97">
        <f t="shared" si="8"/>
        <v>1972.3082923316019</v>
      </c>
      <c r="I30" s="99">
        <f t="shared" si="9"/>
        <v>19</v>
      </c>
      <c r="J30" s="99">
        <f t="shared" si="10"/>
        <v>10</v>
      </c>
      <c r="K30" s="99">
        <f t="shared" si="11"/>
        <v>15</v>
      </c>
    </row>
    <row r="31" spans="2:11">
      <c r="D31" s="25">
        <f t="shared" si="12"/>
        <v>0</v>
      </c>
      <c r="E31" s="25">
        <f t="shared" si="13"/>
        <v>1800</v>
      </c>
      <c r="F31" s="97">
        <f t="shared" si="6"/>
        <v>2332.38075793812</v>
      </c>
      <c r="G31" s="97">
        <f t="shared" si="7"/>
        <v>1200</v>
      </c>
      <c r="H31" s="97">
        <f t="shared" si="8"/>
        <v>2059.1260281974</v>
      </c>
      <c r="I31" s="99">
        <f t="shared" si="9"/>
        <v>18</v>
      </c>
      <c r="J31" s="99">
        <f t="shared" si="10"/>
        <v>9</v>
      </c>
      <c r="K31" s="99">
        <f t="shared" si="11"/>
        <v>16</v>
      </c>
    </row>
    <row r="32" spans="2:11">
      <c r="D32" s="25">
        <f t="shared" si="12"/>
        <v>0</v>
      </c>
      <c r="E32" s="25">
        <f t="shared" si="13"/>
        <v>1900</v>
      </c>
      <c r="F32" s="97">
        <f t="shared" si="6"/>
        <v>2282.5424421026655</v>
      </c>
      <c r="G32" s="97">
        <f t="shared" si="7"/>
        <v>1100</v>
      </c>
      <c r="H32" s="97">
        <f t="shared" si="8"/>
        <v>2147.091055358389</v>
      </c>
      <c r="I32" s="99">
        <f t="shared" si="9"/>
        <v>18</v>
      </c>
      <c r="J32" s="99">
        <f t="shared" si="10"/>
        <v>9</v>
      </c>
      <c r="K32" s="99">
        <f t="shared" si="11"/>
        <v>17</v>
      </c>
    </row>
    <row r="33" spans="4:11">
      <c r="D33" s="25">
        <f t="shared" si="12"/>
        <v>0</v>
      </c>
      <c r="E33" s="25">
        <f t="shared" si="13"/>
        <v>2000</v>
      </c>
      <c r="F33" s="97">
        <f t="shared" si="6"/>
        <v>2236.0679774997898</v>
      </c>
      <c r="G33" s="97">
        <f t="shared" si="7"/>
        <v>1000</v>
      </c>
      <c r="H33" s="97">
        <f t="shared" si="8"/>
        <v>2236.0679774997898</v>
      </c>
      <c r="I33" s="99">
        <f t="shared" si="9"/>
        <v>17</v>
      </c>
      <c r="J33" s="99">
        <f t="shared" si="10"/>
        <v>8</v>
      </c>
      <c r="K33" s="99">
        <f t="shared" si="11"/>
        <v>17</v>
      </c>
    </row>
    <row r="34" spans="4:11">
      <c r="D34" s="25">
        <f t="shared" si="12"/>
        <v>0</v>
      </c>
      <c r="E34" s="25">
        <f t="shared" si="13"/>
        <v>2100</v>
      </c>
      <c r="F34" s="97">
        <f t="shared" si="6"/>
        <v>2193.1712199461308</v>
      </c>
      <c r="G34" s="97">
        <f t="shared" si="7"/>
        <v>900</v>
      </c>
      <c r="H34" s="97">
        <f t="shared" si="8"/>
        <v>2325.9406699226015</v>
      </c>
      <c r="I34" s="99">
        <f t="shared" si="9"/>
        <v>17</v>
      </c>
      <c r="J34" s="99">
        <f t="shared" si="10"/>
        <v>7</v>
      </c>
      <c r="K34" s="99">
        <f t="shared" si="11"/>
        <v>18</v>
      </c>
    </row>
    <row r="35" spans="4:11">
      <c r="D35" s="25">
        <f t="shared" ref="D35:D98" si="14">IF(E34&gt;=$B$10,IF(D34&gt;=$B$13,0,D34+$B$22),D34)</f>
        <v>0</v>
      </c>
      <c r="E35" s="25">
        <f t="shared" ref="E35:E98" si="15">IF(E34&gt;=$B$10,0,E34+$B$22)</f>
        <v>2200</v>
      </c>
      <c r="F35" s="97">
        <f t="shared" si="6"/>
        <v>2154.0659228538016</v>
      </c>
      <c r="G35" s="97">
        <f t="shared" si="7"/>
        <v>800</v>
      </c>
      <c r="H35" s="97">
        <f t="shared" si="8"/>
        <v>2416.6091947189143</v>
      </c>
      <c r="I35" s="99">
        <f t="shared" si="9"/>
        <v>17</v>
      </c>
      <c r="J35" s="99">
        <f t="shared" si="10"/>
        <v>6</v>
      </c>
      <c r="K35" s="99">
        <f t="shared" si="11"/>
        <v>19</v>
      </c>
    </row>
    <row r="36" spans="4:11">
      <c r="D36" s="25">
        <f t="shared" si="14"/>
        <v>0</v>
      </c>
      <c r="E36" s="25">
        <f t="shared" si="15"/>
        <v>2300</v>
      </c>
      <c r="F36" s="97">
        <f t="shared" si="6"/>
        <v>2118.9620100417092</v>
      </c>
      <c r="G36" s="97">
        <f t="shared" si="7"/>
        <v>700</v>
      </c>
      <c r="H36" s="97">
        <f t="shared" si="8"/>
        <v>2507.9872407968905</v>
      </c>
      <c r="I36" s="99">
        <f t="shared" si="9"/>
        <v>17</v>
      </c>
      <c r="J36" s="99">
        <f t="shared" si="10"/>
        <v>5</v>
      </c>
      <c r="K36" s="99">
        <f t="shared" si="11"/>
        <v>20</v>
      </c>
    </row>
    <row r="37" spans="4:11">
      <c r="D37" s="25">
        <f t="shared" si="14"/>
        <v>0</v>
      </c>
      <c r="E37" s="25">
        <f t="shared" si="15"/>
        <v>2400</v>
      </c>
      <c r="F37" s="97">
        <f t="shared" si="6"/>
        <v>2088.0613017821101</v>
      </c>
      <c r="G37" s="97">
        <f t="shared" si="7"/>
        <v>600</v>
      </c>
      <c r="H37" s="97">
        <f t="shared" si="8"/>
        <v>2600</v>
      </c>
      <c r="I37" s="99">
        <f t="shared" si="9"/>
        <v>16</v>
      </c>
      <c r="J37" s="99">
        <f t="shared" si="10"/>
        <v>5</v>
      </c>
      <c r="K37" s="99">
        <f t="shared" si="11"/>
        <v>20</v>
      </c>
    </row>
    <row r="38" spans="4:11">
      <c r="D38" s="25">
        <f t="shared" si="14"/>
        <v>0</v>
      </c>
      <c r="E38" s="25">
        <f t="shared" si="15"/>
        <v>2500</v>
      </c>
      <c r="F38" s="97">
        <f t="shared" si="6"/>
        <v>2061.5528128088304</v>
      </c>
      <c r="G38" s="97">
        <f t="shared" si="7"/>
        <v>500</v>
      </c>
      <c r="H38" s="97">
        <f t="shared" si="8"/>
        <v>2692.5824035672522</v>
      </c>
      <c r="I38" s="99">
        <f t="shared" si="9"/>
        <v>16</v>
      </c>
      <c r="J38" s="99">
        <f t="shared" si="10"/>
        <v>4</v>
      </c>
      <c r="K38" s="99">
        <f t="shared" si="11"/>
        <v>21</v>
      </c>
    </row>
    <row r="39" spans="4:11">
      <c r="D39" s="25">
        <f t="shared" si="14"/>
        <v>0</v>
      </c>
      <c r="E39" s="25">
        <f t="shared" si="15"/>
        <v>2600</v>
      </c>
      <c r="F39" s="97">
        <f t="shared" si="6"/>
        <v>2039.6078054371139</v>
      </c>
      <c r="G39" s="97">
        <f t="shared" si="7"/>
        <v>400</v>
      </c>
      <c r="H39" s="97">
        <f t="shared" si="8"/>
        <v>2785.6776554368239</v>
      </c>
      <c r="I39" s="99">
        <f t="shared" si="9"/>
        <v>16</v>
      </c>
      <c r="J39" s="99">
        <f t="shared" si="10"/>
        <v>3</v>
      </c>
      <c r="K39" s="99">
        <f t="shared" si="11"/>
        <v>22</v>
      </c>
    </row>
    <row r="40" spans="4:11">
      <c r="D40" s="25">
        <f t="shared" si="14"/>
        <v>0</v>
      </c>
      <c r="E40" s="25">
        <f t="shared" si="15"/>
        <v>2700</v>
      </c>
      <c r="F40" s="97">
        <f t="shared" si="6"/>
        <v>2022.3748416156684</v>
      </c>
      <c r="G40" s="97">
        <f t="shared" si="7"/>
        <v>300</v>
      </c>
      <c r="H40" s="97">
        <f t="shared" si="8"/>
        <v>2879.2360097775936</v>
      </c>
      <c r="I40" s="99">
        <f t="shared" si="9"/>
        <v>16</v>
      </c>
      <c r="J40" s="99">
        <f t="shared" si="10"/>
        <v>2</v>
      </c>
      <c r="K40" s="99">
        <f t="shared" si="11"/>
        <v>22</v>
      </c>
    </row>
    <row r="41" spans="4:11">
      <c r="D41" s="25">
        <f t="shared" si="14"/>
        <v>0</v>
      </c>
      <c r="E41" s="25">
        <f t="shared" si="15"/>
        <v>2800</v>
      </c>
      <c r="F41" s="97">
        <f t="shared" si="6"/>
        <v>2009.975124224178</v>
      </c>
      <c r="G41" s="97">
        <f t="shared" si="7"/>
        <v>200</v>
      </c>
      <c r="H41" s="97">
        <f t="shared" si="8"/>
        <v>2973.2137494637009</v>
      </c>
      <c r="I41" s="99">
        <f t="shared" si="9"/>
        <v>16</v>
      </c>
      <c r="J41" s="99">
        <f t="shared" si="10"/>
        <v>2</v>
      </c>
      <c r="K41" s="99">
        <f t="shared" si="11"/>
        <v>23</v>
      </c>
    </row>
    <row r="42" spans="4:11">
      <c r="D42" s="25">
        <f t="shared" si="14"/>
        <v>0</v>
      </c>
      <c r="E42" s="25">
        <f t="shared" si="15"/>
        <v>2900</v>
      </c>
      <c r="F42" s="97">
        <f t="shared" si="6"/>
        <v>2002.4984394500786</v>
      </c>
      <c r="G42" s="97">
        <f t="shared" si="7"/>
        <v>100</v>
      </c>
      <c r="H42" s="97">
        <f t="shared" si="8"/>
        <v>3067.5723300355935</v>
      </c>
      <c r="I42" s="99">
        <f t="shared" si="9"/>
        <v>16</v>
      </c>
      <c r="J42" s="99">
        <f t="shared" si="10"/>
        <v>1</v>
      </c>
      <c r="K42" s="99">
        <f t="shared" si="11"/>
        <v>24</v>
      </c>
    </row>
    <row r="43" spans="4:11">
      <c r="D43" s="25">
        <f t="shared" si="14"/>
        <v>0</v>
      </c>
      <c r="E43" s="25">
        <f t="shared" si="15"/>
        <v>3000</v>
      </c>
      <c r="F43" s="97">
        <f t="shared" si="6"/>
        <v>2000</v>
      </c>
      <c r="G43" s="97">
        <f t="shared" si="7"/>
        <v>0</v>
      </c>
      <c r="H43" s="97">
        <f t="shared" si="8"/>
        <v>3162.2776601683795</v>
      </c>
      <c r="I43" s="99">
        <f t="shared" si="9"/>
        <v>16</v>
      </c>
      <c r="J43" s="99">
        <f t="shared" si="10"/>
        <v>0</v>
      </c>
      <c r="K43" s="99">
        <f t="shared" si="11"/>
        <v>25</v>
      </c>
    </row>
    <row r="44" spans="4:11">
      <c r="D44" s="25">
        <f t="shared" si="14"/>
        <v>100</v>
      </c>
      <c r="E44" s="25">
        <f t="shared" si="15"/>
        <v>0</v>
      </c>
      <c r="F44" s="97">
        <f t="shared" si="6"/>
        <v>3551.0561809129408</v>
      </c>
      <c r="G44" s="97">
        <f t="shared" si="7"/>
        <v>3001.6662039607268</v>
      </c>
      <c r="H44" s="97">
        <f t="shared" si="8"/>
        <v>900</v>
      </c>
      <c r="I44" s="99">
        <f t="shared" si="9"/>
        <v>28</v>
      </c>
      <c r="J44" s="99">
        <f t="shared" si="10"/>
        <v>23</v>
      </c>
      <c r="K44" s="99">
        <f t="shared" si="11"/>
        <v>7</v>
      </c>
    </row>
    <row r="45" spans="4:11">
      <c r="D45" s="25">
        <f t="shared" si="14"/>
        <v>100</v>
      </c>
      <c r="E45" s="25">
        <f t="shared" si="15"/>
        <v>100</v>
      </c>
      <c r="F45" s="97">
        <f t="shared" si="6"/>
        <v>3466.9871646719434</v>
      </c>
      <c r="G45" s="97">
        <f t="shared" si="7"/>
        <v>2901.7236257093818</v>
      </c>
      <c r="H45" s="97">
        <f t="shared" si="8"/>
        <v>905.5385138137417</v>
      </c>
      <c r="I45" s="99">
        <f t="shared" si="9"/>
        <v>27</v>
      </c>
      <c r="J45" s="99">
        <f t="shared" si="10"/>
        <v>23</v>
      </c>
      <c r="K45" s="99">
        <f t="shared" si="11"/>
        <v>7</v>
      </c>
    </row>
    <row r="46" spans="4:11">
      <c r="D46" s="25">
        <f t="shared" si="14"/>
        <v>100</v>
      </c>
      <c r="E46" s="25">
        <f t="shared" si="15"/>
        <v>200</v>
      </c>
      <c r="F46" s="97">
        <f t="shared" si="6"/>
        <v>3383.784863137726</v>
      </c>
      <c r="G46" s="97">
        <f t="shared" si="7"/>
        <v>2801.7851452243799</v>
      </c>
      <c r="H46" s="97">
        <f t="shared" si="8"/>
        <v>921.95444572928875</v>
      </c>
      <c r="I46" s="99">
        <f t="shared" si="9"/>
        <v>26</v>
      </c>
      <c r="J46" s="99">
        <f t="shared" si="10"/>
        <v>22</v>
      </c>
      <c r="K46" s="99">
        <f t="shared" si="11"/>
        <v>7</v>
      </c>
    </row>
    <row r="47" spans="4:11">
      <c r="D47" s="25">
        <f t="shared" si="14"/>
        <v>100</v>
      </c>
      <c r="E47" s="25">
        <f t="shared" si="15"/>
        <v>300</v>
      </c>
      <c r="F47" s="97">
        <f t="shared" si="6"/>
        <v>3301.5148038438356</v>
      </c>
      <c r="G47" s="97">
        <f t="shared" si="7"/>
        <v>2701.851217221259</v>
      </c>
      <c r="H47" s="97">
        <f t="shared" si="8"/>
        <v>948.68329805051383</v>
      </c>
      <c r="I47" s="99">
        <f t="shared" si="9"/>
        <v>26</v>
      </c>
      <c r="J47" s="99">
        <f t="shared" si="10"/>
        <v>21</v>
      </c>
      <c r="K47" s="99">
        <f t="shared" si="11"/>
        <v>7</v>
      </c>
    </row>
    <row r="48" spans="4:11">
      <c r="D48" s="25">
        <f t="shared" si="14"/>
        <v>100</v>
      </c>
      <c r="E48" s="25">
        <f t="shared" si="15"/>
        <v>400</v>
      </c>
      <c r="F48" s="97">
        <f t="shared" si="6"/>
        <v>3220.2484376209236</v>
      </c>
      <c r="G48" s="97">
        <f t="shared" si="7"/>
        <v>2601.9223662515374</v>
      </c>
      <c r="H48" s="97">
        <f t="shared" si="8"/>
        <v>984.88578017961049</v>
      </c>
      <c r="I48" s="99">
        <f t="shared" si="9"/>
        <v>25</v>
      </c>
      <c r="J48" s="99">
        <f t="shared" si="10"/>
        <v>20</v>
      </c>
      <c r="K48" s="99">
        <f t="shared" si="11"/>
        <v>8</v>
      </c>
    </row>
    <row r="49" spans="4:11">
      <c r="D49" s="25">
        <f t="shared" si="14"/>
        <v>100</v>
      </c>
      <c r="E49" s="25">
        <f t="shared" si="15"/>
        <v>500</v>
      </c>
      <c r="F49" s="97">
        <f t="shared" si="6"/>
        <v>3140.0636936215164</v>
      </c>
      <c r="G49" s="97">
        <f t="shared" si="7"/>
        <v>2501.9992006393609</v>
      </c>
      <c r="H49" s="97">
        <f t="shared" si="8"/>
        <v>1029.5630140987</v>
      </c>
      <c r="I49" s="99">
        <f t="shared" si="9"/>
        <v>25</v>
      </c>
      <c r="J49" s="99">
        <f t="shared" si="10"/>
        <v>20</v>
      </c>
      <c r="K49" s="99">
        <f t="shared" si="11"/>
        <v>8</v>
      </c>
    </row>
    <row r="50" spans="4:11">
      <c r="D50" s="25">
        <f t="shared" si="14"/>
        <v>100</v>
      </c>
      <c r="E50" s="25">
        <f t="shared" si="15"/>
        <v>600</v>
      </c>
      <c r="F50" s="97">
        <f t="shared" si="6"/>
        <v>3061.0455730027934</v>
      </c>
      <c r="G50" s="97">
        <f t="shared" si="7"/>
        <v>2402.0824298928628</v>
      </c>
      <c r="H50" s="97">
        <f t="shared" si="8"/>
        <v>1081.6653826391969</v>
      </c>
      <c r="I50" s="99">
        <f t="shared" si="9"/>
        <v>24</v>
      </c>
      <c r="J50" s="99">
        <f t="shared" si="10"/>
        <v>19</v>
      </c>
      <c r="K50" s="99">
        <f t="shared" si="11"/>
        <v>8</v>
      </c>
    </row>
    <row r="51" spans="4:11">
      <c r="D51" s="25">
        <f t="shared" si="14"/>
        <v>100</v>
      </c>
      <c r="E51" s="25">
        <f t="shared" si="15"/>
        <v>700</v>
      </c>
      <c r="F51" s="97">
        <f t="shared" si="6"/>
        <v>2983.2867780352594</v>
      </c>
      <c r="G51" s="97">
        <f t="shared" si="7"/>
        <v>2302.1728866442677</v>
      </c>
      <c r="H51" s="97">
        <f t="shared" si="8"/>
        <v>1140.175425099138</v>
      </c>
      <c r="I51" s="99">
        <f t="shared" si="9"/>
        <v>23</v>
      </c>
      <c r="J51" s="99">
        <f t="shared" si="10"/>
        <v>18</v>
      </c>
      <c r="K51" s="99">
        <f t="shared" si="11"/>
        <v>9</v>
      </c>
    </row>
    <row r="52" spans="4:11">
      <c r="D52" s="25">
        <f t="shared" si="14"/>
        <v>100</v>
      </c>
      <c r="E52" s="25">
        <f t="shared" si="15"/>
        <v>800</v>
      </c>
      <c r="F52" s="97">
        <f t="shared" si="6"/>
        <v>2906.8883707497266</v>
      </c>
      <c r="G52" s="97">
        <f t="shared" si="7"/>
        <v>2202.2715545545238</v>
      </c>
      <c r="H52" s="97">
        <f t="shared" si="8"/>
        <v>1204.1594578792296</v>
      </c>
      <c r="I52" s="99">
        <f t="shared" si="9"/>
        <v>23</v>
      </c>
      <c r="J52" s="99">
        <f t="shared" si="10"/>
        <v>17</v>
      </c>
      <c r="K52" s="99">
        <f t="shared" si="11"/>
        <v>9</v>
      </c>
    </row>
    <row r="53" spans="4:11">
      <c r="D53" s="25">
        <f t="shared" si="14"/>
        <v>100</v>
      </c>
      <c r="E53" s="25">
        <f t="shared" si="15"/>
        <v>900</v>
      </c>
      <c r="F53" s="97">
        <f t="shared" si="6"/>
        <v>2831.960451701259</v>
      </c>
      <c r="G53" s="97">
        <f t="shared" si="7"/>
        <v>2102.3796041628639</v>
      </c>
      <c r="H53" s="97">
        <f t="shared" si="8"/>
        <v>1272.7922061357856</v>
      </c>
      <c r="I53" s="99">
        <f t="shared" si="9"/>
        <v>22</v>
      </c>
      <c r="J53" s="99">
        <f t="shared" si="10"/>
        <v>16</v>
      </c>
      <c r="K53" s="99">
        <f t="shared" si="11"/>
        <v>10</v>
      </c>
    </row>
    <row r="54" spans="4:11">
      <c r="D54" s="25">
        <f t="shared" si="14"/>
        <v>100</v>
      </c>
      <c r="E54" s="25">
        <f t="shared" si="15"/>
        <v>1000</v>
      </c>
      <c r="F54" s="97">
        <f t="shared" si="6"/>
        <v>2758.6228448267443</v>
      </c>
      <c r="G54" s="97">
        <f t="shared" si="7"/>
        <v>2002.4984394500786</v>
      </c>
      <c r="H54" s="97">
        <f t="shared" si="8"/>
        <v>1345.3624047073711</v>
      </c>
      <c r="I54" s="99">
        <f t="shared" si="9"/>
        <v>22</v>
      </c>
      <c r="J54" s="99">
        <f t="shared" si="10"/>
        <v>16</v>
      </c>
      <c r="K54" s="99">
        <f t="shared" si="11"/>
        <v>11</v>
      </c>
    </row>
    <row r="55" spans="4:11">
      <c r="D55" s="25">
        <f t="shared" si="14"/>
        <v>100</v>
      </c>
      <c r="E55" s="25">
        <f t="shared" si="15"/>
        <v>1100</v>
      </c>
      <c r="F55" s="97">
        <f t="shared" si="6"/>
        <v>2687.0057685088805</v>
      </c>
      <c r="G55" s="97">
        <f t="shared" si="7"/>
        <v>1902.6297590440447</v>
      </c>
      <c r="H55" s="97">
        <f t="shared" si="8"/>
        <v>1421.2670403551895</v>
      </c>
      <c r="I55" s="99">
        <f t="shared" si="9"/>
        <v>21</v>
      </c>
      <c r="J55" s="99">
        <f t="shared" si="10"/>
        <v>15</v>
      </c>
      <c r="K55" s="99">
        <f t="shared" si="11"/>
        <v>11</v>
      </c>
    </row>
    <row r="56" spans="4:11">
      <c r="D56" s="25">
        <f t="shared" si="14"/>
        <v>100</v>
      </c>
      <c r="E56" s="25">
        <f t="shared" si="15"/>
        <v>1200</v>
      </c>
      <c r="F56" s="97">
        <f t="shared" si="6"/>
        <v>2617.2504656604801</v>
      </c>
      <c r="G56" s="97">
        <f t="shared" si="7"/>
        <v>1802.7756377319947</v>
      </c>
      <c r="H56" s="97">
        <f t="shared" si="8"/>
        <v>1500</v>
      </c>
      <c r="I56" s="99">
        <f t="shared" si="9"/>
        <v>20</v>
      </c>
      <c r="J56" s="99">
        <f t="shared" si="10"/>
        <v>14</v>
      </c>
      <c r="K56" s="99">
        <f t="shared" si="11"/>
        <v>12</v>
      </c>
    </row>
    <row r="57" spans="4:11">
      <c r="D57" s="25">
        <f t="shared" si="14"/>
        <v>100</v>
      </c>
      <c r="E57" s="25">
        <f t="shared" si="15"/>
        <v>1300</v>
      </c>
      <c r="F57" s="97">
        <f t="shared" si="6"/>
        <v>2549.5097567963926</v>
      </c>
      <c r="G57" s="97">
        <f t="shared" si="7"/>
        <v>1702.93863659264</v>
      </c>
      <c r="H57" s="97">
        <f t="shared" si="8"/>
        <v>1581.1388300841897</v>
      </c>
      <c r="I57" s="99">
        <f t="shared" si="9"/>
        <v>20</v>
      </c>
      <c r="J57" s="99">
        <f t="shared" si="10"/>
        <v>13</v>
      </c>
      <c r="K57" s="99">
        <f t="shared" si="11"/>
        <v>12</v>
      </c>
    </row>
    <row r="58" spans="4:11">
      <c r="D58" s="25">
        <f t="shared" si="14"/>
        <v>100</v>
      </c>
      <c r="E58" s="25">
        <f t="shared" si="15"/>
        <v>1400</v>
      </c>
      <c r="F58" s="97">
        <f t="shared" si="6"/>
        <v>2483.9484696748441</v>
      </c>
      <c r="G58" s="97">
        <f t="shared" si="7"/>
        <v>1603.1219541881396</v>
      </c>
      <c r="H58" s="97">
        <f t="shared" si="8"/>
        <v>1664.3316977093239</v>
      </c>
      <c r="I58" s="99">
        <f t="shared" si="9"/>
        <v>19</v>
      </c>
      <c r="J58" s="99">
        <f t="shared" si="10"/>
        <v>13</v>
      </c>
      <c r="K58" s="99">
        <f t="shared" si="11"/>
        <v>13</v>
      </c>
    </row>
    <row r="59" spans="4:11">
      <c r="D59" s="25">
        <f t="shared" si="14"/>
        <v>100</v>
      </c>
      <c r="E59" s="25">
        <f t="shared" si="15"/>
        <v>1500</v>
      </c>
      <c r="F59" s="97">
        <f t="shared" si="6"/>
        <v>2420.7436873820407</v>
      </c>
      <c r="G59" s="97">
        <f t="shared" si="7"/>
        <v>1503.3296378372909</v>
      </c>
      <c r="H59" s="97">
        <f t="shared" si="8"/>
        <v>1749.28556845359</v>
      </c>
      <c r="I59" s="99">
        <f t="shared" si="9"/>
        <v>19</v>
      </c>
      <c r="J59" s="99">
        <f t="shared" si="10"/>
        <v>12</v>
      </c>
      <c r="K59" s="99">
        <f t="shared" si="11"/>
        <v>14</v>
      </c>
    </row>
    <row r="60" spans="4:11">
      <c r="D60" s="25">
        <f t="shared" si="14"/>
        <v>100</v>
      </c>
      <c r="E60" s="25">
        <f t="shared" si="15"/>
        <v>1600</v>
      </c>
      <c r="F60" s="97">
        <f t="shared" si="6"/>
        <v>2360.0847442411891</v>
      </c>
      <c r="G60" s="97">
        <f t="shared" si="7"/>
        <v>1403.5668847618199</v>
      </c>
      <c r="H60" s="97">
        <f t="shared" si="8"/>
        <v>1835.7559750685818</v>
      </c>
      <c r="I60" s="99">
        <f t="shared" si="9"/>
        <v>18</v>
      </c>
      <c r="J60" s="99">
        <f t="shared" si="10"/>
        <v>11</v>
      </c>
      <c r="K60" s="99">
        <f t="shared" si="11"/>
        <v>14</v>
      </c>
    </row>
    <row r="61" spans="4:11">
      <c r="D61" s="25">
        <f t="shared" si="14"/>
        <v>100</v>
      </c>
      <c r="E61" s="25">
        <f t="shared" si="15"/>
        <v>1700</v>
      </c>
      <c r="F61" s="97">
        <f t="shared" si="6"/>
        <v>2302.1728866442677</v>
      </c>
      <c r="G61" s="97">
        <f t="shared" si="7"/>
        <v>1303.8404810405298</v>
      </c>
      <c r="H61" s="97">
        <f t="shared" si="8"/>
        <v>1923.5384061671346</v>
      </c>
      <c r="I61" s="99">
        <f t="shared" si="9"/>
        <v>18</v>
      </c>
      <c r="J61" s="99">
        <f t="shared" si="10"/>
        <v>10</v>
      </c>
      <c r="K61" s="99">
        <f t="shared" si="11"/>
        <v>15</v>
      </c>
    </row>
    <row r="62" spans="4:11">
      <c r="D62" s="25">
        <f t="shared" si="14"/>
        <v>100</v>
      </c>
      <c r="E62" s="25">
        <f t="shared" si="15"/>
        <v>1800</v>
      </c>
      <c r="F62" s="97">
        <f t="shared" si="6"/>
        <v>2247.2205054244232</v>
      </c>
      <c r="G62" s="97">
        <f t="shared" si="7"/>
        <v>1204.1594578792296</v>
      </c>
      <c r="H62" s="97">
        <f t="shared" si="8"/>
        <v>2012.4611797498108</v>
      </c>
      <c r="I62" s="99">
        <f t="shared" si="9"/>
        <v>18</v>
      </c>
      <c r="J62" s="99">
        <f t="shared" si="10"/>
        <v>9</v>
      </c>
      <c r="K62" s="99">
        <f t="shared" si="11"/>
        <v>16</v>
      </c>
    </row>
    <row r="63" spans="4:11">
      <c r="D63" s="25">
        <f t="shared" si="14"/>
        <v>100</v>
      </c>
      <c r="E63" s="25">
        <f t="shared" si="15"/>
        <v>1900</v>
      </c>
      <c r="F63" s="97">
        <f t="shared" si="6"/>
        <v>2195.4498400100147</v>
      </c>
      <c r="G63" s="97">
        <f t="shared" si="7"/>
        <v>1104.5361017187261</v>
      </c>
      <c r="H63" s="97">
        <f t="shared" si="8"/>
        <v>2102.3796041628639</v>
      </c>
      <c r="I63" s="99">
        <f t="shared" si="9"/>
        <v>17</v>
      </c>
      <c r="J63" s="99">
        <f t="shared" si="10"/>
        <v>9</v>
      </c>
      <c r="K63" s="99">
        <f t="shared" si="11"/>
        <v>16</v>
      </c>
    </row>
    <row r="64" spans="4:11">
      <c r="D64" s="25">
        <f t="shared" si="14"/>
        <v>100</v>
      </c>
      <c r="E64" s="25">
        <f t="shared" si="15"/>
        <v>2000</v>
      </c>
      <c r="F64" s="97">
        <f t="shared" si="6"/>
        <v>2147.091055358389</v>
      </c>
      <c r="G64" s="97">
        <f t="shared" si="7"/>
        <v>1004.987562112089</v>
      </c>
      <c r="H64" s="97">
        <f t="shared" si="8"/>
        <v>2193.1712199461308</v>
      </c>
      <c r="I64" s="99">
        <f t="shared" si="9"/>
        <v>17</v>
      </c>
      <c r="J64" s="99">
        <f t="shared" si="10"/>
        <v>8</v>
      </c>
      <c r="K64" s="99">
        <f t="shared" si="11"/>
        <v>17</v>
      </c>
    </row>
    <row r="65" spans="4:11">
      <c r="D65" s="25">
        <f t="shared" si="14"/>
        <v>100</v>
      </c>
      <c r="E65" s="25">
        <f t="shared" si="15"/>
        <v>2100</v>
      </c>
      <c r="F65" s="97">
        <f t="shared" si="6"/>
        <v>2102.3796041628639</v>
      </c>
      <c r="G65" s="97">
        <f t="shared" si="7"/>
        <v>905.5385138137417</v>
      </c>
      <c r="H65" s="97">
        <f t="shared" si="8"/>
        <v>2284.7319317591723</v>
      </c>
      <c r="I65" s="99">
        <f t="shared" si="9"/>
        <v>16</v>
      </c>
      <c r="J65" s="99">
        <f t="shared" si="10"/>
        <v>7</v>
      </c>
      <c r="K65" s="99">
        <f t="shared" si="11"/>
        <v>18</v>
      </c>
    </row>
    <row r="66" spans="4:11">
      <c r="D66" s="25">
        <f t="shared" si="14"/>
        <v>100</v>
      </c>
      <c r="E66" s="25">
        <f t="shared" si="15"/>
        <v>2200</v>
      </c>
      <c r="F66" s="97">
        <f t="shared" si="6"/>
        <v>2061.5528128088304</v>
      </c>
      <c r="G66" s="97">
        <f t="shared" si="7"/>
        <v>806.22577482985491</v>
      </c>
      <c r="H66" s="97">
        <f t="shared" si="8"/>
        <v>2376.9728648009427</v>
      </c>
      <c r="I66" s="99">
        <f t="shared" si="9"/>
        <v>16</v>
      </c>
      <c r="J66" s="99">
        <f t="shared" si="10"/>
        <v>6</v>
      </c>
      <c r="K66" s="99">
        <f t="shared" si="11"/>
        <v>19</v>
      </c>
    </row>
    <row r="67" spans="4:11">
      <c r="D67" s="25">
        <f t="shared" si="14"/>
        <v>100</v>
      </c>
      <c r="E67" s="25">
        <f t="shared" si="15"/>
        <v>2300</v>
      </c>
      <c r="F67" s="97">
        <f t="shared" si="6"/>
        <v>2024.8456731316587</v>
      </c>
      <c r="G67" s="97">
        <f t="shared" si="7"/>
        <v>707.10678118654755</v>
      </c>
      <c r="H67" s="97">
        <f t="shared" si="8"/>
        <v>2469.8178070456938</v>
      </c>
      <c r="I67" s="99">
        <f t="shared" si="9"/>
        <v>16</v>
      </c>
      <c r="J67" s="99">
        <f t="shared" si="10"/>
        <v>6</v>
      </c>
      <c r="K67" s="99">
        <f t="shared" si="11"/>
        <v>19</v>
      </c>
    </row>
    <row r="68" spans="4:11">
      <c r="D68" s="25">
        <f t="shared" si="14"/>
        <v>100</v>
      </c>
      <c r="E68" s="25">
        <f t="shared" si="15"/>
        <v>2400</v>
      </c>
      <c r="F68" s="97">
        <f t="shared" si="6"/>
        <v>1992.4858845171275</v>
      </c>
      <c r="G68" s="97">
        <f t="shared" si="7"/>
        <v>608.27625302982199</v>
      </c>
      <c r="H68" s="97">
        <f t="shared" si="8"/>
        <v>2563.2011235952596</v>
      </c>
      <c r="I68" s="99">
        <f t="shared" si="9"/>
        <v>16</v>
      </c>
      <c r="J68" s="99">
        <f t="shared" si="10"/>
        <v>5</v>
      </c>
      <c r="K68" s="99">
        <f t="shared" si="11"/>
        <v>20</v>
      </c>
    </row>
    <row r="69" spans="4:11">
      <c r="D69" s="25">
        <f t="shared" si="14"/>
        <v>100</v>
      </c>
      <c r="E69" s="25">
        <f t="shared" si="15"/>
        <v>2500</v>
      </c>
      <c r="F69" s="97">
        <f t="shared" si="6"/>
        <v>1964.6882704388499</v>
      </c>
      <c r="G69" s="97">
        <f t="shared" si="7"/>
        <v>509.90195135927848</v>
      </c>
      <c r="H69" s="97">
        <f t="shared" si="8"/>
        <v>2657.0660511172846</v>
      </c>
      <c r="I69" s="99">
        <f t="shared" si="9"/>
        <v>15</v>
      </c>
      <c r="J69" s="99">
        <f t="shared" si="10"/>
        <v>4</v>
      </c>
      <c r="K69" s="99">
        <f t="shared" si="11"/>
        <v>21</v>
      </c>
    </row>
    <row r="70" spans="4:11">
      <c r="D70" s="25">
        <f t="shared" si="14"/>
        <v>100</v>
      </c>
      <c r="E70" s="25">
        <f t="shared" si="15"/>
        <v>2600</v>
      </c>
      <c r="F70" s="97">
        <f t="shared" si="6"/>
        <v>1941.6487838947598</v>
      </c>
      <c r="G70" s="97">
        <f t="shared" si="7"/>
        <v>412.31056256176606</v>
      </c>
      <c r="H70" s="97">
        <f t="shared" si="8"/>
        <v>2751.3632984395208</v>
      </c>
      <c r="I70" s="99">
        <f t="shared" si="9"/>
        <v>15</v>
      </c>
      <c r="J70" s="99">
        <f t="shared" si="10"/>
        <v>3</v>
      </c>
      <c r="K70" s="99">
        <f t="shared" si="11"/>
        <v>21</v>
      </c>
    </row>
    <row r="71" spans="4:11">
      <c r="D71" s="25">
        <f t="shared" si="14"/>
        <v>100</v>
      </c>
      <c r="E71" s="25">
        <f t="shared" si="15"/>
        <v>2700</v>
      </c>
      <c r="F71" s="97">
        <f t="shared" si="6"/>
        <v>1923.5384061671346</v>
      </c>
      <c r="G71" s="97">
        <f t="shared" si="7"/>
        <v>316.22776601683796</v>
      </c>
      <c r="H71" s="97">
        <f t="shared" si="8"/>
        <v>2846.0498941515416</v>
      </c>
      <c r="I71" s="99">
        <f t="shared" si="9"/>
        <v>15</v>
      </c>
      <c r="J71" s="99">
        <f t="shared" si="10"/>
        <v>2</v>
      </c>
      <c r="K71" s="99">
        <f t="shared" si="11"/>
        <v>22</v>
      </c>
    </row>
    <row r="72" spans="4:11">
      <c r="D72" s="25">
        <f t="shared" si="14"/>
        <v>100</v>
      </c>
      <c r="E72" s="25">
        <f t="shared" si="15"/>
        <v>2800</v>
      </c>
      <c r="F72" s="97">
        <f t="shared" si="6"/>
        <v>1910.4973174542799</v>
      </c>
      <c r="G72" s="97">
        <f t="shared" si="7"/>
        <v>223.60679774997897</v>
      </c>
      <c r="H72" s="97">
        <f t="shared" si="8"/>
        <v>2941.0882339705486</v>
      </c>
      <c r="I72" s="99">
        <f t="shared" si="9"/>
        <v>15</v>
      </c>
      <c r="J72" s="99">
        <f t="shared" si="10"/>
        <v>2</v>
      </c>
      <c r="K72" s="99">
        <f t="shared" si="11"/>
        <v>23</v>
      </c>
    </row>
    <row r="73" spans="4:11">
      <c r="D73" s="25">
        <f t="shared" si="14"/>
        <v>100</v>
      </c>
      <c r="E73" s="25">
        <f t="shared" si="15"/>
        <v>2900</v>
      </c>
      <c r="F73" s="97">
        <f t="shared" si="6"/>
        <v>1902.6297590440447</v>
      </c>
      <c r="G73" s="97">
        <f t="shared" si="7"/>
        <v>141.42135623730951</v>
      </c>
      <c r="H73" s="97">
        <f t="shared" si="8"/>
        <v>3036.4452901377954</v>
      </c>
      <c r="I73" s="99">
        <f t="shared" si="9"/>
        <v>15</v>
      </c>
      <c r="J73" s="99">
        <f t="shared" si="10"/>
        <v>1</v>
      </c>
      <c r="K73" s="99">
        <f t="shared" si="11"/>
        <v>24</v>
      </c>
    </row>
    <row r="74" spans="4:11">
      <c r="D74" s="25">
        <f t="shared" si="14"/>
        <v>100</v>
      </c>
      <c r="E74" s="25">
        <f t="shared" si="15"/>
        <v>3000</v>
      </c>
      <c r="F74" s="97">
        <f t="shared" si="6"/>
        <v>1900</v>
      </c>
      <c r="G74" s="97">
        <f t="shared" si="7"/>
        <v>100</v>
      </c>
      <c r="H74" s="97">
        <f t="shared" si="8"/>
        <v>3132.091952673165</v>
      </c>
      <c r="I74" s="99">
        <f t="shared" si="9"/>
        <v>15</v>
      </c>
      <c r="J74" s="99">
        <f t="shared" si="10"/>
        <v>1</v>
      </c>
      <c r="K74" s="99">
        <f t="shared" si="11"/>
        <v>24</v>
      </c>
    </row>
    <row r="75" spans="4:11">
      <c r="D75" s="25">
        <f t="shared" si="14"/>
        <v>200</v>
      </c>
      <c r="E75" s="25">
        <f t="shared" si="15"/>
        <v>0</v>
      </c>
      <c r="F75" s="97">
        <f t="shared" si="6"/>
        <v>3498.5711369071801</v>
      </c>
      <c r="G75" s="97">
        <f t="shared" si="7"/>
        <v>3006.6592756745817</v>
      </c>
      <c r="H75" s="97">
        <f t="shared" si="8"/>
        <v>800</v>
      </c>
      <c r="I75" s="99">
        <f t="shared" si="9"/>
        <v>27</v>
      </c>
      <c r="J75" s="99">
        <f t="shared" si="10"/>
        <v>23</v>
      </c>
      <c r="K75" s="99">
        <f t="shared" si="11"/>
        <v>6</v>
      </c>
    </row>
    <row r="76" spans="4:11">
      <c r="D76" s="25">
        <f t="shared" si="14"/>
        <v>200</v>
      </c>
      <c r="E76" s="25">
        <f t="shared" si="15"/>
        <v>100</v>
      </c>
      <c r="F76" s="97">
        <f t="shared" si="6"/>
        <v>3413.2096331752023</v>
      </c>
      <c r="G76" s="97">
        <f t="shared" si="7"/>
        <v>2906.8883707497266</v>
      </c>
      <c r="H76" s="97">
        <f t="shared" si="8"/>
        <v>806.22577482985491</v>
      </c>
      <c r="I76" s="99">
        <f t="shared" si="9"/>
        <v>27</v>
      </c>
      <c r="J76" s="99">
        <f t="shared" si="10"/>
        <v>23</v>
      </c>
      <c r="K76" s="99">
        <f t="shared" si="11"/>
        <v>6</v>
      </c>
    </row>
    <row r="77" spans="4:11">
      <c r="D77" s="25">
        <f t="shared" si="14"/>
        <v>200</v>
      </c>
      <c r="E77" s="25">
        <f t="shared" si="15"/>
        <v>200</v>
      </c>
      <c r="F77" s="97">
        <f t="shared" si="6"/>
        <v>3328.6633954186477</v>
      </c>
      <c r="G77" s="97">
        <f t="shared" si="7"/>
        <v>2807.1337695236398</v>
      </c>
      <c r="H77" s="97">
        <f t="shared" si="8"/>
        <v>824.62112512353212</v>
      </c>
      <c r="I77" s="99">
        <f t="shared" si="9"/>
        <v>26</v>
      </c>
      <c r="J77" s="99">
        <f t="shared" si="10"/>
        <v>22</v>
      </c>
      <c r="K77" s="99">
        <f t="shared" si="11"/>
        <v>6</v>
      </c>
    </row>
    <row r="78" spans="4:11">
      <c r="D78" s="25">
        <f t="shared" si="14"/>
        <v>200</v>
      </c>
      <c r="E78" s="25">
        <f t="shared" si="15"/>
        <v>300</v>
      </c>
      <c r="F78" s="97">
        <f t="shared" ref="F78:F141" si="16">SQRT(($B$10-E78)*($B$10-E78)+($B$13-D78)*($B$13-D78))</f>
        <v>3244.9961479175904</v>
      </c>
      <c r="G78" s="97">
        <f t="shared" ref="G78:G141" si="17">SQRT(($B$10-E78)*($B$10-E78)+D78*D78)</f>
        <v>2707.3972741361767</v>
      </c>
      <c r="H78" s="97">
        <f t="shared" ref="H78:H141" si="18">SQRT(E78*E78+($B$13/2-D78)*($B$13/2-D78))</f>
        <v>854.40037453175307</v>
      </c>
      <c r="I78" s="99">
        <f t="shared" ref="I78:I141" si="19">INT(F78/128+0.5)</f>
        <v>25</v>
      </c>
      <c r="J78" s="99">
        <f t="shared" ref="J78:J141" si="20">INT(G78/128+0.5)</f>
        <v>21</v>
      </c>
      <c r="K78" s="99">
        <f t="shared" ref="K78:K141" si="21">INT(H78/128+0.5)</f>
        <v>7</v>
      </c>
    </row>
    <row r="79" spans="4:11">
      <c r="D79" s="25">
        <f t="shared" si="14"/>
        <v>200</v>
      </c>
      <c r="E79" s="25">
        <f t="shared" si="15"/>
        <v>400</v>
      </c>
      <c r="F79" s="97">
        <f t="shared" si="16"/>
        <v>3162.2776601683795</v>
      </c>
      <c r="G79" s="97">
        <f t="shared" si="17"/>
        <v>2607.6809620810595</v>
      </c>
      <c r="H79" s="97">
        <f t="shared" si="18"/>
        <v>894.42719099991587</v>
      </c>
      <c r="I79" s="99">
        <f t="shared" si="19"/>
        <v>25</v>
      </c>
      <c r="J79" s="99">
        <f t="shared" si="20"/>
        <v>20</v>
      </c>
      <c r="K79" s="99">
        <f t="shared" si="21"/>
        <v>7</v>
      </c>
    </row>
    <row r="80" spans="4:11">
      <c r="D80" s="25">
        <f t="shared" si="14"/>
        <v>200</v>
      </c>
      <c r="E80" s="25">
        <f t="shared" si="15"/>
        <v>500</v>
      </c>
      <c r="F80" s="97">
        <f t="shared" si="16"/>
        <v>3080.5843601498727</v>
      </c>
      <c r="G80" s="97">
        <f t="shared" si="17"/>
        <v>2507.9872407968905</v>
      </c>
      <c r="H80" s="97">
        <f t="shared" si="18"/>
        <v>943.39811320566037</v>
      </c>
      <c r="I80" s="99">
        <f t="shared" si="19"/>
        <v>24</v>
      </c>
      <c r="J80" s="99">
        <f t="shared" si="20"/>
        <v>20</v>
      </c>
      <c r="K80" s="99">
        <f t="shared" si="21"/>
        <v>7</v>
      </c>
    </row>
    <row r="81" spans="4:11">
      <c r="D81" s="25">
        <f t="shared" si="14"/>
        <v>200</v>
      </c>
      <c r="E81" s="25">
        <f t="shared" si="15"/>
        <v>600</v>
      </c>
      <c r="F81" s="97">
        <f t="shared" si="16"/>
        <v>3000</v>
      </c>
      <c r="G81" s="97">
        <f t="shared" si="17"/>
        <v>2408.3189157584593</v>
      </c>
      <c r="H81" s="97">
        <f t="shared" si="18"/>
        <v>1000</v>
      </c>
      <c r="I81" s="99">
        <f t="shared" si="19"/>
        <v>23</v>
      </c>
      <c r="J81" s="99">
        <f t="shared" si="20"/>
        <v>19</v>
      </c>
      <c r="K81" s="99">
        <f t="shared" si="21"/>
        <v>8</v>
      </c>
    </row>
    <row r="82" spans="4:11">
      <c r="D82" s="25">
        <f t="shared" si="14"/>
        <v>200</v>
      </c>
      <c r="E82" s="25">
        <f t="shared" si="15"/>
        <v>700</v>
      </c>
      <c r="F82" s="97">
        <f t="shared" si="16"/>
        <v>2920.6163733020467</v>
      </c>
      <c r="G82" s="97">
        <f t="shared" si="17"/>
        <v>2308.679276123039</v>
      </c>
      <c r="H82" s="97">
        <f t="shared" si="18"/>
        <v>1063.014581273465</v>
      </c>
      <c r="I82" s="99">
        <f t="shared" si="19"/>
        <v>23</v>
      </c>
      <c r="J82" s="99">
        <f t="shared" si="20"/>
        <v>18</v>
      </c>
      <c r="K82" s="99">
        <f t="shared" si="21"/>
        <v>8</v>
      </c>
    </row>
    <row r="83" spans="4:11">
      <c r="D83" s="25">
        <f t="shared" si="14"/>
        <v>200</v>
      </c>
      <c r="E83" s="25">
        <f t="shared" si="15"/>
        <v>800</v>
      </c>
      <c r="F83" s="97">
        <f t="shared" si="16"/>
        <v>2842.5340807103789</v>
      </c>
      <c r="G83" s="97">
        <f t="shared" si="17"/>
        <v>2209.0722034374521</v>
      </c>
      <c r="H83" s="97">
        <f t="shared" si="18"/>
        <v>1131.3708498984761</v>
      </c>
      <c r="I83" s="99">
        <f t="shared" si="19"/>
        <v>22</v>
      </c>
      <c r="J83" s="99">
        <f t="shared" si="20"/>
        <v>17</v>
      </c>
      <c r="K83" s="99">
        <f t="shared" si="21"/>
        <v>9</v>
      </c>
    </row>
    <row r="84" spans="4:11">
      <c r="D84" s="25">
        <f t="shared" si="14"/>
        <v>200</v>
      </c>
      <c r="E84" s="25">
        <f t="shared" si="15"/>
        <v>900</v>
      </c>
      <c r="F84" s="97">
        <f t="shared" si="16"/>
        <v>2765.8633371878664</v>
      </c>
      <c r="G84" s="97">
        <f t="shared" si="17"/>
        <v>2109.5023109728986</v>
      </c>
      <c r="H84" s="97">
        <f t="shared" si="18"/>
        <v>1204.1594578792296</v>
      </c>
      <c r="I84" s="99">
        <f t="shared" si="19"/>
        <v>22</v>
      </c>
      <c r="J84" s="99">
        <f t="shared" si="20"/>
        <v>16</v>
      </c>
      <c r="K84" s="99">
        <f t="shared" si="21"/>
        <v>9</v>
      </c>
    </row>
    <row r="85" spans="4:11">
      <c r="D85" s="25">
        <f t="shared" si="14"/>
        <v>200</v>
      </c>
      <c r="E85" s="25">
        <f t="shared" si="15"/>
        <v>1000</v>
      </c>
      <c r="F85" s="97">
        <f t="shared" si="16"/>
        <v>2690.7248094147421</v>
      </c>
      <c r="G85" s="97">
        <f t="shared" si="17"/>
        <v>2009.975124224178</v>
      </c>
      <c r="H85" s="97">
        <f t="shared" si="18"/>
        <v>1280.6248474865697</v>
      </c>
      <c r="I85" s="99">
        <f t="shared" si="19"/>
        <v>21</v>
      </c>
      <c r="J85" s="99">
        <f t="shared" si="20"/>
        <v>16</v>
      </c>
      <c r="K85" s="99">
        <f t="shared" si="21"/>
        <v>10</v>
      </c>
    </row>
    <row r="86" spans="4:11">
      <c r="D86" s="25">
        <f t="shared" si="14"/>
        <v>200</v>
      </c>
      <c r="E86" s="25">
        <f t="shared" si="15"/>
        <v>1100</v>
      </c>
      <c r="F86" s="97">
        <f t="shared" si="16"/>
        <v>2617.2504656604801</v>
      </c>
      <c r="G86" s="97">
        <f t="shared" si="17"/>
        <v>1910.4973174542799</v>
      </c>
      <c r="H86" s="97">
        <f t="shared" si="18"/>
        <v>1360.1470508735442</v>
      </c>
      <c r="I86" s="99">
        <f t="shared" si="19"/>
        <v>20</v>
      </c>
      <c r="J86" s="99">
        <f t="shared" si="20"/>
        <v>15</v>
      </c>
      <c r="K86" s="99">
        <f t="shared" si="21"/>
        <v>11</v>
      </c>
    </row>
    <row r="87" spans="4:11">
      <c r="D87" s="25">
        <f t="shared" si="14"/>
        <v>200</v>
      </c>
      <c r="E87" s="25">
        <f t="shared" si="15"/>
        <v>1200</v>
      </c>
      <c r="F87" s="97">
        <f t="shared" si="16"/>
        <v>2545.5844122715712</v>
      </c>
      <c r="G87" s="97">
        <f t="shared" si="17"/>
        <v>1811.0770276274834</v>
      </c>
      <c r="H87" s="97">
        <f t="shared" si="18"/>
        <v>1442.2205101855957</v>
      </c>
      <c r="I87" s="99">
        <f t="shared" si="19"/>
        <v>20</v>
      </c>
      <c r="J87" s="99">
        <f t="shared" si="20"/>
        <v>14</v>
      </c>
      <c r="K87" s="99">
        <f t="shared" si="21"/>
        <v>11</v>
      </c>
    </row>
    <row r="88" spans="4:11">
      <c r="D88" s="25">
        <f t="shared" si="14"/>
        <v>200</v>
      </c>
      <c r="E88" s="25">
        <f t="shared" si="15"/>
        <v>1300</v>
      </c>
      <c r="F88" s="97">
        <f t="shared" si="16"/>
        <v>2475.8836806279896</v>
      </c>
      <c r="G88" s="97">
        <f t="shared" si="17"/>
        <v>1711.7242768623689</v>
      </c>
      <c r="H88" s="97">
        <f t="shared" si="18"/>
        <v>1526.4337522473747</v>
      </c>
      <c r="I88" s="99">
        <f t="shared" si="19"/>
        <v>19</v>
      </c>
      <c r="J88" s="99">
        <f t="shared" si="20"/>
        <v>13</v>
      </c>
      <c r="K88" s="99">
        <f t="shared" si="21"/>
        <v>12</v>
      </c>
    </row>
    <row r="89" spans="4:11">
      <c r="D89" s="25">
        <f t="shared" si="14"/>
        <v>200</v>
      </c>
      <c r="E89" s="25">
        <f t="shared" si="15"/>
        <v>1400</v>
      </c>
      <c r="F89" s="97">
        <f t="shared" si="16"/>
        <v>2408.3189157584593</v>
      </c>
      <c r="G89" s="97">
        <f t="shared" si="17"/>
        <v>1612.4515496597098</v>
      </c>
      <c r="H89" s="97">
        <f t="shared" si="18"/>
        <v>1612.4515496597098</v>
      </c>
      <c r="I89" s="99">
        <f t="shared" si="19"/>
        <v>19</v>
      </c>
      <c r="J89" s="99">
        <f t="shared" si="20"/>
        <v>13</v>
      </c>
      <c r="K89" s="99">
        <f t="shared" si="21"/>
        <v>13</v>
      </c>
    </row>
    <row r="90" spans="4:11">
      <c r="D90" s="25">
        <f t="shared" si="14"/>
        <v>200</v>
      </c>
      <c r="E90" s="25">
        <f t="shared" si="15"/>
        <v>1500</v>
      </c>
      <c r="F90" s="97">
        <f t="shared" si="16"/>
        <v>2343.0749027719962</v>
      </c>
      <c r="G90" s="97">
        <f t="shared" si="17"/>
        <v>1513.2745950421556</v>
      </c>
      <c r="H90" s="97">
        <f t="shared" si="18"/>
        <v>1700</v>
      </c>
      <c r="I90" s="99">
        <f t="shared" si="19"/>
        <v>18</v>
      </c>
      <c r="J90" s="99">
        <f t="shared" si="20"/>
        <v>12</v>
      </c>
      <c r="K90" s="99">
        <f t="shared" si="21"/>
        <v>13</v>
      </c>
    </row>
    <row r="91" spans="4:11">
      <c r="D91" s="25">
        <f t="shared" si="14"/>
        <v>200</v>
      </c>
      <c r="E91" s="25">
        <f t="shared" si="15"/>
        <v>1600</v>
      </c>
      <c r="F91" s="97">
        <f t="shared" si="16"/>
        <v>2280.350850198276</v>
      </c>
      <c r="G91" s="97">
        <f t="shared" si="17"/>
        <v>1414.2135623730951</v>
      </c>
      <c r="H91" s="97">
        <f t="shared" si="18"/>
        <v>1788.8543819998317</v>
      </c>
      <c r="I91" s="99">
        <f t="shared" si="19"/>
        <v>18</v>
      </c>
      <c r="J91" s="99">
        <f t="shared" si="20"/>
        <v>11</v>
      </c>
      <c r="K91" s="99">
        <f t="shared" si="21"/>
        <v>14</v>
      </c>
    </row>
    <row r="92" spans="4:11">
      <c r="D92" s="25">
        <f t="shared" si="14"/>
        <v>200</v>
      </c>
      <c r="E92" s="25">
        <f t="shared" si="15"/>
        <v>1700</v>
      </c>
      <c r="F92" s="97">
        <f t="shared" si="16"/>
        <v>2220.3603311174516</v>
      </c>
      <c r="G92" s="97">
        <f t="shared" si="17"/>
        <v>1315.2946437965904</v>
      </c>
      <c r="H92" s="97">
        <f t="shared" si="18"/>
        <v>1878.8294228055936</v>
      </c>
      <c r="I92" s="99">
        <f t="shared" si="19"/>
        <v>17</v>
      </c>
      <c r="J92" s="99">
        <f t="shared" si="20"/>
        <v>10</v>
      </c>
      <c r="K92" s="99">
        <f t="shared" si="21"/>
        <v>15</v>
      </c>
    </row>
    <row r="93" spans="4:11">
      <c r="D93" s="25">
        <f t="shared" si="14"/>
        <v>200</v>
      </c>
      <c r="E93" s="25">
        <f t="shared" si="15"/>
        <v>1800</v>
      </c>
      <c r="F93" s="97">
        <f t="shared" si="16"/>
        <v>2163.3307652783938</v>
      </c>
      <c r="G93" s="97">
        <f t="shared" si="17"/>
        <v>1216.552506059644</v>
      </c>
      <c r="H93" s="97">
        <f t="shared" si="18"/>
        <v>1969.771560359221</v>
      </c>
      <c r="I93" s="99">
        <f t="shared" si="19"/>
        <v>17</v>
      </c>
      <c r="J93" s="99">
        <f t="shared" si="20"/>
        <v>10</v>
      </c>
      <c r="K93" s="99">
        <f t="shared" si="21"/>
        <v>15</v>
      </c>
    </row>
    <row r="94" spans="4:11">
      <c r="D94" s="25">
        <f t="shared" si="14"/>
        <v>200</v>
      </c>
      <c r="E94" s="25">
        <f t="shared" si="15"/>
        <v>1900</v>
      </c>
      <c r="F94" s="97">
        <f t="shared" si="16"/>
        <v>2109.5023109728986</v>
      </c>
      <c r="G94" s="97">
        <f t="shared" si="17"/>
        <v>1118.0339887498949</v>
      </c>
      <c r="H94" s="97">
        <f t="shared" si="18"/>
        <v>2061.5528128088304</v>
      </c>
      <c r="I94" s="99">
        <f t="shared" si="19"/>
        <v>16</v>
      </c>
      <c r="J94" s="99">
        <f t="shared" si="20"/>
        <v>9</v>
      </c>
      <c r="K94" s="99">
        <f t="shared" si="21"/>
        <v>16</v>
      </c>
    </row>
    <row r="95" spans="4:11">
      <c r="D95" s="25">
        <f t="shared" si="14"/>
        <v>200</v>
      </c>
      <c r="E95" s="25">
        <f t="shared" si="15"/>
        <v>2000</v>
      </c>
      <c r="F95" s="97">
        <f t="shared" si="16"/>
        <v>2059.1260281974</v>
      </c>
      <c r="G95" s="97">
        <f t="shared" si="17"/>
        <v>1019.803902718557</v>
      </c>
      <c r="H95" s="97">
        <f t="shared" si="18"/>
        <v>2154.0659228538016</v>
      </c>
      <c r="I95" s="99">
        <f t="shared" si="19"/>
        <v>16</v>
      </c>
      <c r="J95" s="99">
        <f t="shared" si="20"/>
        <v>8</v>
      </c>
      <c r="K95" s="99">
        <f t="shared" si="21"/>
        <v>17</v>
      </c>
    </row>
    <row r="96" spans="4:11">
      <c r="D96" s="25">
        <f t="shared" si="14"/>
        <v>200</v>
      </c>
      <c r="E96" s="25">
        <f t="shared" si="15"/>
        <v>2100</v>
      </c>
      <c r="F96" s="97">
        <f t="shared" si="16"/>
        <v>2012.4611797498108</v>
      </c>
      <c r="G96" s="97">
        <f t="shared" si="17"/>
        <v>921.95444572928875</v>
      </c>
      <c r="H96" s="97">
        <f t="shared" si="18"/>
        <v>2247.2205054244232</v>
      </c>
      <c r="I96" s="99">
        <f t="shared" si="19"/>
        <v>16</v>
      </c>
      <c r="J96" s="99">
        <f t="shared" si="20"/>
        <v>7</v>
      </c>
      <c r="K96" s="99">
        <f t="shared" si="21"/>
        <v>18</v>
      </c>
    </row>
    <row r="97" spans="4:11">
      <c r="D97" s="25">
        <f t="shared" si="14"/>
        <v>200</v>
      </c>
      <c r="E97" s="25">
        <f t="shared" si="15"/>
        <v>2200</v>
      </c>
      <c r="F97" s="97">
        <f t="shared" si="16"/>
        <v>1969.771560359221</v>
      </c>
      <c r="G97" s="97">
        <f t="shared" si="17"/>
        <v>824.62112512353212</v>
      </c>
      <c r="H97" s="97">
        <f t="shared" si="18"/>
        <v>2340.9399821439251</v>
      </c>
      <c r="I97" s="99">
        <f t="shared" si="19"/>
        <v>15</v>
      </c>
      <c r="J97" s="99">
        <f t="shared" si="20"/>
        <v>6</v>
      </c>
      <c r="K97" s="99">
        <f t="shared" si="21"/>
        <v>18</v>
      </c>
    </row>
    <row r="98" spans="4:11">
      <c r="D98" s="25">
        <f t="shared" si="14"/>
        <v>200</v>
      </c>
      <c r="E98" s="25">
        <f t="shared" si="15"/>
        <v>2300</v>
      </c>
      <c r="F98" s="97">
        <f t="shared" si="16"/>
        <v>1931.3207915827966</v>
      </c>
      <c r="G98" s="97">
        <f t="shared" si="17"/>
        <v>728.0109889280518</v>
      </c>
      <c r="H98" s="97">
        <f t="shared" si="18"/>
        <v>2435.1591323771841</v>
      </c>
      <c r="I98" s="99">
        <f t="shared" si="19"/>
        <v>15</v>
      </c>
      <c r="J98" s="99">
        <f t="shared" si="20"/>
        <v>6</v>
      </c>
      <c r="K98" s="99">
        <f t="shared" si="21"/>
        <v>19</v>
      </c>
    </row>
    <row r="99" spans="4:11">
      <c r="D99" s="25">
        <f t="shared" ref="D99:D162" si="22">IF(E98&gt;=$B$10,IF(D98&gt;=$B$13,0,D98+$B$22),D98)</f>
        <v>200</v>
      </c>
      <c r="E99" s="25">
        <f t="shared" ref="E99:E162" si="23">IF(E98&gt;=$B$10,0,E98+$B$22)</f>
        <v>2400</v>
      </c>
      <c r="F99" s="97">
        <f t="shared" si="16"/>
        <v>1897.3665961010277</v>
      </c>
      <c r="G99" s="97">
        <f t="shared" si="17"/>
        <v>632.45553203367592</v>
      </c>
      <c r="H99" s="97">
        <f t="shared" si="18"/>
        <v>2529.8221281347037</v>
      </c>
      <c r="I99" s="99">
        <f t="shared" si="19"/>
        <v>15</v>
      </c>
      <c r="J99" s="99">
        <f t="shared" si="20"/>
        <v>5</v>
      </c>
      <c r="K99" s="99">
        <f t="shared" si="21"/>
        <v>20</v>
      </c>
    </row>
    <row r="100" spans="4:11">
      <c r="D100" s="25">
        <f t="shared" si="22"/>
        <v>200</v>
      </c>
      <c r="E100" s="25">
        <f t="shared" si="23"/>
        <v>2500</v>
      </c>
      <c r="F100" s="97">
        <f t="shared" si="16"/>
        <v>1868.1541692269404</v>
      </c>
      <c r="G100" s="97">
        <f t="shared" si="17"/>
        <v>538.51648071345039</v>
      </c>
      <c r="H100" s="97">
        <f t="shared" si="18"/>
        <v>2624.8809496813374</v>
      </c>
      <c r="I100" s="99">
        <f t="shared" si="19"/>
        <v>15</v>
      </c>
      <c r="J100" s="99">
        <f t="shared" si="20"/>
        <v>4</v>
      </c>
      <c r="K100" s="99">
        <f t="shared" si="21"/>
        <v>21</v>
      </c>
    </row>
    <row r="101" spans="4:11">
      <c r="D101" s="25">
        <f t="shared" si="22"/>
        <v>200</v>
      </c>
      <c r="E101" s="25">
        <f t="shared" si="23"/>
        <v>2600</v>
      </c>
      <c r="F101" s="97">
        <f t="shared" si="16"/>
        <v>1843.9088914585775</v>
      </c>
      <c r="G101" s="97">
        <f t="shared" si="17"/>
        <v>447.21359549995793</v>
      </c>
      <c r="H101" s="97">
        <f t="shared" si="18"/>
        <v>2720.2941017470885</v>
      </c>
      <c r="I101" s="99">
        <f t="shared" si="19"/>
        <v>14</v>
      </c>
      <c r="J101" s="99">
        <f t="shared" si="20"/>
        <v>3</v>
      </c>
      <c r="K101" s="99">
        <f t="shared" si="21"/>
        <v>21</v>
      </c>
    </row>
    <row r="102" spans="4:11">
      <c r="D102" s="25">
        <f t="shared" si="22"/>
        <v>200</v>
      </c>
      <c r="E102" s="25">
        <f t="shared" si="23"/>
        <v>2700</v>
      </c>
      <c r="F102" s="97">
        <f t="shared" si="16"/>
        <v>1824.8287590894658</v>
      </c>
      <c r="G102" s="97">
        <f t="shared" si="17"/>
        <v>360.55512754639892</v>
      </c>
      <c r="H102" s="97">
        <f t="shared" si="18"/>
        <v>2816.0255680657447</v>
      </c>
      <c r="I102" s="99">
        <f t="shared" si="19"/>
        <v>14</v>
      </c>
      <c r="J102" s="99">
        <f t="shared" si="20"/>
        <v>3</v>
      </c>
      <c r="K102" s="99">
        <f t="shared" si="21"/>
        <v>22</v>
      </c>
    </row>
    <row r="103" spans="4:11">
      <c r="D103" s="25">
        <f t="shared" si="22"/>
        <v>200</v>
      </c>
      <c r="E103" s="25">
        <f t="shared" si="23"/>
        <v>2800</v>
      </c>
      <c r="F103" s="97">
        <f t="shared" si="16"/>
        <v>1811.0770276274834</v>
      </c>
      <c r="G103" s="97">
        <f t="shared" si="17"/>
        <v>282.84271247461902</v>
      </c>
      <c r="H103" s="97">
        <f t="shared" si="18"/>
        <v>2912.0439557122072</v>
      </c>
      <c r="I103" s="99">
        <f t="shared" si="19"/>
        <v>14</v>
      </c>
      <c r="J103" s="99">
        <f t="shared" si="20"/>
        <v>2</v>
      </c>
      <c r="K103" s="99">
        <f t="shared" si="21"/>
        <v>23</v>
      </c>
    </row>
    <row r="104" spans="4:11">
      <c r="D104" s="25">
        <f t="shared" si="22"/>
        <v>200</v>
      </c>
      <c r="E104" s="25">
        <f t="shared" si="23"/>
        <v>2900</v>
      </c>
      <c r="F104" s="97">
        <f t="shared" si="16"/>
        <v>1802.7756377319947</v>
      </c>
      <c r="G104" s="97">
        <f t="shared" si="17"/>
        <v>223.60679774997897</v>
      </c>
      <c r="H104" s="97">
        <f t="shared" si="18"/>
        <v>3008.3217912982645</v>
      </c>
      <c r="I104" s="99">
        <f t="shared" si="19"/>
        <v>14</v>
      </c>
      <c r="J104" s="99">
        <f t="shared" si="20"/>
        <v>2</v>
      </c>
      <c r="K104" s="99">
        <f t="shared" si="21"/>
        <v>24</v>
      </c>
    </row>
    <row r="105" spans="4:11">
      <c r="D105" s="25">
        <f t="shared" si="22"/>
        <v>200</v>
      </c>
      <c r="E105" s="25">
        <f t="shared" si="23"/>
        <v>3000</v>
      </c>
      <c r="F105" s="97">
        <f t="shared" si="16"/>
        <v>1800</v>
      </c>
      <c r="G105" s="97">
        <f t="shared" si="17"/>
        <v>200</v>
      </c>
      <c r="H105" s="97">
        <f t="shared" si="18"/>
        <v>3104.8349392520049</v>
      </c>
      <c r="I105" s="99">
        <f t="shared" si="19"/>
        <v>14</v>
      </c>
      <c r="J105" s="99">
        <f t="shared" si="20"/>
        <v>2</v>
      </c>
      <c r="K105" s="99">
        <f t="shared" si="21"/>
        <v>24</v>
      </c>
    </row>
    <row r="106" spans="4:11">
      <c r="D106" s="25">
        <f t="shared" si="22"/>
        <v>300</v>
      </c>
      <c r="E106" s="25">
        <f t="shared" si="23"/>
        <v>0</v>
      </c>
      <c r="F106" s="97">
        <f t="shared" si="16"/>
        <v>3448.1879299133334</v>
      </c>
      <c r="G106" s="97">
        <f t="shared" si="17"/>
        <v>3014.9626863362669</v>
      </c>
      <c r="H106" s="97">
        <f t="shared" si="18"/>
        <v>700</v>
      </c>
      <c r="I106" s="99">
        <f t="shared" si="19"/>
        <v>27</v>
      </c>
      <c r="J106" s="99">
        <f t="shared" si="20"/>
        <v>24</v>
      </c>
      <c r="K106" s="99">
        <f t="shared" si="21"/>
        <v>5</v>
      </c>
    </row>
    <row r="107" spans="4:11">
      <c r="D107" s="25">
        <f t="shared" si="22"/>
        <v>300</v>
      </c>
      <c r="E107" s="25">
        <f t="shared" si="23"/>
        <v>100</v>
      </c>
      <c r="F107" s="97">
        <f t="shared" si="16"/>
        <v>3361.5472627943223</v>
      </c>
      <c r="G107" s="97">
        <f t="shared" si="17"/>
        <v>2915.4759474226503</v>
      </c>
      <c r="H107" s="97">
        <f t="shared" si="18"/>
        <v>707.10678118654755</v>
      </c>
      <c r="I107" s="99">
        <f t="shared" si="19"/>
        <v>26</v>
      </c>
      <c r="J107" s="99">
        <f t="shared" si="20"/>
        <v>23</v>
      </c>
      <c r="K107" s="99">
        <f t="shared" si="21"/>
        <v>6</v>
      </c>
    </row>
    <row r="108" spans="4:11">
      <c r="D108" s="25">
        <f t="shared" si="22"/>
        <v>300</v>
      </c>
      <c r="E108" s="25">
        <f t="shared" si="23"/>
        <v>200</v>
      </c>
      <c r="F108" s="97">
        <f t="shared" si="16"/>
        <v>3275.66787083184</v>
      </c>
      <c r="G108" s="97">
        <f t="shared" si="17"/>
        <v>2816.0255680657447</v>
      </c>
      <c r="H108" s="97">
        <f t="shared" si="18"/>
        <v>728.0109889280518</v>
      </c>
      <c r="I108" s="99">
        <f t="shared" si="19"/>
        <v>26</v>
      </c>
      <c r="J108" s="99">
        <f t="shared" si="20"/>
        <v>22</v>
      </c>
      <c r="K108" s="99">
        <f t="shared" si="21"/>
        <v>6</v>
      </c>
    </row>
    <row r="109" spans="4:11">
      <c r="D109" s="25">
        <f t="shared" si="22"/>
        <v>300</v>
      </c>
      <c r="E109" s="25">
        <f t="shared" si="23"/>
        <v>300</v>
      </c>
      <c r="F109" s="97">
        <f t="shared" si="16"/>
        <v>3190.6112267087633</v>
      </c>
      <c r="G109" s="97">
        <f t="shared" si="17"/>
        <v>2716.6155414412251</v>
      </c>
      <c r="H109" s="97">
        <f t="shared" si="18"/>
        <v>761.57731058639081</v>
      </c>
      <c r="I109" s="99">
        <f t="shared" si="19"/>
        <v>25</v>
      </c>
      <c r="J109" s="99">
        <f t="shared" si="20"/>
        <v>21</v>
      </c>
      <c r="K109" s="99">
        <f t="shared" si="21"/>
        <v>6</v>
      </c>
    </row>
    <row r="110" spans="4:11">
      <c r="D110" s="25">
        <f t="shared" si="22"/>
        <v>300</v>
      </c>
      <c r="E110" s="25">
        <f t="shared" si="23"/>
        <v>400</v>
      </c>
      <c r="F110" s="97">
        <f t="shared" si="16"/>
        <v>3106.4449134018132</v>
      </c>
      <c r="G110" s="97">
        <f t="shared" si="17"/>
        <v>2617.2504656604801</v>
      </c>
      <c r="H110" s="97">
        <f t="shared" si="18"/>
        <v>806.22577482985491</v>
      </c>
      <c r="I110" s="99">
        <f t="shared" si="19"/>
        <v>24</v>
      </c>
      <c r="J110" s="99">
        <f t="shared" si="20"/>
        <v>20</v>
      </c>
      <c r="K110" s="99">
        <f t="shared" si="21"/>
        <v>6</v>
      </c>
    </row>
    <row r="111" spans="4:11">
      <c r="D111" s="25">
        <f t="shared" si="22"/>
        <v>300</v>
      </c>
      <c r="E111" s="25">
        <f t="shared" si="23"/>
        <v>500</v>
      </c>
      <c r="F111" s="97">
        <f t="shared" si="16"/>
        <v>3023.2432915661948</v>
      </c>
      <c r="G111" s="97">
        <f t="shared" si="17"/>
        <v>2517.9356624028342</v>
      </c>
      <c r="H111" s="97">
        <f t="shared" si="18"/>
        <v>860.23252670426268</v>
      </c>
      <c r="I111" s="99">
        <f t="shared" si="19"/>
        <v>24</v>
      </c>
      <c r="J111" s="99">
        <f t="shared" si="20"/>
        <v>20</v>
      </c>
      <c r="K111" s="99">
        <f t="shared" si="21"/>
        <v>7</v>
      </c>
    </row>
    <row r="112" spans="4:11">
      <c r="D112" s="25">
        <f t="shared" si="22"/>
        <v>300</v>
      </c>
      <c r="E112" s="25">
        <f t="shared" si="23"/>
        <v>600</v>
      </c>
      <c r="F112" s="97">
        <f t="shared" si="16"/>
        <v>2941.0882339705486</v>
      </c>
      <c r="G112" s="97">
        <f t="shared" si="17"/>
        <v>2418.6773244895649</v>
      </c>
      <c r="H112" s="97">
        <f t="shared" si="18"/>
        <v>921.95444572928875</v>
      </c>
      <c r="I112" s="99">
        <f t="shared" si="19"/>
        <v>23</v>
      </c>
      <c r="J112" s="99">
        <f t="shared" si="20"/>
        <v>19</v>
      </c>
      <c r="K112" s="99">
        <f t="shared" si="21"/>
        <v>7</v>
      </c>
    </row>
    <row r="113" spans="4:11">
      <c r="D113" s="25">
        <f t="shared" si="22"/>
        <v>300</v>
      </c>
      <c r="E113" s="25">
        <f t="shared" si="23"/>
        <v>700</v>
      </c>
      <c r="F113" s="97">
        <f t="shared" si="16"/>
        <v>2860.0699292150184</v>
      </c>
      <c r="G113" s="97">
        <f t="shared" si="17"/>
        <v>2319.4827009486403</v>
      </c>
      <c r="H113" s="97">
        <f t="shared" si="18"/>
        <v>989.94949366116657</v>
      </c>
      <c r="I113" s="99">
        <f t="shared" si="19"/>
        <v>22</v>
      </c>
      <c r="J113" s="99">
        <f t="shared" si="20"/>
        <v>18</v>
      </c>
      <c r="K113" s="99">
        <f t="shared" si="21"/>
        <v>8</v>
      </c>
    </row>
    <row r="114" spans="4:11">
      <c r="D114" s="25">
        <f t="shared" si="22"/>
        <v>300</v>
      </c>
      <c r="E114" s="25">
        <f t="shared" si="23"/>
        <v>800</v>
      </c>
      <c r="F114" s="97">
        <f t="shared" si="16"/>
        <v>2780.287754891569</v>
      </c>
      <c r="G114" s="97">
        <f t="shared" si="17"/>
        <v>2220.3603311174516</v>
      </c>
      <c r="H114" s="97">
        <f t="shared" si="18"/>
        <v>1063.014581273465</v>
      </c>
      <c r="I114" s="99">
        <f t="shared" si="19"/>
        <v>22</v>
      </c>
      <c r="J114" s="99">
        <f t="shared" si="20"/>
        <v>17</v>
      </c>
      <c r="K114" s="99">
        <f t="shared" si="21"/>
        <v>8</v>
      </c>
    </row>
    <row r="115" spans="4:11">
      <c r="D115" s="25">
        <f t="shared" si="22"/>
        <v>300</v>
      </c>
      <c r="E115" s="25">
        <f t="shared" si="23"/>
        <v>900</v>
      </c>
      <c r="F115" s="97">
        <f t="shared" si="16"/>
        <v>2701.851217221259</v>
      </c>
      <c r="G115" s="97">
        <f t="shared" si="17"/>
        <v>2121.3203435596424</v>
      </c>
      <c r="H115" s="97">
        <f t="shared" si="18"/>
        <v>1140.175425099138</v>
      </c>
      <c r="I115" s="99">
        <f t="shared" si="19"/>
        <v>21</v>
      </c>
      <c r="J115" s="99">
        <f t="shared" si="20"/>
        <v>17</v>
      </c>
      <c r="K115" s="99">
        <f t="shared" si="21"/>
        <v>9</v>
      </c>
    </row>
    <row r="116" spans="4:11">
      <c r="D116" s="25">
        <f t="shared" si="22"/>
        <v>300</v>
      </c>
      <c r="E116" s="25">
        <f t="shared" si="23"/>
        <v>1000</v>
      </c>
      <c r="F116" s="97">
        <f t="shared" si="16"/>
        <v>2624.8809496813374</v>
      </c>
      <c r="G116" s="97">
        <f t="shared" si="17"/>
        <v>2022.3748416156684</v>
      </c>
      <c r="H116" s="97">
        <f t="shared" si="18"/>
        <v>1220.6555615733703</v>
      </c>
      <c r="I116" s="99">
        <f t="shared" si="19"/>
        <v>21</v>
      </c>
      <c r="J116" s="99">
        <f t="shared" si="20"/>
        <v>16</v>
      </c>
      <c r="K116" s="99">
        <f t="shared" si="21"/>
        <v>10</v>
      </c>
    </row>
    <row r="117" spans="4:11">
      <c r="D117" s="25">
        <f t="shared" si="22"/>
        <v>300</v>
      </c>
      <c r="E117" s="25">
        <f t="shared" si="23"/>
        <v>1100</v>
      </c>
      <c r="F117" s="97">
        <f t="shared" si="16"/>
        <v>2549.5097567963926</v>
      </c>
      <c r="G117" s="97">
        <f t="shared" si="17"/>
        <v>1923.5384061671346</v>
      </c>
      <c r="H117" s="97">
        <f t="shared" si="18"/>
        <v>1303.8404810405298</v>
      </c>
      <c r="I117" s="99">
        <f t="shared" si="19"/>
        <v>20</v>
      </c>
      <c r="J117" s="99">
        <f t="shared" si="20"/>
        <v>15</v>
      </c>
      <c r="K117" s="99">
        <f t="shared" si="21"/>
        <v>10</v>
      </c>
    </row>
    <row r="118" spans="4:11">
      <c r="D118" s="25">
        <f t="shared" si="22"/>
        <v>300</v>
      </c>
      <c r="E118" s="25">
        <f t="shared" si="23"/>
        <v>1200</v>
      </c>
      <c r="F118" s="97">
        <f t="shared" si="16"/>
        <v>2475.8836806279896</v>
      </c>
      <c r="G118" s="97">
        <f t="shared" si="17"/>
        <v>1824.8287590894658</v>
      </c>
      <c r="H118" s="97">
        <f t="shared" si="18"/>
        <v>1389.2443989449805</v>
      </c>
      <c r="I118" s="99">
        <f t="shared" si="19"/>
        <v>19</v>
      </c>
      <c r="J118" s="99">
        <f t="shared" si="20"/>
        <v>14</v>
      </c>
      <c r="K118" s="99">
        <f t="shared" si="21"/>
        <v>11</v>
      </c>
    </row>
    <row r="119" spans="4:11">
      <c r="D119" s="25">
        <f t="shared" si="22"/>
        <v>300</v>
      </c>
      <c r="E119" s="25">
        <f t="shared" si="23"/>
        <v>1300</v>
      </c>
      <c r="F119" s="97">
        <f t="shared" si="16"/>
        <v>2404.1630560342614</v>
      </c>
      <c r="G119" s="97">
        <f t="shared" si="17"/>
        <v>1726.2676501632068</v>
      </c>
      <c r="H119" s="97">
        <f t="shared" si="18"/>
        <v>1476.48230602334</v>
      </c>
      <c r="I119" s="99">
        <f t="shared" si="19"/>
        <v>19</v>
      </c>
      <c r="J119" s="99">
        <f t="shared" si="20"/>
        <v>13</v>
      </c>
      <c r="K119" s="99">
        <f t="shared" si="21"/>
        <v>12</v>
      </c>
    </row>
    <row r="120" spans="4:11">
      <c r="D120" s="25">
        <f t="shared" si="22"/>
        <v>300</v>
      </c>
      <c r="E120" s="25">
        <f t="shared" si="23"/>
        <v>1400</v>
      </c>
      <c r="F120" s="97">
        <f t="shared" si="16"/>
        <v>2334.5235059857505</v>
      </c>
      <c r="G120" s="97">
        <f t="shared" si="17"/>
        <v>1627.8820596099706</v>
      </c>
      <c r="H120" s="97">
        <f t="shared" si="18"/>
        <v>1565.2475842498527</v>
      </c>
      <c r="I120" s="99">
        <f t="shared" si="19"/>
        <v>18</v>
      </c>
      <c r="J120" s="99">
        <f t="shared" si="20"/>
        <v>13</v>
      </c>
      <c r="K120" s="99">
        <f t="shared" si="21"/>
        <v>12</v>
      </c>
    </row>
    <row r="121" spans="4:11">
      <c r="D121" s="25">
        <f t="shared" si="22"/>
        <v>300</v>
      </c>
      <c r="E121" s="25">
        <f t="shared" si="23"/>
        <v>1500</v>
      </c>
      <c r="F121" s="97">
        <f t="shared" si="16"/>
        <v>2267.1568097509266</v>
      </c>
      <c r="G121" s="97">
        <f t="shared" si="17"/>
        <v>1529.7058540778355</v>
      </c>
      <c r="H121" s="97">
        <f t="shared" si="18"/>
        <v>1655.2945357246849</v>
      </c>
      <c r="I121" s="99">
        <f t="shared" si="19"/>
        <v>18</v>
      </c>
      <c r="J121" s="99">
        <f t="shared" si="20"/>
        <v>12</v>
      </c>
      <c r="K121" s="99">
        <f t="shared" si="21"/>
        <v>13</v>
      </c>
    </row>
    <row r="122" spans="4:11">
      <c r="D122" s="25">
        <f t="shared" si="22"/>
        <v>300</v>
      </c>
      <c r="E122" s="25">
        <f t="shared" si="23"/>
        <v>1600</v>
      </c>
      <c r="F122" s="97">
        <f t="shared" si="16"/>
        <v>2202.2715545545238</v>
      </c>
      <c r="G122" s="97">
        <f t="shared" si="17"/>
        <v>1431.7821063276353</v>
      </c>
      <c r="H122" s="97">
        <f t="shared" si="18"/>
        <v>1746.424919657298</v>
      </c>
      <c r="I122" s="99">
        <f t="shared" si="19"/>
        <v>17</v>
      </c>
      <c r="J122" s="99">
        <f t="shared" si="20"/>
        <v>11</v>
      </c>
      <c r="K122" s="99">
        <f t="shared" si="21"/>
        <v>14</v>
      </c>
    </row>
    <row r="123" spans="4:11">
      <c r="D123" s="25">
        <f t="shared" si="22"/>
        <v>300</v>
      </c>
      <c r="E123" s="25">
        <f t="shared" si="23"/>
        <v>1700</v>
      </c>
      <c r="F123" s="97">
        <f t="shared" si="16"/>
        <v>2140.0934559032698</v>
      </c>
      <c r="G123" s="97">
        <f t="shared" si="17"/>
        <v>1334.1664064126335</v>
      </c>
      <c r="H123" s="97">
        <f t="shared" si="18"/>
        <v>1838.4776310850236</v>
      </c>
      <c r="I123" s="99">
        <f t="shared" si="19"/>
        <v>17</v>
      </c>
      <c r="J123" s="99">
        <f t="shared" si="20"/>
        <v>10</v>
      </c>
      <c r="K123" s="99">
        <f t="shared" si="21"/>
        <v>14</v>
      </c>
    </row>
    <row r="124" spans="4:11">
      <c r="D124" s="25">
        <f t="shared" si="22"/>
        <v>300</v>
      </c>
      <c r="E124" s="25">
        <f t="shared" si="23"/>
        <v>1800</v>
      </c>
      <c r="F124" s="97">
        <f t="shared" si="16"/>
        <v>2080.8652046684811</v>
      </c>
      <c r="G124" s="97">
        <f t="shared" si="17"/>
        <v>1236.9316876852981</v>
      </c>
      <c r="H124" s="97">
        <f t="shared" si="18"/>
        <v>1931.3207915827966</v>
      </c>
      <c r="I124" s="99">
        <f t="shared" si="19"/>
        <v>16</v>
      </c>
      <c r="J124" s="99">
        <f t="shared" si="20"/>
        <v>10</v>
      </c>
      <c r="K124" s="99">
        <f t="shared" si="21"/>
        <v>15</v>
      </c>
    </row>
    <row r="125" spans="4:11">
      <c r="D125" s="25">
        <f t="shared" si="22"/>
        <v>300</v>
      </c>
      <c r="E125" s="25">
        <f t="shared" si="23"/>
        <v>1900</v>
      </c>
      <c r="F125" s="97">
        <f t="shared" si="16"/>
        <v>2024.8456731316587</v>
      </c>
      <c r="G125" s="97">
        <f t="shared" si="17"/>
        <v>1140.175425099138</v>
      </c>
      <c r="H125" s="97">
        <f t="shared" si="18"/>
        <v>2024.8456731316587</v>
      </c>
      <c r="I125" s="99">
        <f t="shared" si="19"/>
        <v>16</v>
      </c>
      <c r="J125" s="99">
        <f t="shared" si="20"/>
        <v>9</v>
      </c>
      <c r="K125" s="99">
        <f t="shared" si="21"/>
        <v>16</v>
      </c>
    </row>
    <row r="126" spans="4:11">
      <c r="D126" s="25">
        <f t="shared" si="22"/>
        <v>300</v>
      </c>
      <c r="E126" s="25">
        <f t="shared" si="23"/>
        <v>2000</v>
      </c>
      <c r="F126" s="97">
        <f t="shared" si="16"/>
        <v>1972.3082923316019</v>
      </c>
      <c r="G126" s="97">
        <f t="shared" si="17"/>
        <v>1044.0306508910551</v>
      </c>
      <c r="H126" s="97">
        <f t="shared" si="18"/>
        <v>2118.9620100417092</v>
      </c>
      <c r="I126" s="99">
        <f t="shared" si="19"/>
        <v>15</v>
      </c>
      <c r="J126" s="99">
        <f t="shared" si="20"/>
        <v>8</v>
      </c>
      <c r="K126" s="99">
        <f t="shared" si="21"/>
        <v>17</v>
      </c>
    </row>
    <row r="127" spans="4:11">
      <c r="D127" s="25">
        <f t="shared" si="22"/>
        <v>300</v>
      </c>
      <c r="E127" s="25">
        <f t="shared" si="23"/>
        <v>2100</v>
      </c>
      <c r="F127" s="97">
        <f t="shared" si="16"/>
        <v>1923.5384061671346</v>
      </c>
      <c r="G127" s="97">
        <f t="shared" si="17"/>
        <v>948.68329805051383</v>
      </c>
      <c r="H127" s="97">
        <f t="shared" si="18"/>
        <v>2213.5943621178653</v>
      </c>
      <c r="I127" s="99">
        <f t="shared" si="19"/>
        <v>15</v>
      </c>
      <c r="J127" s="99">
        <f t="shared" si="20"/>
        <v>7</v>
      </c>
      <c r="K127" s="99">
        <f t="shared" si="21"/>
        <v>17</v>
      </c>
    </row>
    <row r="128" spans="4:11">
      <c r="D128" s="25">
        <f t="shared" si="22"/>
        <v>300</v>
      </c>
      <c r="E128" s="25">
        <f t="shared" si="23"/>
        <v>2200</v>
      </c>
      <c r="F128" s="97">
        <f t="shared" si="16"/>
        <v>1878.8294228055936</v>
      </c>
      <c r="G128" s="97">
        <f t="shared" si="17"/>
        <v>854.40037453175307</v>
      </c>
      <c r="H128" s="97">
        <f t="shared" si="18"/>
        <v>2308.679276123039</v>
      </c>
      <c r="I128" s="99">
        <f t="shared" si="19"/>
        <v>15</v>
      </c>
      <c r="J128" s="99">
        <f t="shared" si="20"/>
        <v>7</v>
      </c>
      <c r="K128" s="99">
        <f t="shared" si="21"/>
        <v>18</v>
      </c>
    </row>
    <row r="129" spans="4:11">
      <c r="D129" s="25">
        <f t="shared" si="22"/>
        <v>300</v>
      </c>
      <c r="E129" s="25">
        <f t="shared" si="23"/>
        <v>2300</v>
      </c>
      <c r="F129" s="97">
        <f t="shared" si="16"/>
        <v>1838.4776310850236</v>
      </c>
      <c r="G129" s="97">
        <f t="shared" si="17"/>
        <v>761.57731058639081</v>
      </c>
      <c r="H129" s="97">
        <f t="shared" si="18"/>
        <v>2404.1630560342614</v>
      </c>
      <c r="I129" s="99">
        <f t="shared" si="19"/>
        <v>14</v>
      </c>
      <c r="J129" s="99">
        <f t="shared" si="20"/>
        <v>6</v>
      </c>
      <c r="K129" s="99">
        <f t="shared" si="21"/>
        <v>19</v>
      </c>
    </row>
    <row r="130" spans="4:11">
      <c r="D130" s="25">
        <f t="shared" si="22"/>
        <v>300</v>
      </c>
      <c r="E130" s="25">
        <f t="shared" si="23"/>
        <v>2400</v>
      </c>
      <c r="F130" s="97">
        <f t="shared" si="16"/>
        <v>1802.7756377319947</v>
      </c>
      <c r="G130" s="97">
        <f t="shared" si="17"/>
        <v>670.82039324993696</v>
      </c>
      <c r="H130" s="97">
        <f t="shared" si="18"/>
        <v>2500</v>
      </c>
      <c r="I130" s="99">
        <f t="shared" si="19"/>
        <v>14</v>
      </c>
      <c r="J130" s="99">
        <f t="shared" si="20"/>
        <v>5</v>
      </c>
      <c r="K130" s="99">
        <f t="shared" si="21"/>
        <v>20</v>
      </c>
    </row>
    <row r="131" spans="4:11">
      <c r="D131" s="25">
        <f t="shared" si="22"/>
        <v>300</v>
      </c>
      <c r="E131" s="25">
        <f t="shared" si="23"/>
        <v>2500</v>
      </c>
      <c r="F131" s="97">
        <f t="shared" si="16"/>
        <v>1772.0045146669349</v>
      </c>
      <c r="G131" s="97">
        <f t="shared" si="17"/>
        <v>583.09518948453001</v>
      </c>
      <c r="H131" s="97">
        <f t="shared" si="18"/>
        <v>2596.1509971494338</v>
      </c>
      <c r="I131" s="99">
        <f t="shared" si="19"/>
        <v>14</v>
      </c>
      <c r="J131" s="99">
        <f t="shared" si="20"/>
        <v>5</v>
      </c>
      <c r="K131" s="99">
        <f t="shared" si="21"/>
        <v>20</v>
      </c>
    </row>
    <row r="132" spans="4:11">
      <c r="D132" s="25">
        <f t="shared" si="22"/>
        <v>300</v>
      </c>
      <c r="E132" s="25">
        <f t="shared" si="23"/>
        <v>2600</v>
      </c>
      <c r="F132" s="97">
        <f t="shared" si="16"/>
        <v>1746.424919657298</v>
      </c>
      <c r="G132" s="97">
        <f t="shared" si="17"/>
        <v>500</v>
      </c>
      <c r="H132" s="97">
        <f t="shared" si="18"/>
        <v>2692.5824035672522</v>
      </c>
      <c r="I132" s="99">
        <f t="shared" si="19"/>
        <v>14</v>
      </c>
      <c r="J132" s="99">
        <f t="shared" si="20"/>
        <v>4</v>
      </c>
      <c r="K132" s="99">
        <f t="shared" si="21"/>
        <v>21</v>
      </c>
    </row>
    <row r="133" spans="4:11">
      <c r="D133" s="25">
        <f t="shared" si="22"/>
        <v>300</v>
      </c>
      <c r="E133" s="25">
        <f t="shared" si="23"/>
        <v>2700</v>
      </c>
      <c r="F133" s="97">
        <f t="shared" si="16"/>
        <v>1726.2676501632068</v>
      </c>
      <c r="G133" s="97">
        <f t="shared" si="17"/>
        <v>424.26406871192853</v>
      </c>
      <c r="H133" s="97">
        <f t="shared" si="18"/>
        <v>2789.2651361962708</v>
      </c>
      <c r="I133" s="99">
        <f t="shared" si="19"/>
        <v>13</v>
      </c>
      <c r="J133" s="99">
        <f t="shared" si="20"/>
        <v>3</v>
      </c>
      <c r="K133" s="99">
        <f t="shared" si="21"/>
        <v>22</v>
      </c>
    </row>
    <row r="134" spans="4:11">
      <c r="D134" s="25">
        <f t="shared" si="22"/>
        <v>300</v>
      </c>
      <c r="E134" s="25">
        <f t="shared" si="23"/>
        <v>2800</v>
      </c>
      <c r="F134" s="97">
        <f t="shared" si="16"/>
        <v>1711.7242768623689</v>
      </c>
      <c r="G134" s="97">
        <f t="shared" si="17"/>
        <v>360.55512754639892</v>
      </c>
      <c r="H134" s="97">
        <f t="shared" si="18"/>
        <v>2886.1739379323626</v>
      </c>
      <c r="I134" s="99">
        <f t="shared" si="19"/>
        <v>13</v>
      </c>
      <c r="J134" s="99">
        <f t="shared" si="20"/>
        <v>3</v>
      </c>
      <c r="K134" s="99">
        <f t="shared" si="21"/>
        <v>23</v>
      </c>
    </row>
    <row r="135" spans="4:11">
      <c r="D135" s="25">
        <f t="shared" si="22"/>
        <v>300</v>
      </c>
      <c r="E135" s="25">
        <f t="shared" si="23"/>
        <v>2900</v>
      </c>
      <c r="F135" s="97">
        <f t="shared" si="16"/>
        <v>1702.93863659264</v>
      </c>
      <c r="G135" s="97">
        <f t="shared" si="17"/>
        <v>316.22776601683796</v>
      </c>
      <c r="H135" s="97">
        <f t="shared" si="18"/>
        <v>2983.2867780352594</v>
      </c>
      <c r="I135" s="99">
        <f t="shared" si="19"/>
        <v>13</v>
      </c>
      <c r="J135" s="99">
        <f t="shared" si="20"/>
        <v>2</v>
      </c>
      <c r="K135" s="99">
        <f t="shared" si="21"/>
        <v>23</v>
      </c>
    </row>
    <row r="136" spans="4:11">
      <c r="D136" s="25">
        <f t="shared" si="22"/>
        <v>300</v>
      </c>
      <c r="E136" s="25">
        <f t="shared" si="23"/>
        <v>3000</v>
      </c>
      <c r="F136" s="97">
        <f t="shared" si="16"/>
        <v>1700</v>
      </c>
      <c r="G136" s="97">
        <f t="shared" si="17"/>
        <v>300</v>
      </c>
      <c r="H136" s="97">
        <f t="shared" si="18"/>
        <v>3080.5843601498727</v>
      </c>
      <c r="I136" s="99">
        <f t="shared" si="19"/>
        <v>13</v>
      </c>
      <c r="J136" s="99">
        <f t="shared" si="20"/>
        <v>2</v>
      </c>
      <c r="K136" s="99">
        <f t="shared" si="21"/>
        <v>24</v>
      </c>
    </row>
    <row r="137" spans="4:11">
      <c r="D137" s="25">
        <f t="shared" si="22"/>
        <v>400</v>
      </c>
      <c r="E137" s="25">
        <f t="shared" si="23"/>
        <v>0</v>
      </c>
      <c r="F137" s="97">
        <f t="shared" si="16"/>
        <v>3400</v>
      </c>
      <c r="G137" s="97">
        <f t="shared" si="17"/>
        <v>3026.5491900843112</v>
      </c>
      <c r="H137" s="97">
        <f t="shared" si="18"/>
        <v>600</v>
      </c>
      <c r="I137" s="99">
        <f t="shared" si="19"/>
        <v>27</v>
      </c>
      <c r="J137" s="99">
        <f t="shared" si="20"/>
        <v>24</v>
      </c>
      <c r="K137" s="99">
        <f t="shared" si="21"/>
        <v>5</v>
      </c>
    </row>
    <row r="138" spans="4:11">
      <c r="D138" s="25">
        <f t="shared" si="22"/>
        <v>400</v>
      </c>
      <c r="E138" s="25">
        <f t="shared" si="23"/>
        <v>100</v>
      </c>
      <c r="F138" s="97">
        <f t="shared" si="16"/>
        <v>3312.0990323358387</v>
      </c>
      <c r="G138" s="97">
        <f t="shared" si="17"/>
        <v>2927.4562336608892</v>
      </c>
      <c r="H138" s="97">
        <f t="shared" si="18"/>
        <v>608.27625302982199</v>
      </c>
      <c r="I138" s="99">
        <f t="shared" si="19"/>
        <v>26</v>
      </c>
      <c r="J138" s="99">
        <f t="shared" si="20"/>
        <v>23</v>
      </c>
      <c r="K138" s="99">
        <f t="shared" si="21"/>
        <v>5</v>
      </c>
    </row>
    <row r="139" spans="4:11">
      <c r="D139" s="25">
        <f t="shared" si="22"/>
        <v>400</v>
      </c>
      <c r="E139" s="25">
        <f t="shared" si="23"/>
        <v>200</v>
      </c>
      <c r="F139" s="97">
        <f t="shared" si="16"/>
        <v>3224.9030993194197</v>
      </c>
      <c r="G139" s="97">
        <f t="shared" si="17"/>
        <v>2828.4271247461902</v>
      </c>
      <c r="H139" s="97">
        <f t="shared" si="18"/>
        <v>632.45553203367592</v>
      </c>
      <c r="I139" s="99">
        <f t="shared" si="19"/>
        <v>25</v>
      </c>
      <c r="J139" s="99">
        <f t="shared" si="20"/>
        <v>22</v>
      </c>
      <c r="K139" s="99">
        <f t="shared" si="21"/>
        <v>5</v>
      </c>
    </row>
    <row r="140" spans="4:11">
      <c r="D140" s="25">
        <f t="shared" si="22"/>
        <v>400</v>
      </c>
      <c r="E140" s="25">
        <f t="shared" si="23"/>
        <v>300</v>
      </c>
      <c r="F140" s="97">
        <f t="shared" si="16"/>
        <v>3138.4709652950432</v>
      </c>
      <c r="G140" s="97">
        <f t="shared" si="17"/>
        <v>2729.4688127912359</v>
      </c>
      <c r="H140" s="97">
        <f t="shared" si="18"/>
        <v>670.82039324993696</v>
      </c>
      <c r="I140" s="99">
        <f t="shared" si="19"/>
        <v>25</v>
      </c>
      <c r="J140" s="99">
        <f t="shared" si="20"/>
        <v>21</v>
      </c>
      <c r="K140" s="99">
        <f t="shared" si="21"/>
        <v>5</v>
      </c>
    </row>
    <row r="141" spans="4:11">
      <c r="D141" s="25">
        <f t="shared" si="22"/>
        <v>400</v>
      </c>
      <c r="E141" s="25">
        <f t="shared" si="23"/>
        <v>400</v>
      </c>
      <c r="F141" s="97">
        <f t="shared" si="16"/>
        <v>3052.8675044947495</v>
      </c>
      <c r="G141" s="97">
        <f t="shared" si="17"/>
        <v>2630.5892875931809</v>
      </c>
      <c r="H141" s="97">
        <f t="shared" si="18"/>
        <v>721.11025509279784</v>
      </c>
      <c r="I141" s="99">
        <f t="shared" si="19"/>
        <v>24</v>
      </c>
      <c r="J141" s="99">
        <f t="shared" si="20"/>
        <v>21</v>
      </c>
      <c r="K141" s="99">
        <f t="shared" si="21"/>
        <v>6</v>
      </c>
    </row>
    <row r="142" spans="4:11">
      <c r="D142" s="25">
        <f t="shared" si="22"/>
        <v>400</v>
      </c>
      <c r="E142" s="25">
        <f t="shared" si="23"/>
        <v>500</v>
      </c>
      <c r="F142" s="97">
        <f t="shared" ref="F142:F205" si="24">SQRT(($B$10-E142)*($B$10-E142)+($B$13-D142)*($B$13-D142))</f>
        <v>2968.1644159311659</v>
      </c>
      <c r="G142" s="97">
        <f t="shared" ref="G142:G205" si="25">SQRT(($B$10-E142)*($B$10-E142)+D142*D142)</f>
        <v>2531.7977802344326</v>
      </c>
      <c r="H142" s="97">
        <f t="shared" ref="H142:H205" si="26">SQRT(E142*E142+($B$13/2-D142)*($B$13/2-D142))</f>
        <v>781.02496759066548</v>
      </c>
      <c r="I142" s="99">
        <f t="shared" ref="I142:I205" si="27">INT(F142/128+0.5)</f>
        <v>23</v>
      </c>
      <c r="J142" s="99">
        <f t="shared" ref="J142:J205" si="28">INT(G142/128+0.5)</f>
        <v>20</v>
      </c>
      <c r="K142" s="99">
        <f t="shared" ref="K142:K205" si="29">INT(H142/128+0.5)</f>
        <v>6</v>
      </c>
    </row>
    <row r="143" spans="4:11">
      <c r="D143" s="25">
        <f t="shared" si="22"/>
        <v>400</v>
      </c>
      <c r="E143" s="25">
        <f t="shared" si="23"/>
        <v>600</v>
      </c>
      <c r="F143" s="97">
        <f t="shared" si="24"/>
        <v>2884.4410203711914</v>
      </c>
      <c r="G143" s="97">
        <f t="shared" si="25"/>
        <v>2433.1050121192879</v>
      </c>
      <c r="H143" s="97">
        <f t="shared" si="26"/>
        <v>848.52813742385706</v>
      </c>
      <c r="I143" s="99">
        <f t="shared" si="27"/>
        <v>23</v>
      </c>
      <c r="J143" s="99">
        <f t="shared" si="28"/>
        <v>19</v>
      </c>
      <c r="K143" s="99">
        <f t="shared" si="29"/>
        <v>7</v>
      </c>
    </row>
    <row r="144" spans="4:11">
      <c r="D144" s="25">
        <f t="shared" si="22"/>
        <v>400</v>
      </c>
      <c r="E144" s="25">
        <f t="shared" si="23"/>
        <v>700</v>
      </c>
      <c r="F144" s="97">
        <f t="shared" si="24"/>
        <v>2801.7851452243799</v>
      </c>
      <c r="G144" s="97">
        <f t="shared" si="25"/>
        <v>2334.5235059857505</v>
      </c>
      <c r="H144" s="97">
        <f t="shared" si="26"/>
        <v>921.95444572928875</v>
      </c>
      <c r="I144" s="99">
        <f t="shared" si="27"/>
        <v>22</v>
      </c>
      <c r="J144" s="99">
        <f t="shared" si="28"/>
        <v>18</v>
      </c>
      <c r="K144" s="99">
        <f t="shared" si="29"/>
        <v>7</v>
      </c>
    </row>
    <row r="145" spans="4:11">
      <c r="D145" s="25">
        <f t="shared" si="22"/>
        <v>400</v>
      </c>
      <c r="E145" s="25">
        <f t="shared" si="23"/>
        <v>800</v>
      </c>
      <c r="F145" s="97">
        <f t="shared" si="24"/>
        <v>2720.2941017470885</v>
      </c>
      <c r="G145" s="97">
        <f t="shared" si="25"/>
        <v>2236.0679774997898</v>
      </c>
      <c r="H145" s="97">
        <f t="shared" si="26"/>
        <v>1000</v>
      </c>
      <c r="I145" s="99">
        <f t="shared" si="27"/>
        <v>21</v>
      </c>
      <c r="J145" s="99">
        <f t="shared" si="28"/>
        <v>17</v>
      </c>
      <c r="K145" s="99">
        <f t="shared" si="29"/>
        <v>8</v>
      </c>
    </row>
    <row r="146" spans="4:11">
      <c r="D146" s="25">
        <f t="shared" si="22"/>
        <v>400</v>
      </c>
      <c r="E146" s="25">
        <f t="shared" si="23"/>
        <v>900</v>
      </c>
      <c r="F146" s="97">
        <f t="shared" si="24"/>
        <v>2640.0757564888172</v>
      </c>
      <c r="G146" s="97">
        <f t="shared" si="25"/>
        <v>2137.7558326431949</v>
      </c>
      <c r="H146" s="97">
        <f t="shared" si="26"/>
        <v>1081.6653826391969</v>
      </c>
      <c r="I146" s="99">
        <f t="shared" si="27"/>
        <v>21</v>
      </c>
      <c r="J146" s="99">
        <f t="shared" si="28"/>
        <v>17</v>
      </c>
      <c r="K146" s="99">
        <f t="shared" si="29"/>
        <v>8</v>
      </c>
    </row>
    <row r="147" spans="4:11">
      <c r="D147" s="25">
        <f t="shared" si="22"/>
        <v>400</v>
      </c>
      <c r="E147" s="25">
        <f t="shared" si="23"/>
        <v>1000</v>
      </c>
      <c r="F147" s="97">
        <f t="shared" si="24"/>
        <v>2561.2496949731394</v>
      </c>
      <c r="G147" s="97">
        <f t="shared" si="25"/>
        <v>2039.6078054371139</v>
      </c>
      <c r="H147" s="97">
        <f t="shared" si="26"/>
        <v>1166.19037896906</v>
      </c>
      <c r="I147" s="99">
        <f t="shared" si="27"/>
        <v>20</v>
      </c>
      <c r="J147" s="99">
        <f t="shared" si="28"/>
        <v>16</v>
      </c>
      <c r="K147" s="99">
        <f t="shared" si="29"/>
        <v>9</v>
      </c>
    </row>
    <row r="148" spans="4:11">
      <c r="D148" s="25">
        <f t="shared" si="22"/>
        <v>400</v>
      </c>
      <c r="E148" s="25">
        <f t="shared" si="23"/>
        <v>1100</v>
      </c>
      <c r="F148" s="97">
        <f t="shared" si="24"/>
        <v>2483.9484696748441</v>
      </c>
      <c r="G148" s="97">
        <f t="shared" si="25"/>
        <v>1941.6487838947598</v>
      </c>
      <c r="H148" s="97">
        <f t="shared" si="26"/>
        <v>1252.9964086141667</v>
      </c>
      <c r="I148" s="99">
        <f t="shared" si="27"/>
        <v>19</v>
      </c>
      <c r="J148" s="99">
        <f t="shared" si="28"/>
        <v>15</v>
      </c>
      <c r="K148" s="99">
        <f t="shared" si="29"/>
        <v>10</v>
      </c>
    </row>
    <row r="149" spans="4:11">
      <c r="D149" s="25">
        <f t="shared" si="22"/>
        <v>400</v>
      </c>
      <c r="E149" s="25">
        <f t="shared" si="23"/>
        <v>1200</v>
      </c>
      <c r="F149" s="97">
        <f t="shared" si="24"/>
        <v>2408.3189157584593</v>
      </c>
      <c r="G149" s="97">
        <f t="shared" si="25"/>
        <v>1843.9088914585775</v>
      </c>
      <c r="H149" s="97">
        <f t="shared" si="26"/>
        <v>1341.6407864998739</v>
      </c>
      <c r="I149" s="99">
        <f t="shared" si="27"/>
        <v>19</v>
      </c>
      <c r="J149" s="99">
        <f t="shared" si="28"/>
        <v>14</v>
      </c>
      <c r="K149" s="99">
        <f t="shared" si="29"/>
        <v>10</v>
      </c>
    </row>
    <row r="150" spans="4:11">
      <c r="D150" s="25">
        <f t="shared" si="22"/>
        <v>400</v>
      </c>
      <c r="E150" s="25">
        <f t="shared" si="23"/>
        <v>1300</v>
      </c>
      <c r="F150" s="97">
        <f t="shared" si="24"/>
        <v>2334.5235059857505</v>
      </c>
      <c r="G150" s="97">
        <f t="shared" si="25"/>
        <v>1746.424919657298</v>
      </c>
      <c r="H150" s="97">
        <f t="shared" si="26"/>
        <v>1431.7821063276353</v>
      </c>
      <c r="I150" s="99">
        <f t="shared" si="27"/>
        <v>18</v>
      </c>
      <c r="J150" s="99">
        <f t="shared" si="28"/>
        <v>14</v>
      </c>
      <c r="K150" s="99">
        <f t="shared" si="29"/>
        <v>11</v>
      </c>
    </row>
    <row r="151" spans="4:11">
      <c r="D151" s="25">
        <f t="shared" si="22"/>
        <v>400</v>
      </c>
      <c r="E151" s="25">
        <f t="shared" si="23"/>
        <v>1400</v>
      </c>
      <c r="F151" s="97">
        <f t="shared" si="24"/>
        <v>2262.7416997969522</v>
      </c>
      <c r="G151" s="97">
        <f t="shared" si="25"/>
        <v>1649.2422502470642</v>
      </c>
      <c r="H151" s="97">
        <f t="shared" si="26"/>
        <v>1523.1546211727816</v>
      </c>
      <c r="I151" s="99">
        <f t="shared" si="27"/>
        <v>18</v>
      </c>
      <c r="J151" s="99">
        <f t="shared" si="28"/>
        <v>13</v>
      </c>
      <c r="K151" s="99">
        <f t="shared" si="29"/>
        <v>12</v>
      </c>
    </row>
    <row r="152" spans="4:11">
      <c r="D152" s="25">
        <f t="shared" si="22"/>
        <v>400</v>
      </c>
      <c r="E152" s="25">
        <f t="shared" si="23"/>
        <v>1500</v>
      </c>
      <c r="F152" s="97">
        <f t="shared" si="24"/>
        <v>2193.1712199461308</v>
      </c>
      <c r="G152" s="97">
        <f t="shared" si="25"/>
        <v>1552.4174696260025</v>
      </c>
      <c r="H152" s="97">
        <f t="shared" si="26"/>
        <v>1615.5494421403512</v>
      </c>
      <c r="I152" s="99">
        <f t="shared" si="27"/>
        <v>17</v>
      </c>
      <c r="J152" s="99">
        <f t="shared" si="28"/>
        <v>12</v>
      </c>
      <c r="K152" s="99">
        <f t="shared" si="29"/>
        <v>13</v>
      </c>
    </row>
    <row r="153" spans="4:11">
      <c r="D153" s="25">
        <f t="shared" si="22"/>
        <v>400</v>
      </c>
      <c r="E153" s="25">
        <f t="shared" si="23"/>
        <v>1600</v>
      </c>
      <c r="F153" s="97">
        <f t="shared" si="24"/>
        <v>2126.0291625469299</v>
      </c>
      <c r="G153" s="97">
        <f t="shared" si="25"/>
        <v>1456.0219778561036</v>
      </c>
      <c r="H153" s="97">
        <f t="shared" si="26"/>
        <v>1708.8007490635061</v>
      </c>
      <c r="I153" s="99">
        <f t="shared" si="27"/>
        <v>17</v>
      </c>
      <c r="J153" s="99">
        <f t="shared" si="28"/>
        <v>11</v>
      </c>
      <c r="K153" s="99">
        <f t="shared" si="29"/>
        <v>13</v>
      </c>
    </row>
    <row r="154" spans="4:11">
      <c r="D154" s="25">
        <f t="shared" si="22"/>
        <v>400</v>
      </c>
      <c r="E154" s="25">
        <f t="shared" si="23"/>
        <v>1700</v>
      </c>
      <c r="F154" s="97">
        <f t="shared" si="24"/>
        <v>2061.5528128088304</v>
      </c>
      <c r="G154" s="97">
        <f t="shared" si="25"/>
        <v>1360.1470508735442</v>
      </c>
      <c r="H154" s="97">
        <f t="shared" si="26"/>
        <v>1802.7756377319947</v>
      </c>
      <c r="I154" s="99">
        <f t="shared" si="27"/>
        <v>16</v>
      </c>
      <c r="J154" s="99">
        <f t="shared" si="28"/>
        <v>11</v>
      </c>
      <c r="K154" s="99">
        <f t="shared" si="29"/>
        <v>14</v>
      </c>
    </row>
    <row r="155" spans="4:11">
      <c r="D155" s="25">
        <f t="shared" si="22"/>
        <v>400</v>
      </c>
      <c r="E155" s="25">
        <f t="shared" si="23"/>
        <v>1800</v>
      </c>
      <c r="F155" s="97">
        <f t="shared" si="24"/>
        <v>2000</v>
      </c>
      <c r="G155" s="97">
        <f t="shared" si="25"/>
        <v>1264.9110640673518</v>
      </c>
      <c r="H155" s="97">
        <f t="shared" si="26"/>
        <v>1897.3665961010277</v>
      </c>
      <c r="I155" s="99">
        <f t="shared" si="27"/>
        <v>16</v>
      </c>
      <c r="J155" s="99">
        <f t="shared" si="28"/>
        <v>10</v>
      </c>
      <c r="K155" s="99">
        <f t="shared" si="29"/>
        <v>15</v>
      </c>
    </row>
    <row r="156" spans="4:11">
      <c r="D156" s="25">
        <f t="shared" si="22"/>
        <v>400</v>
      </c>
      <c r="E156" s="25">
        <f t="shared" si="23"/>
        <v>1900</v>
      </c>
      <c r="F156" s="97">
        <f t="shared" si="24"/>
        <v>1941.6487838947598</v>
      </c>
      <c r="G156" s="97">
        <f t="shared" si="25"/>
        <v>1170.4699910719626</v>
      </c>
      <c r="H156" s="97">
        <f t="shared" si="26"/>
        <v>1992.4858845171275</v>
      </c>
      <c r="I156" s="99">
        <f t="shared" si="27"/>
        <v>15</v>
      </c>
      <c r="J156" s="99">
        <f t="shared" si="28"/>
        <v>9</v>
      </c>
      <c r="K156" s="99">
        <f t="shared" si="29"/>
        <v>16</v>
      </c>
    </row>
    <row r="157" spans="4:11">
      <c r="D157" s="25">
        <f t="shared" si="22"/>
        <v>400</v>
      </c>
      <c r="E157" s="25">
        <f t="shared" si="23"/>
        <v>2000</v>
      </c>
      <c r="F157" s="97">
        <f t="shared" si="24"/>
        <v>1886.7962264113207</v>
      </c>
      <c r="G157" s="97">
        <f t="shared" si="25"/>
        <v>1077.0329614269008</v>
      </c>
      <c r="H157" s="97">
        <f t="shared" si="26"/>
        <v>2088.0613017821101</v>
      </c>
      <c r="I157" s="99">
        <f t="shared" si="27"/>
        <v>15</v>
      </c>
      <c r="J157" s="99">
        <f t="shared" si="28"/>
        <v>8</v>
      </c>
      <c r="K157" s="99">
        <f t="shared" si="29"/>
        <v>16</v>
      </c>
    </row>
    <row r="158" spans="4:11">
      <c r="D158" s="25">
        <f t="shared" si="22"/>
        <v>400</v>
      </c>
      <c r="E158" s="25">
        <f t="shared" si="23"/>
        <v>2100</v>
      </c>
      <c r="F158" s="97">
        <f t="shared" si="24"/>
        <v>1835.7559750685818</v>
      </c>
      <c r="G158" s="97">
        <f t="shared" si="25"/>
        <v>984.88578017961049</v>
      </c>
      <c r="H158" s="97">
        <f t="shared" si="26"/>
        <v>2184.0329667841556</v>
      </c>
      <c r="I158" s="99">
        <f t="shared" si="27"/>
        <v>14</v>
      </c>
      <c r="J158" s="99">
        <f t="shared" si="28"/>
        <v>8</v>
      </c>
      <c r="K158" s="99">
        <f t="shared" si="29"/>
        <v>17</v>
      </c>
    </row>
    <row r="159" spans="4:11">
      <c r="D159" s="25">
        <f t="shared" si="22"/>
        <v>400</v>
      </c>
      <c r="E159" s="25">
        <f t="shared" si="23"/>
        <v>2200</v>
      </c>
      <c r="F159" s="97">
        <f t="shared" si="24"/>
        <v>1788.8543819998317</v>
      </c>
      <c r="G159" s="97">
        <f t="shared" si="25"/>
        <v>894.42719099991587</v>
      </c>
      <c r="H159" s="97">
        <f t="shared" si="26"/>
        <v>2280.350850198276</v>
      </c>
      <c r="I159" s="99">
        <f t="shared" si="27"/>
        <v>14</v>
      </c>
      <c r="J159" s="99">
        <f t="shared" si="28"/>
        <v>7</v>
      </c>
      <c r="K159" s="99">
        <f t="shared" si="29"/>
        <v>18</v>
      </c>
    </row>
    <row r="160" spans="4:11">
      <c r="D160" s="25">
        <f t="shared" si="22"/>
        <v>400</v>
      </c>
      <c r="E160" s="25">
        <f t="shared" si="23"/>
        <v>2300</v>
      </c>
      <c r="F160" s="97">
        <f t="shared" si="24"/>
        <v>1746.424919657298</v>
      </c>
      <c r="G160" s="97">
        <f t="shared" si="25"/>
        <v>806.22577482985491</v>
      </c>
      <c r="H160" s="97">
        <f t="shared" si="26"/>
        <v>2376.9728648009427</v>
      </c>
      <c r="I160" s="99">
        <f t="shared" si="27"/>
        <v>14</v>
      </c>
      <c r="J160" s="99">
        <f t="shared" si="28"/>
        <v>6</v>
      </c>
      <c r="K160" s="99">
        <f t="shared" si="29"/>
        <v>19</v>
      </c>
    </row>
    <row r="161" spans="4:11">
      <c r="D161" s="25">
        <f t="shared" si="22"/>
        <v>400</v>
      </c>
      <c r="E161" s="25">
        <f t="shared" si="23"/>
        <v>2400</v>
      </c>
      <c r="F161" s="97">
        <f t="shared" si="24"/>
        <v>1708.8007490635061</v>
      </c>
      <c r="G161" s="97">
        <f t="shared" si="25"/>
        <v>721.11025509279784</v>
      </c>
      <c r="H161" s="97">
        <f t="shared" si="26"/>
        <v>2473.8633753705963</v>
      </c>
      <c r="I161" s="99">
        <f t="shared" si="27"/>
        <v>13</v>
      </c>
      <c r="J161" s="99">
        <f t="shared" si="28"/>
        <v>6</v>
      </c>
      <c r="K161" s="99">
        <f t="shared" si="29"/>
        <v>19</v>
      </c>
    </row>
    <row r="162" spans="4:11">
      <c r="D162" s="25">
        <f t="shared" si="22"/>
        <v>400</v>
      </c>
      <c r="E162" s="25">
        <f t="shared" si="23"/>
        <v>2500</v>
      </c>
      <c r="F162" s="97">
        <f t="shared" si="24"/>
        <v>1676.3054614240209</v>
      </c>
      <c r="G162" s="97">
        <f t="shared" si="25"/>
        <v>640.31242374328485</v>
      </c>
      <c r="H162" s="97">
        <f t="shared" si="26"/>
        <v>2570.9920264364882</v>
      </c>
      <c r="I162" s="99">
        <f t="shared" si="27"/>
        <v>13</v>
      </c>
      <c r="J162" s="99">
        <f t="shared" si="28"/>
        <v>5</v>
      </c>
      <c r="K162" s="99">
        <f t="shared" si="29"/>
        <v>20</v>
      </c>
    </row>
    <row r="163" spans="4:11">
      <c r="D163" s="25">
        <f t="shared" ref="D163:D226" si="30">IF(E162&gt;=$B$10,IF(D162&gt;=$B$13,0,D162+$B$22),D162)</f>
        <v>400</v>
      </c>
      <c r="E163" s="25">
        <f t="shared" ref="E163:E226" si="31">IF(E162&gt;=$B$10,0,E162+$B$22)</f>
        <v>2600</v>
      </c>
      <c r="F163" s="97">
        <f t="shared" si="24"/>
        <v>1649.2422502470642</v>
      </c>
      <c r="G163" s="97">
        <f t="shared" si="25"/>
        <v>565.68542494923804</v>
      </c>
      <c r="H163" s="97">
        <f t="shared" si="26"/>
        <v>2668.332812825267</v>
      </c>
      <c r="I163" s="99">
        <f t="shared" si="27"/>
        <v>13</v>
      </c>
      <c r="J163" s="99">
        <f t="shared" si="28"/>
        <v>4</v>
      </c>
      <c r="K163" s="99">
        <f t="shared" si="29"/>
        <v>21</v>
      </c>
    </row>
    <row r="164" spans="4:11">
      <c r="D164" s="25">
        <f t="shared" si="30"/>
        <v>400</v>
      </c>
      <c r="E164" s="25">
        <f t="shared" si="31"/>
        <v>2700</v>
      </c>
      <c r="F164" s="97">
        <f t="shared" si="24"/>
        <v>1627.8820596099706</v>
      </c>
      <c r="G164" s="97">
        <f t="shared" si="25"/>
        <v>500</v>
      </c>
      <c r="H164" s="97">
        <f t="shared" si="26"/>
        <v>2765.8633371878664</v>
      </c>
      <c r="I164" s="99">
        <f t="shared" si="27"/>
        <v>13</v>
      </c>
      <c r="J164" s="99">
        <f t="shared" si="28"/>
        <v>4</v>
      </c>
      <c r="K164" s="99">
        <f t="shared" si="29"/>
        <v>22</v>
      </c>
    </row>
    <row r="165" spans="4:11">
      <c r="D165" s="25">
        <f t="shared" si="30"/>
        <v>400</v>
      </c>
      <c r="E165" s="25">
        <f t="shared" si="31"/>
        <v>2800</v>
      </c>
      <c r="F165" s="97">
        <f t="shared" si="24"/>
        <v>1612.4515496597098</v>
      </c>
      <c r="G165" s="97">
        <f t="shared" si="25"/>
        <v>447.21359549995793</v>
      </c>
      <c r="H165" s="97">
        <f t="shared" si="26"/>
        <v>2863.5642126552707</v>
      </c>
      <c r="I165" s="99">
        <f t="shared" si="27"/>
        <v>13</v>
      </c>
      <c r="J165" s="99">
        <f t="shared" si="28"/>
        <v>3</v>
      </c>
      <c r="K165" s="99">
        <f t="shared" si="29"/>
        <v>22</v>
      </c>
    </row>
    <row r="166" spans="4:11">
      <c r="D166" s="25">
        <f t="shared" si="30"/>
        <v>400</v>
      </c>
      <c r="E166" s="25">
        <f t="shared" si="31"/>
        <v>2900</v>
      </c>
      <c r="F166" s="97">
        <f t="shared" si="24"/>
        <v>1603.1219541881396</v>
      </c>
      <c r="G166" s="97">
        <f t="shared" si="25"/>
        <v>412.31056256176606</v>
      </c>
      <c r="H166" s="97">
        <f t="shared" si="26"/>
        <v>2961.4185789921694</v>
      </c>
      <c r="I166" s="99">
        <f t="shared" si="27"/>
        <v>13</v>
      </c>
      <c r="J166" s="99">
        <f t="shared" si="28"/>
        <v>3</v>
      </c>
      <c r="K166" s="99">
        <f t="shared" si="29"/>
        <v>23</v>
      </c>
    </row>
    <row r="167" spans="4:11">
      <c r="D167" s="25">
        <f t="shared" si="30"/>
        <v>400</v>
      </c>
      <c r="E167" s="25">
        <f t="shared" si="31"/>
        <v>3000</v>
      </c>
      <c r="F167" s="97">
        <f t="shared" si="24"/>
        <v>1600</v>
      </c>
      <c r="G167" s="97">
        <f t="shared" si="25"/>
        <v>400</v>
      </c>
      <c r="H167" s="97">
        <f t="shared" si="26"/>
        <v>3059.411708155671</v>
      </c>
      <c r="I167" s="99">
        <f t="shared" si="27"/>
        <v>13</v>
      </c>
      <c r="J167" s="99">
        <f t="shared" si="28"/>
        <v>3</v>
      </c>
      <c r="K167" s="99">
        <f t="shared" si="29"/>
        <v>24</v>
      </c>
    </row>
    <row r="168" spans="4:11">
      <c r="D168" s="25">
        <f t="shared" si="30"/>
        <v>500</v>
      </c>
      <c r="E168" s="25">
        <f t="shared" si="31"/>
        <v>0</v>
      </c>
      <c r="F168" s="97">
        <f t="shared" si="24"/>
        <v>3354.1019662496847</v>
      </c>
      <c r="G168" s="97">
        <f t="shared" si="25"/>
        <v>3041.3812651491098</v>
      </c>
      <c r="H168" s="97">
        <f t="shared" si="26"/>
        <v>500</v>
      </c>
      <c r="I168" s="99">
        <f t="shared" si="27"/>
        <v>26</v>
      </c>
      <c r="J168" s="99">
        <f t="shared" si="28"/>
        <v>24</v>
      </c>
      <c r="K168" s="99">
        <f t="shared" si="29"/>
        <v>4</v>
      </c>
    </row>
    <row r="169" spans="4:11">
      <c r="D169" s="25">
        <f t="shared" si="30"/>
        <v>500</v>
      </c>
      <c r="E169" s="25">
        <f t="shared" si="31"/>
        <v>100</v>
      </c>
      <c r="F169" s="97">
        <f t="shared" si="24"/>
        <v>3264.9655434629017</v>
      </c>
      <c r="G169" s="97">
        <f t="shared" si="25"/>
        <v>2942.7877939124323</v>
      </c>
      <c r="H169" s="97">
        <f t="shared" si="26"/>
        <v>509.90195135927848</v>
      </c>
      <c r="I169" s="99">
        <f t="shared" si="27"/>
        <v>26</v>
      </c>
      <c r="J169" s="99">
        <f t="shared" si="28"/>
        <v>23</v>
      </c>
      <c r="K169" s="99">
        <f t="shared" si="29"/>
        <v>4</v>
      </c>
    </row>
    <row r="170" spans="4:11">
      <c r="D170" s="25">
        <f t="shared" si="30"/>
        <v>500</v>
      </c>
      <c r="E170" s="25">
        <f t="shared" si="31"/>
        <v>200</v>
      </c>
      <c r="F170" s="97">
        <f t="shared" si="24"/>
        <v>3176.4760348537184</v>
      </c>
      <c r="G170" s="97">
        <f t="shared" si="25"/>
        <v>2844.2925306655784</v>
      </c>
      <c r="H170" s="97">
        <f t="shared" si="26"/>
        <v>538.51648071345039</v>
      </c>
      <c r="I170" s="99">
        <f t="shared" si="27"/>
        <v>25</v>
      </c>
      <c r="J170" s="99">
        <f t="shared" si="28"/>
        <v>22</v>
      </c>
      <c r="K170" s="99">
        <f t="shared" si="29"/>
        <v>4</v>
      </c>
    </row>
    <row r="171" spans="4:11">
      <c r="D171" s="25">
        <f t="shared" si="30"/>
        <v>500</v>
      </c>
      <c r="E171" s="25">
        <f t="shared" si="31"/>
        <v>300</v>
      </c>
      <c r="F171" s="97">
        <f t="shared" si="24"/>
        <v>3088.6890422961001</v>
      </c>
      <c r="G171" s="97">
        <f t="shared" si="25"/>
        <v>2745.9060435491961</v>
      </c>
      <c r="H171" s="97">
        <f t="shared" si="26"/>
        <v>583.09518948453001</v>
      </c>
      <c r="I171" s="99">
        <f t="shared" si="27"/>
        <v>24</v>
      </c>
      <c r="J171" s="99">
        <f t="shared" si="28"/>
        <v>21</v>
      </c>
      <c r="K171" s="99">
        <f t="shared" si="29"/>
        <v>5</v>
      </c>
    </row>
    <row r="172" spans="4:11">
      <c r="D172" s="25">
        <f t="shared" si="30"/>
        <v>500</v>
      </c>
      <c r="E172" s="25">
        <f t="shared" si="31"/>
        <v>400</v>
      </c>
      <c r="F172" s="97">
        <f t="shared" si="24"/>
        <v>3001.6662039607268</v>
      </c>
      <c r="G172" s="97">
        <f t="shared" si="25"/>
        <v>2647.6404589747453</v>
      </c>
      <c r="H172" s="97">
        <f t="shared" si="26"/>
        <v>640.31242374328485</v>
      </c>
      <c r="I172" s="99">
        <f t="shared" si="27"/>
        <v>23</v>
      </c>
      <c r="J172" s="99">
        <f t="shared" si="28"/>
        <v>21</v>
      </c>
      <c r="K172" s="99">
        <f t="shared" si="29"/>
        <v>5</v>
      </c>
    </row>
    <row r="173" spans="4:11">
      <c r="D173" s="25">
        <f t="shared" si="30"/>
        <v>500</v>
      </c>
      <c r="E173" s="25">
        <f t="shared" si="31"/>
        <v>500</v>
      </c>
      <c r="F173" s="97">
        <f t="shared" si="24"/>
        <v>2915.4759474226503</v>
      </c>
      <c r="G173" s="97">
        <f t="shared" si="25"/>
        <v>2549.5097567963926</v>
      </c>
      <c r="H173" s="97">
        <f t="shared" si="26"/>
        <v>707.10678118654755</v>
      </c>
      <c r="I173" s="99">
        <f t="shared" si="27"/>
        <v>23</v>
      </c>
      <c r="J173" s="99">
        <f t="shared" si="28"/>
        <v>20</v>
      </c>
      <c r="K173" s="99">
        <f t="shared" si="29"/>
        <v>6</v>
      </c>
    </row>
    <row r="174" spans="4:11">
      <c r="D174" s="25">
        <f t="shared" si="30"/>
        <v>500</v>
      </c>
      <c r="E174" s="25">
        <f t="shared" si="31"/>
        <v>600</v>
      </c>
      <c r="F174" s="97">
        <f t="shared" si="24"/>
        <v>2830.1943396169813</v>
      </c>
      <c r="G174" s="97">
        <f t="shared" si="25"/>
        <v>2451.5301344262525</v>
      </c>
      <c r="H174" s="97">
        <f t="shared" si="26"/>
        <v>781.02496759066548</v>
      </c>
      <c r="I174" s="99">
        <f t="shared" si="27"/>
        <v>22</v>
      </c>
      <c r="J174" s="99">
        <f t="shared" si="28"/>
        <v>19</v>
      </c>
      <c r="K174" s="99">
        <f t="shared" si="29"/>
        <v>6</v>
      </c>
    </row>
    <row r="175" spans="4:11">
      <c r="D175" s="25">
        <f t="shared" si="30"/>
        <v>500</v>
      </c>
      <c r="E175" s="25">
        <f t="shared" si="31"/>
        <v>700</v>
      </c>
      <c r="F175" s="97">
        <f t="shared" si="24"/>
        <v>2745.9060435491961</v>
      </c>
      <c r="G175" s="97">
        <f t="shared" si="25"/>
        <v>2353.720459187964</v>
      </c>
      <c r="H175" s="97">
        <f t="shared" si="26"/>
        <v>860.23252670426268</v>
      </c>
      <c r="I175" s="99">
        <f t="shared" si="27"/>
        <v>21</v>
      </c>
      <c r="J175" s="99">
        <f t="shared" si="28"/>
        <v>18</v>
      </c>
      <c r="K175" s="99">
        <f t="shared" si="29"/>
        <v>7</v>
      </c>
    </row>
    <row r="176" spans="4:11">
      <c r="D176" s="25">
        <f t="shared" si="30"/>
        <v>500</v>
      </c>
      <c r="E176" s="25">
        <f t="shared" si="31"/>
        <v>800</v>
      </c>
      <c r="F176" s="97">
        <f t="shared" si="24"/>
        <v>2662.7053911388693</v>
      </c>
      <c r="G176" s="97">
        <f t="shared" si="25"/>
        <v>2256.1028345356954</v>
      </c>
      <c r="H176" s="97">
        <f t="shared" si="26"/>
        <v>943.39811320566037</v>
      </c>
      <c r="I176" s="99">
        <f t="shared" si="27"/>
        <v>21</v>
      </c>
      <c r="J176" s="99">
        <f t="shared" si="28"/>
        <v>18</v>
      </c>
      <c r="K176" s="99">
        <f t="shared" si="29"/>
        <v>7</v>
      </c>
    </row>
    <row r="177" spans="4:11">
      <c r="D177" s="25">
        <f t="shared" si="30"/>
        <v>500</v>
      </c>
      <c r="E177" s="25">
        <f t="shared" si="31"/>
        <v>900</v>
      </c>
      <c r="F177" s="97">
        <f t="shared" si="24"/>
        <v>2580.6975801127878</v>
      </c>
      <c r="G177" s="97">
        <f t="shared" si="25"/>
        <v>2158.7033144922902</v>
      </c>
      <c r="H177" s="97">
        <f t="shared" si="26"/>
        <v>1029.5630140987</v>
      </c>
      <c r="I177" s="99">
        <f t="shared" si="27"/>
        <v>20</v>
      </c>
      <c r="J177" s="99">
        <f t="shared" si="28"/>
        <v>17</v>
      </c>
      <c r="K177" s="99">
        <f t="shared" si="29"/>
        <v>8</v>
      </c>
    </row>
    <row r="178" spans="4:11">
      <c r="D178" s="25">
        <f t="shared" si="30"/>
        <v>500</v>
      </c>
      <c r="E178" s="25">
        <f t="shared" si="31"/>
        <v>1000</v>
      </c>
      <c r="F178" s="97">
        <f t="shared" si="24"/>
        <v>2500</v>
      </c>
      <c r="G178" s="97">
        <f t="shared" si="25"/>
        <v>2061.5528128088304</v>
      </c>
      <c r="H178" s="97">
        <f t="shared" si="26"/>
        <v>1118.0339887498949</v>
      </c>
      <c r="I178" s="99">
        <f t="shared" si="27"/>
        <v>20</v>
      </c>
      <c r="J178" s="99">
        <f t="shared" si="28"/>
        <v>16</v>
      </c>
      <c r="K178" s="99">
        <f t="shared" si="29"/>
        <v>9</v>
      </c>
    </row>
    <row r="179" spans="4:11">
      <c r="D179" s="25">
        <f t="shared" si="30"/>
        <v>500</v>
      </c>
      <c r="E179" s="25">
        <f t="shared" si="31"/>
        <v>1100</v>
      </c>
      <c r="F179" s="97">
        <f t="shared" si="24"/>
        <v>2420.7436873820407</v>
      </c>
      <c r="G179" s="97">
        <f t="shared" si="25"/>
        <v>1964.6882704388499</v>
      </c>
      <c r="H179" s="97">
        <f t="shared" si="26"/>
        <v>1208.3045973594571</v>
      </c>
      <c r="I179" s="99">
        <f t="shared" si="27"/>
        <v>19</v>
      </c>
      <c r="J179" s="99">
        <f t="shared" si="28"/>
        <v>15</v>
      </c>
      <c r="K179" s="99">
        <f t="shared" si="29"/>
        <v>9</v>
      </c>
    </row>
    <row r="180" spans="4:11">
      <c r="D180" s="25">
        <f t="shared" si="30"/>
        <v>500</v>
      </c>
      <c r="E180" s="25">
        <f t="shared" si="31"/>
        <v>1200</v>
      </c>
      <c r="F180" s="97">
        <f t="shared" si="24"/>
        <v>2343.0749027719962</v>
      </c>
      <c r="G180" s="97">
        <f t="shared" si="25"/>
        <v>1868.1541692269404</v>
      </c>
      <c r="H180" s="97">
        <f t="shared" si="26"/>
        <v>1300</v>
      </c>
      <c r="I180" s="99">
        <f t="shared" si="27"/>
        <v>18</v>
      </c>
      <c r="J180" s="99">
        <f t="shared" si="28"/>
        <v>15</v>
      </c>
      <c r="K180" s="99">
        <f t="shared" si="29"/>
        <v>10</v>
      </c>
    </row>
    <row r="181" spans="4:11">
      <c r="D181" s="25">
        <f t="shared" si="30"/>
        <v>500</v>
      </c>
      <c r="E181" s="25">
        <f t="shared" si="31"/>
        <v>1300</v>
      </c>
      <c r="F181" s="97">
        <f t="shared" si="24"/>
        <v>2267.1568097509266</v>
      </c>
      <c r="G181" s="97">
        <f t="shared" si="25"/>
        <v>1772.0045146669349</v>
      </c>
      <c r="H181" s="97">
        <f t="shared" si="26"/>
        <v>1392.8388277184119</v>
      </c>
      <c r="I181" s="99">
        <f t="shared" si="27"/>
        <v>18</v>
      </c>
      <c r="J181" s="99">
        <f t="shared" si="28"/>
        <v>14</v>
      </c>
      <c r="K181" s="99">
        <f t="shared" si="29"/>
        <v>11</v>
      </c>
    </row>
    <row r="182" spans="4:11">
      <c r="D182" s="25">
        <f t="shared" si="30"/>
        <v>500</v>
      </c>
      <c r="E182" s="25">
        <f t="shared" si="31"/>
        <v>1400</v>
      </c>
      <c r="F182" s="97">
        <f t="shared" si="24"/>
        <v>2193.1712199461308</v>
      </c>
      <c r="G182" s="97">
        <f t="shared" si="25"/>
        <v>1676.3054614240209</v>
      </c>
      <c r="H182" s="97">
        <f t="shared" si="26"/>
        <v>1486.6068747318504</v>
      </c>
      <c r="I182" s="99">
        <f t="shared" si="27"/>
        <v>17</v>
      </c>
      <c r="J182" s="99">
        <f t="shared" si="28"/>
        <v>13</v>
      </c>
      <c r="K182" s="99">
        <f t="shared" si="29"/>
        <v>12</v>
      </c>
    </row>
    <row r="183" spans="4:11">
      <c r="D183" s="25">
        <f t="shared" si="30"/>
        <v>500</v>
      </c>
      <c r="E183" s="25">
        <f t="shared" si="31"/>
        <v>1500</v>
      </c>
      <c r="F183" s="97">
        <f t="shared" si="24"/>
        <v>2121.3203435596424</v>
      </c>
      <c r="G183" s="97">
        <f t="shared" si="25"/>
        <v>1581.1388300841897</v>
      </c>
      <c r="H183" s="97">
        <f t="shared" si="26"/>
        <v>1581.1388300841897</v>
      </c>
      <c r="I183" s="99">
        <f t="shared" si="27"/>
        <v>17</v>
      </c>
      <c r="J183" s="99">
        <f t="shared" si="28"/>
        <v>12</v>
      </c>
      <c r="K183" s="99">
        <f t="shared" si="29"/>
        <v>12</v>
      </c>
    </row>
    <row r="184" spans="4:11">
      <c r="D184" s="25">
        <f t="shared" si="30"/>
        <v>500</v>
      </c>
      <c r="E184" s="25">
        <f t="shared" si="31"/>
        <v>1600</v>
      </c>
      <c r="F184" s="97">
        <f t="shared" si="24"/>
        <v>2051.8284528683189</v>
      </c>
      <c r="G184" s="97">
        <f t="shared" si="25"/>
        <v>1486.6068747318504</v>
      </c>
      <c r="H184" s="97">
        <f t="shared" si="26"/>
        <v>1676.3054614240209</v>
      </c>
      <c r="I184" s="99">
        <f t="shared" si="27"/>
        <v>16</v>
      </c>
      <c r="J184" s="99">
        <f t="shared" si="28"/>
        <v>12</v>
      </c>
      <c r="K184" s="99">
        <f t="shared" si="29"/>
        <v>13</v>
      </c>
    </row>
    <row r="185" spans="4:11">
      <c r="D185" s="25">
        <f t="shared" si="30"/>
        <v>500</v>
      </c>
      <c r="E185" s="25">
        <f t="shared" si="31"/>
        <v>1700</v>
      </c>
      <c r="F185" s="97">
        <f t="shared" si="24"/>
        <v>1984.9433241279207</v>
      </c>
      <c r="G185" s="97">
        <f t="shared" si="25"/>
        <v>1392.8388277184119</v>
      </c>
      <c r="H185" s="97">
        <f t="shared" si="26"/>
        <v>1772.0045146669349</v>
      </c>
      <c r="I185" s="99">
        <f t="shared" si="27"/>
        <v>16</v>
      </c>
      <c r="J185" s="99">
        <f t="shared" si="28"/>
        <v>11</v>
      </c>
      <c r="K185" s="99">
        <f t="shared" si="29"/>
        <v>14</v>
      </c>
    </row>
    <row r="186" spans="4:11">
      <c r="D186" s="25">
        <f t="shared" si="30"/>
        <v>500</v>
      </c>
      <c r="E186" s="25">
        <f t="shared" si="31"/>
        <v>1800</v>
      </c>
      <c r="F186" s="97">
        <f t="shared" si="24"/>
        <v>1920.9372712298546</v>
      </c>
      <c r="G186" s="97">
        <f t="shared" si="25"/>
        <v>1300</v>
      </c>
      <c r="H186" s="97">
        <f t="shared" si="26"/>
        <v>1868.1541692269404</v>
      </c>
      <c r="I186" s="99">
        <f t="shared" si="27"/>
        <v>15</v>
      </c>
      <c r="J186" s="99">
        <f t="shared" si="28"/>
        <v>10</v>
      </c>
      <c r="K186" s="99">
        <f t="shared" si="29"/>
        <v>15</v>
      </c>
    </row>
    <row r="187" spans="4:11">
      <c r="D187" s="25">
        <f t="shared" si="30"/>
        <v>500</v>
      </c>
      <c r="E187" s="25">
        <f t="shared" si="31"/>
        <v>1900</v>
      </c>
      <c r="F187" s="97">
        <f t="shared" si="24"/>
        <v>1860.1075237738273</v>
      </c>
      <c r="G187" s="97">
        <f t="shared" si="25"/>
        <v>1208.3045973594571</v>
      </c>
      <c r="H187" s="97">
        <f t="shared" si="26"/>
        <v>1964.6882704388499</v>
      </c>
      <c r="I187" s="99">
        <f t="shared" si="27"/>
        <v>15</v>
      </c>
      <c r="J187" s="99">
        <f t="shared" si="28"/>
        <v>9</v>
      </c>
      <c r="K187" s="99">
        <f t="shared" si="29"/>
        <v>15</v>
      </c>
    </row>
    <row r="188" spans="4:11">
      <c r="D188" s="25">
        <f t="shared" si="30"/>
        <v>500</v>
      </c>
      <c r="E188" s="25">
        <f t="shared" si="31"/>
        <v>2000</v>
      </c>
      <c r="F188" s="97">
        <f t="shared" si="24"/>
        <v>1802.7756377319947</v>
      </c>
      <c r="G188" s="97">
        <f t="shared" si="25"/>
        <v>1118.0339887498949</v>
      </c>
      <c r="H188" s="97">
        <f t="shared" si="26"/>
        <v>2061.5528128088304</v>
      </c>
      <c r="I188" s="99">
        <f t="shared" si="27"/>
        <v>14</v>
      </c>
      <c r="J188" s="99">
        <f t="shared" si="28"/>
        <v>9</v>
      </c>
      <c r="K188" s="99">
        <f t="shared" si="29"/>
        <v>16</v>
      </c>
    </row>
    <row r="189" spans="4:11">
      <c r="D189" s="25">
        <f t="shared" si="30"/>
        <v>500</v>
      </c>
      <c r="E189" s="25">
        <f t="shared" si="31"/>
        <v>2100</v>
      </c>
      <c r="F189" s="97">
        <f t="shared" si="24"/>
        <v>1749.28556845359</v>
      </c>
      <c r="G189" s="97">
        <f t="shared" si="25"/>
        <v>1029.5630140987</v>
      </c>
      <c r="H189" s="97">
        <f t="shared" si="26"/>
        <v>2158.7033144922902</v>
      </c>
      <c r="I189" s="99">
        <f t="shared" si="27"/>
        <v>14</v>
      </c>
      <c r="J189" s="99">
        <f t="shared" si="28"/>
        <v>8</v>
      </c>
      <c r="K189" s="99">
        <f t="shared" si="29"/>
        <v>17</v>
      </c>
    </row>
    <row r="190" spans="4:11">
      <c r="D190" s="25">
        <f t="shared" si="30"/>
        <v>500</v>
      </c>
      <c r="E190" s="25">
        <f t="shared" si="31"/>
        <v>2200</v>
      </c>
      <c r="F190" s="97">
        <f t="shared" si="24"/>
        <v>1700</v>
      </c>
      <c r="G190" s="97">
        <f t="shared" si="25"/>
        <v>943.39811320566037</v>
      </c>
      <c r="H190" s="97">
        <f t="shared" si="26"/>
        <v>2256.1028345356954</v>
      </c>
      <c r="I190" s="99">
        <f t="shared" si="27"/>
        <v>13</v>
      </c>
      <c r="J190" s="99">
        <f t="shared" si="28"/>
        <v>7</v>
      </c>
      <c r="K190" s="99">
        <f t="shared" si="29"/>
        <v>18</v>
      </c>
    </row>
    <row r="191" spans="4:11">
      <c r="D191" s="25">
        <f t="shared" si="30"/>
        <v>500</v>
      </c>
      <c r="E191" s="25">
        <f t="shared" si="31"/>
        <v>2300</v>
      </c>
      <c r="F191" s="97">
        <f t="shared" si="24"/>
        <v>1655.2945357246849</v>
      </c>
      <c r="G191" s="97">
        <f t="shared" si="25"/>
        <v>860.23252670426268</v>
      </c>
      <c r="H191" s="97">
        <f t="shared" si="26"/>
        <v>2353.720459187964</v>
      </c>
      <c r="I191" s="99">
        <f t="shared" si="27"/>
        <v>13</v>
      </c>
      <c r="J191" s="99">
        <f t="shared" si="28"/>
        <v>7</v>
      </c>
      <c r="K191" s="99">
        <f t="shared" si="29"/>
        <v>18</v>
      </c>
    </row>
    <row r="192" spans="4:11">
      <c r="D192" s="25">
        <f t="shared" si="30"/>
        <v>500</v>
      </c>
      <c r="E192" s="25">
        <f t="shared" si="31"/>
        <v>2400</v>
      </c>
      <c r="F192" s="97">
        <f t="shared" si="24"/>
        <v>1615.5494421403512</v>
      </c>
      <c r="G192" s="97">
        <f t="shared" si="25"/>
        <v>781.02496759066548</v>
      </c>
      <c r="H192" s="97">
        <f t="shared" si="26"/>
        <v>2451.5301344262525</v>
      </c>
      <c r="I192" s="99">
        <f t="shared" si="27"/>
        <v>13</v>
      </c>
      <c r="J192" s="99">
        <f t="shared" si="28"/>
        <v>6</v>
      </c>
      <c r="K192" s="99">
        <f t="shared" si="29"/>
        <v>19</v>
      </c>
    </row>
    <row r="193" spans="4:11">
      <c r="D193" s="25">
        <f t="shared" si="30"/>
        <v>500</v>
      </c>
      <c r="E193" s="25">
        <f t="shared" si="31"/>
        <v>2500</v>
      </c>
      <c r="F193" s="97">
        <f t="shared" si="24"/>
        <v>1581.1388300841897</v>
      </c>
      <c r="G193" s="97">
        <f t="shared" si="25"/>
        <v>707.10678118654755</v>
      </c>
      <c r="H193" s="97">
        <f t="shared" si="26"/>
        <v>2549.5097567963926</v>
      </c>
      <c r="I193" s="99">
        <f t="shared" si="27"/>
        <v>12</v>
      </c>
      <c r="J193" s="99">
        <f t="shared" si="28"/>
        <v>6</v>
      </c>
      <c r="K193" s="99">
        <f t="shared" si="29"/>
        <v>20</v>
      </c>
    </row>
    <row r="194" spans="4:11">
      <c r="D194" s="25">
        <f t="shared" si="30"/>
        <v>500</v>
      </c>
      <c r="E194" s="25">
        <f t="shared" si="31"/>
        <v>2600</v>
      </c>
      <c r="F194" s="97">
        <f t="shared" si="24"/>
        <v>1552.4174696260025</v>
      </c>
      <c r="G194" s="97">
        <f t="shared" si="25"/>
        <v>640.31242374328485</v>
      </c>
      <c r="H194" s="97">
        <f t="shared" si="26"/>
        <v>2647.6404589747453</v>
      </c>
      <c r="I194" s="99">
        <f t="shared" si="27"/>
        <v>12</v>
      </c>
      <c r="J194" s="99">
        <f t="shared" si="28"/>
        <v>5</v>
      </c>
      <c r="K194" s="99">
        <f t="shared" si="29"/>
        <v>21</v>
      </c>
    </row>
    <row r="195" spans="4:11">
      <c r="D195" s="25">
        <f t="shared" si="30"/>
        <v>500</v>
      </c>
      <c r="E195" s="25">
        <f t="shared" si="31"/>
        <v>2700</v>
      </c>
      <c r="F195" s="97">
        <f t="shared" si="24"/>
        <v>1529.7058540778355</v>
      </c>
      <c r="G195" s="97">
        <f t="shared" si="25"/>
        <v>583.09518948453001</v>
      </c>
      <c r="H195" s="97">
        <f t="shared" si="26"/>
        <v>2745.9060435491961</v>
      </c>
      <c r="I195" s="99">
        <f t="shared" si="27"/>
        <v>12</v>
      </c>
      <c r="J195" s="99">
        <f t="shared" si="28"/>
        <v>5</v>
      </c>
      <c r="K195" s="99">
        <f t="shared" si="29"/>
        <v>21</v>
      </c>
    </row>
    <row r="196" spans="4:11">
      <c r="D196" s="25">
        <f t="shared" si="30"/>
        <v>500</v>
      </c>
      <c r="E196" s="25">
        <f t="shared" si="31"/>
        <v>2800</v>
      </c>
      <c r="F196" s="97">
        <f t="shared" si="24"/>
        <v>1513.2745950421556</v>
      </c>
      <c r="G196" s="97">
        <f t="shared" si="25"/>
        <v>538.51648071345039</v>
      </c>
      <c r="H196" s="97">
        <f t="shared" si="26"/>
        <v>2844.2925306655784</v>
      </c>
      <c r="I196" s="99">
        <f t="shared" si="27"/>
        <v>12</v>
      </c>
      <c r="J196" s="99">
        <f t="shared" si="28"/>
        <v>4</v>
      </c>
      <c r="K196" s="99">
        <f t="shared" si="29"/>
        <v>22</v>
      </c>
    </row>
    <row r="197" spans="4:11">
      <c r="D197" s="25">
        <f t="shared" si="30"/>
        <v>500</v>
      </c>
      <c r="E197" s="25">
        <f t="shared" si="31"/>
        <v>2900</v>
      </c>
      <c r="F197" s="97">
        <f t="shared" si="24"/>
        <v>1503.3296378372909</v>
      </c>
      <c r="G197" s="97">
        <f t="shared" si="25"/>
        <v>509.90195135927848</v>
      </c>
      <c r="H197" s="97">
        <f t="shared" si="26"/>
        <v>2942.7877939124323</v>
      </c>
      <c r="I197" s="99">
        <f t="shared" si="27"/>
        <v>12</v>
      </c>
      <c r="J197" s="99">
        <f t="shared" si="28"/>
        <v>4</v>
      </c>
      <c r="K197" s="99">
        <f t="shared" si="29"/>
        <v>23</v>
      </c>
    </row>
    <row r="198" spans="4:11">
      <c r="D198" s="25">
        <f t="shared" si="30"/>
        <v>500</v>
      </c>
      <c r="E198" s="25">
        <f t="shared" si="31"/>
        <v>3000</v>
      </c>
      <c r="F198" s="97">
        <f t="shared" si="24"/>
        <v>1500</v>
      </c>
      <c r="G198" s="97">
        <f t="shared" si="25"/>
        <v>500</v>
      </c>
      <c r="H198" s="97">
        <f t="shared" si="26"/>
        <v>3041.3812651491098</v>
      </c>
      <c r="I198" s="99">
        <f t="shared" si="27"/>
        <v>12</v>
      </c>
      <c r="J198" s="99">
        <f t="shared" si="28"/>
        <v>4</v>
      </c>
      <c r="K198" s="99">
        <f t="shared" si="29"/>
        <v>24</v>
      </c>
    </row>
    <row r="199" spans="4:11">
      <c r="D199" s="25">
        <f t="shared" si="30"/>
        <v>600</v>
      </c>
      <c r="E199" s="25">
        <f t="shared" si="31"/>
        <v>0</v>
      </c>
      <c r="F199" s="97">
        <f t="shared" si="24"/>
        <v>3310.5890714493698</v>
      </c>
      <c r="G199" s="97">
        <f t="shared" si="25"/>
        <v>3059.411708155671</v>
      </c>
      <c r="H199" s="97">
        <f t="shared" si="26"/>
        <v>400</v>
      </c>
      <c r="I199" s="99">
        <f t="shared" si="27"/>
        <v>26</v>
      </c>
      <c r="J199" s="99">
        <f t="shared" si="28"/>
        <v>24</v>
      </c>
      <c r="K199" s="99">
        <f t="shared" si="29"/>
        <v>3</v>
      </c>
    </row>
    <row r="200" spans="4:11">
      <c r="D200" s="25">
        <f t="shared" si="30"/>
        <v>600</v>
      </c>
      <c r="E200" s="25">
        <f t="shared" si="31"/>
        <v>100</v>
      </c>
      <c r="F200" s="97">
        <f t="shared" si="24"/>
        <v>3220.2484376209236</v>
      </c>
      <c r="G200" s="97">
        <f t="shared" si="25"/>
        <v>2961.4185789921694</v>
      </c>
      <c r="H200" s="97">
        <f t="shared" si="26"/>
        <v>412.31056256176606</v>
      </c>
      <c r="I200" s="99">
        <f t="shared" si="27"/>
        <v>25</v>
      </c>
      <c r="J200" s="99">
        <f t="shared" si="28"/>
        <v>23</v>
      </c>
      <c r="K200" s="99">
        <f t="shared" si="29"/>
        <v>3</v>
      </c>
    </row>
    <row r="201" spans="4:11">
      <c r="D201" s="25">
        <f t="shared" si="30"/>
        <v>600</v>
      </c>
      <c r="E201" s="25">
        <f t="shared" si="31"/>
        <v>200</v>
      </c>
      <c r="F201" s="97">
        <f t="shared" si="24"/>
        <v>3130.4951684997054</v>
      </c>
      <c r="G201" s="97">
        <f t="shared" si="25"/>
        <v>2863.5642126552707</v>
      </c>
      <c r="H201" s="97">
        <f t="shared" si="26"/>
        <v>447.21359549995793</v>
      </c>
      <c r="I201" s="99">
        <f t="shared" si="27"/>
        <v>24</v>
      </c>
      <c r="J201" s="99">
        <f t="shared" si="28"/>
        <v>22</v>
      </c>
      <c r="K201" s="99">
        <f t="shared" si="29"/>
        <v>3</v>
      </c>
    </row>
    <row r="202" spans="4:11">
      <c r="D202" s="25">
        <f t="shared" si="30"/>
        <v>600</v>
      </c>
      <c r="E202" s="25">
        <f t="shared" si="31"/>
        <v>300</v>
      </c>
      <c r="F202" s="97">
        <f t="shared" si="24"/>
        <v>3041.3812651491098</v>
      </c>
      <c r="G202" s="97">
        <f t="shared" si="25"/>
        <v>2765.8633371878664</v>
      </c>
      <c r="H202" s="97">
        <f t="shared" si="26"/>
        <v>500</v>
      </c>
      <c r="I202" s="99">
        <f t="shared" si="27"/>
        <v>24</v>
      </c>
      <c r="J202" s="99">
        <f t="shared" si="28"/>
        <v>22</v>
      </c>
      <c r="K202" s="99">
        <f t="shared" si="29"/>
        <v>4</v>
      </c>
    </row>
    <row r="203" spans="4:11">
      <c r="D203" s="25">
        <f t="shared" si="30"/>
        <v>600</v>
      </c>
      <c r="E203" s="25">
        <f t="shared" si="31"/>
        <v>400</v>
      </c>
      <c r="F203" s="97">
        <f t="shared" si="24"/>
        <v>2952.96461204668</v>
      </c>
      <c r="G203" s="97">
        <f t="shared" si="25"/>
        <v>2668.332812825267</v>
      </c>
      <c r="H203" s="97">
        <f t="shared" si="26"/>
        <v>565.68542494923804</v>
      </c>
      <c r="I203" s="99">
        <f t="shared" si="27"/>
        <v>23</v>
      </c>
      <c r="J203" s="99">
        <f t="shared" si="28"/>
        <v>21</v>
      </c>
      <c r="K203" s="99">
        <f t="shared" si="29"/>
        <v>4</v>
      </c>
    </row>
    <row r="204" spans="4:11">
      <c r="D204" s="25">
        <f t="shared" si="30"/>
        <v>600</v>
      </c>
      <c r="E204" s="25">
        <f t="shared" si="31"/>
        <v>500</v>
      </c>
      <c r="F204" s="97">
        <f t="shared" si="24"/>
        <v>2865.3097563788806</v>
      </c>
      <c r="G204" s="97">
        <f t="shared" si="25"/>
        <v>2570.9920264364882</v>
      </c>
      <c r="H204" s="97">
        <f t="shared" si="26"/>
        <v>640.31242374328485</v>
      </c>
      <c r="I204" s="99">
        <f t="shared" si="27"/>
        <v>22</v>
      </c>
      <c r="J204" s="99">
        <f t="shared" si="28"/>
        <v>20</v>
      </c>
      <c r="K204" s="99">
        <f t="shared" si="29"/>
        <v>5</v>
      </c>
    </row>
    <row r="205" spans="4:11">
      <c r="D205" s="25">
        <f t="shared" si="30"/>
        <v>600</v>
      </c>
      <c r="E205" s="25">
        <f t="shared" si="31"/>
        <v>600</v>
      </c>
      <c r="F205" s="97">
        <f t="shared" si="24"/>
        <v>2778.488797889961</v>
      </c>
      <c r="G205" s="97">
        <f t="shared" si="25"/>
        <v>2473.8633753705963</v>
      </c>
      <c r="H205" s="97">
        <f t="shared" si="26"/>
        <v>721.11025509279784</v>
      </c>
      <c r="I205" s="99">
        <f t="shared" si="27"/>
        <v>22</v>
      </c>
      <c r="J205" s="99">
        <f t="shared" si="28"/>
        <v>19</v>
      </c>
      <c r="K205" s="99">
        <f t="shared" si="29"/>
        <v>6</v>
      </c>
    </row>
    <row r="206" spans="4:11">
      <c r="D206" s="25">
        <f t="shared" si="30"/>
        <v>600</v>
      </c>
      <c r="E206" s="25">
        <f t="shared" si="31"/>
        <v>700</v>
      </c>
      <c r="F206" s="97">
        <f t="shared" ref="F206:F269" si="32">SQRT(($B$10-E206)*($B$10-E206)+($B$13-D206)*($B$13-D206))</f>
        <v>2692.5824035672522</v>
      </c>
      <c r="G206" s="97">
        <f t="shared" ref="G206:G269" si="33">SQRT(($B$10-E206)*($B$10-E206)+D206*D206)</f>
        <v>2376.9728648009427</v>
      </c>
      <c r="H206" s="97">
        <f t="shared" ref="H206:H269" si="34">SQRT(E206*E206+($B$13/2-D206)*($B$13/2-D206))</f>
        <v>806.22577482985491</v>
      </c>
      <c r="I206" s="99">
        <f t="shared" ref="I206:I269" si="35">INT(F206/128+0.5)</f>
        <v>21</v>
      </c>
      <c r="J206" s="99">
        <f t="shared" ref="J206:J269" si="36">INT(G206/128+0.5)</f>
        <v>19</v>
      </c>
      <c r="K206" s="99">
        <f t="shared" ref="K206:K269" si="37">INT(H206/128+0.5)</f>
        <v>6</v>
      </c>
    </row>
    <row r="207" spans="4:11">
      <c r="D207" s="25">
        <f t="shared" si="30"/>
        <v>600</v>
      </c>
      <c r="E207" s="25">
        <f t="shared" si="31"/>
        <v>800</v>
      </c>
      <c r="F207" s="97">
        <f t="shared" si="32"/>
        <v>2607.6809620810595</v>
      </c>
      <c r="G207" s="97">
        <f t="shared" si="33"/>
        <v>2280.350850198276</v>
      </c>
      <c r="H207" s="97">
        <f t="shared" si="34"/>
        <v>894.42719099991587</v>
      </c>
      <c r="I207" s="99">
        <f t="shared" si="35"/>
        <v>20</v>
      </c>
      <c r="J207" s="99">
        <f t="shared" si="36"/>
        <v>18</v>
      </c>
      <c r="K207" s="99">
        <f t="shared" si="37"/>
        <v>7</v>
      </c>
    </row>
    <row r="208" spans="4:11">
      <c r="D208" s="25">
        <f t="shared" si="30"/>
        <v>600</v>
      </c>
      <c r="E208" s="25">
        <f t="shared" si="31"/>
        <v>900</v>
      </c>
      <c r="F208" s="97">
        <f t="shared" si="32"/>
        <v>2523.8858928247923</v>
      </c>
      <c r="G208" s="97">
        <f t="shared" si="33"/>
        <v>2184.0329667841556</v>
      </c>
      <c r="H208" s="97">
        <f t="shared" si="34"/>
        <v>984.88578017961049</v>
      </c>
      <c r="I208" s="99">
        <f t="shared" si="35"/>
        <v>20</v>
      </c>
      <c r="J208" s="99">
        <f t="shared" si="36"/>
        <v>17</v>
      </c>
      <c r="K208" s="99">
        <f t="shared" si="37"/>
        <v>8</v>
      </c>
    </row>
    <row r="209" spans="4:11">
      <c r="D209" s="25">
        <f t="shared" si="30"/>
        <v>600</v>
      </c>
      <c r="E209" s="25">
        <f t="shared" si="31"/>
        <v>1000</v>
      </c>
      <c r="F209" s="97">
        <f t="shared" si="32"/>
        <v>2441.3111231467406</v>
      </c>
      <c r="G209" s="97">
        <f t="shared" si="33"/>
        <v>2088.0613017821101</v>
      </c>
      <c r="H209" s="97">
        <f t="shared" si="34"/>
        <v>1077.0329614269008</v>
      </c>
      <c r="I209" s="99">
        <f t="shared" si="35"/>
        <v>19</v>
      </c>
      <c r="J209" s="99">
        <f t="shared" si="36"/>
        <v>16</v>
      </c>
      <c r="K209" s="99">
        <f t="shared" si="37"/>
        <v>8</v>
      </c>
    </row>
    <row r="210" spans="4:11">
      <c r="D210" s="25">
        <f t="shared" si="30"/>
        <v>600</v>
      </c>
      <c r="E210" s="25">
        <f t="shared" si="31"/>
        <v>1100</v>
      </c>
      <c r="F210" s="97">
        <f t="shared" si="32"/>
        <v>2360.0847442411891</v>
      </c>
      <c r="G210" s="97">
        <f t="shared" si="33"/>
        <v>1992.4858845171275</v>
      </c>
      <c r="H210" s="97">
        <f t="shared" si="34"/>
        <v>1170.4699910719626</v>
      </c>
      <c r="I210" s="99">
        <f t="shared" si="35"/>
        <v>18</v>
      </c>
      <c r="J210" s="99">
        <f t="shared" si="36"/>
        <v>16</v>
      </c>
      <c r="K210" s="99">
        <f t="shared" si="37"/>
        <v>9</v>
      </c>
    </row>
    <row r="211" spans="4:11">
      <c r="D211" s="25">
        <f t="shared" si="30"/>
        <v>600</v>
      </c>
      <c r="E211" s="25">
        <f t="shared" si="31"/>
        <v>1200</v>
      </c>
      <c r="F211" s="97">
        <f t="shared" si="32"/>
        <v>2280.350850198276</v>
      </c>
      <c r="G211" s="97">
        <f t="shared" si="33"/>
        <v>1897.3665961010277</v>
      </c>
      <c r="H211" s="97">
        <f t="shared" si="34"/>
        <v>1264.9110640673518</v>
      </c>
      <c r="I211" s="99">
        <f t="shared" si="35"/>
        <v>18</v>
      </c>
      <c r="J211" s="99">
        <f t="shared" si="36"/>
        <v>15</v>
      </c>
      <c r="K211" s="99">
        <f t="shared" si="37"/>
        <v>10</v>
      </c>
    </row>
    <row r="212" spans="4:11">
      <c r="D212" s="25">
        <f t="shared" si="30"/>
        <v>600</v>
      </c>
      <c r="E212" s="25">
        <f t="shared" si="31"/>
        <v>1300</v>
      </c>
      <c r="F212" s="97">
        <f t="shared" si="32"/>
        <v>2202.2715545545238</v>
      </c>
      <c r="G212" s="97">
        <f t="shared" si="33"/>
        <v>1802.7756377319947</v>
      </c>
      <c r="H212" s="97">
        <f t="shared" si="34"/>
        <v>1360.1470508735442</v>
      </c>
      <c r="I212" s="99">
        <f t="shared" si="35"/>
        <v>17</v>
      </c>
      <c r="J212" s="99">
        <f t="shared" si="36"/>
        <v>14</v>
      </c>
      <c r="K212" s="99">
        <f t="shared" si="37"/>
        <v>11</v>
      </c>
    </row>
    <row r="213" spans="4:11">
      <c r="D213" s="25">
        <f t="shared" si="30"/>
        <v>600</v>
      </c>
      <c r="E213" s="25">
        <f t="shared" si="31"/>
        <v>1400</v>
      </c>
      <c r="F213" s="97">
        <f t="shared" si="32"/>
        <v>2126.0291625469299</v>
      </c>
      <c r="G213" s="97">
        <f t="shared" si="33"/>
        <v>1708.8007490635061</v>
      </c>
      <c r="H213" s="97">
        <f t="shared" si="34"/>
        <v>1456.0219778561036</v>
      </c>
      <c r="I213" s="99">
        <f t="shared" si="35"/>
        <v>17</v>
      </c>
      <c r="J213" s="99">
        <f t="shared" si="36"/>
        <v>13</v>
      </c>
      <c r="K213" s="99">
        <f t="shared" si="37"/>
        <v>11</v>
      </c>
    </row>
    <row r="214" spans="4:11">
      <c r="D214" s="25">
        <f t="shared" si="30"/>
        <v>600</v>
      </c>
      <c r="E214" s="25">
        <f t="shared" si="31"/>
        <v>1500</v>
      </c>
      <c r="F214" s="97">
        <f t="shared" si="32"/>
        <v>2051.8284528683189</v>
      </c>
      <c r="G214" s="97">
        <f t="shared" si="33"/>
        <v>1615.5494421403512</v>
      </c>
      <c r="H214" s="97">
        <f t="shared" si="34"/>
        <v>1552.4174696260025</v>
      </c>
      <c r="I214" s="99">
        <f t="shared" si="35"/>
        <v>16</v>
      </c>
      <c r="J214" s="99">
        <f t="shared" si="36"/>
        <v>13</v>
      </c>
      <c r="K214" s="99">
        <f t="shared" si="37"/>
        <v>12</v>
      </c>
    </row>
    <row r="215" spans="4:11">
      <c r="D215" s="25">
        <f t="shared" si="30"/>
        <v>600</v>
      </c>
      <c r="E215" s="25">
        <f t="shared" si="31"/>
        <v>1600</v>
      </c>
      <c r="F215" s="97">
        <f t="shared" si="32"/>
        <v>1979.8989873223331</v>
      </c>
      <c r="G215" s="97">
        <f t="shared" si="33"/>
        <v>1523.1546211727816</v>
      </c>
      <c r="H215" s="97">
        <f t="shared" si="34"/>
        <v>1649.2422502470642</v>
      </c>
      <c r="I215" s="99">
        <f t="shared" si="35"/>
        <v>15</v>
      </c>
      <c r="J215" s="99">
        <f t="shared" si="36"/>
        <v>12</v>
      </c>
      <c r="K215" s="99">
        <f t="shared" si="37"/>
        <v>13</v>
      </c>
    </row>
    <row r="216" spans="4:11">
      <c r="D216" s="25">
        <f t="shared" si="30"/>
        <v>600</v>
      </c>
      <c r="E216" s="25">
        <f t="shared" si="31"/>
        <v>1700</v>
      </c>
      <c r="F216" s="97">
        <f t="shared" si="32"/>
        <v>1910.4973174542799</v>
      </c>
      <c r="G216" s="97">
        <f t="shared" si="33"/>
        <v>1431.7821063276353</v>
      </c>
      <c r="H216" s="97">
        <f t="shared" si="34"/>
        <v>1746.424919657298</v>
      </c>
      <c r="I216" s="99">
        <f t="shared" si="35"/>
        <v>15</v>
      </c>
      <c r="J216" s="99">
        <f t="shared" si="36"/>
        <v>11</v>
      </c>
      <c r="K216" s="99">
        <f t="shared" si="37"/>
        <v>14</v>
      </c>
    </row>
    <row r="217" spans="4:11">
      <c r="D217" s="25">
        <f t="shared" si="30"/>
        <v>600</v>
      </c>
      <c r="E217" s="25">
        <f t="shared" si="31"/>
        <v>1800</v>
      </c>
      <c r="F217" s="97">
        <f t="shared" si="32"/>
        <v>1843.9088914585775</v>
      </c>
      <c r="G217" s="97">
        <f t="shared" si="33"/>
        <v>1341.6407864998739</v>
      </c>
      <c r="H217" s="97">
        <f t="shared" si="34"/>
        <v>1843.9088914585775</v>
      </c>
      <c r="I217" s="99">
        <f t="shared" si="35"/>
        <v>14</v>
      </c>
      <c r="J217" s="99">
        <f t="shared" si="36"/>
        <v>10</v>
      </c>
      <c r="K217" s="99">
        <f t="shared" si="37"/>
        <v>14</v>
      </c>
    </row>
    <row r="218" spans="4:11">
      <c r="D218" s="25">
        <f t="shared" si="30"/>
        <v>600</v>
      </c>
      <c r="E218" s="25">
        <f t="shared" si="31"/>
        <v>1900</v>
      </c>
      <c r="F218" s="97">
        <f t="shared" si="32"/>
        <v>1780.4493814764855</v>
      </c>
      <c r="G218" s="97">
        <f t="shared" si="33"/>
        <v>1252.9964086141667</v>
      </c>
      <c r="H218" s="97">
        <f t="shared" si="34"/>
        <v>1941.6487838947598</v>
      </c>
      <c r="I218" s="99">
        <f t="shared" si="35"/>
        <v>14</v>
      </c>
      <c r="J218" s="99">
        <f t="shared" si="36"/>
        <v>10</v>
      </c>
      <c r="K218" s="99">
        <f t="shared" si="37"/>
        <v>15</v>
      </c>
    </row>
    <row r="219" spans="4:11">
      <c r="D219" s="25">
        <f t="shared" si="30"/>
        <v>600</v>
      </c>
      <c r="E219" s="25">
        <f t="shared" si="31"/>
        <v>2000</v>
      </c>
      <c r="F219" s="97">
        <f t="shared" si="32"/>
        <v>1720.4650534085254</v>
      </c>
      <c r="G219" s="97">
        <f t="shared" si="33"/>
        <v>1166.19037896906</v>
      </c>
      <c r="H219" s="97">
        <f t="shared" si="34"/>
        <v>2039.6078054371139</v>
      </c>
      <c r="I219" s="99">
        <f t="shared" si="35"/>
        <v>13</v>
      </c>
      <c r="J219" s="99">
        <f t="shared" si="36"/>
        <v>9</v>
      </c>
      <c r="K219" s="99">
        <f t="shared" si="37"/>
        <v>16</v>
      </c>
    </row>
    <row r="220" spans="4:11">
      <c r="D220" s="25">
        <f t="shared" si="30"/>
        <v>600</v>
      </c>
      <c r="E220" s="25">
        <f t="shared" si="31"/>
        <v>2100</v>
      </c>
      <c r="F220" s="97">
        <f t="shared" si="32"/>
        <v>1664.3316977093239</v>
      </c>
      <c r="G220" s="97">
        <f t="shared" si="33"/>
        <v>1081.6653826391969</v>
      </c>
      <c r="H220" s="97">
        <f t="shared" si="34"/>
        <v>2137.7558326431949</v>
      </c>
      <c r="I220" s="99">
        <f t="shared" si="35"/>
        <v>13</v>
      </c>
      <c r="J220" s="99">
        <f t="shared" si="36"/>
        <v>8</v>
      </c>
      <c r="K220" s="99">
        <f t="shared" si="37"/>
        <v>17</v>
      </c>
    </row>
    <row r="221" spans="4:11">
      <c r="D221" s="25">
        <f t="shared" si="30"/>
        <v>600</v>
      </c>
      <c r="E221" s="25">
        <f t="shared" si="31"/>
        <v>2200</v>
      </c>
      <c r="F221" s="97">
        <f t="shared" si="32"/>
        <v>1612.4515496597098</v>
      </c>
      <c r="G221" s="97">
        <f t="shared" si="33"/>
        <v>1000</v>
      </c>
      <c r="H221" s="97">
        <f t="shared" si="34"/>
        <v>2236.0679774997898</v>
      </c>
      <c r="I221" s="99">
        <f t="shared" si="35"/>
        <v>13</v>
      </c>
      <c r="J221" s="99">
        <f t="shared" si="36"/>
        <v>8</v>
      </c>
      <c r="K221" s="99">
        <f t="shared" si="37"/>
        <v>17</v>
      </c>
    </row>
    <row r="222" spans="4:11">
      <c r="D222" s="25">
        <f t="shared" si="30"/>
        <v>600</v>
      </c>
      <c r="E222" s="25">
        <f t="shared" si="31"/>
        <v>2300</v>
      </c>
      <c r="F222" s="97">
        <f t="shared" si="32"/>
        <v>1565.2475842498527</v>
      </c>
      <c r="G222" s="97">
        <f t="shared" si="33"/>
        <v>921.95444572928875</v>
      </c>
      <c r="H222" s="97">
        <f t="shared" si="34"/>
        <v>2334.5235059857505</v>
      </c>
      <c r="I222" s="99">
        <f t="shared" si="35"/>
        <v>12</v>
      </c>
      <c r="J222" s="99">
        <f t="shared" si="36"/>
        <v>7</v>
      </c>
      <c r="K222" s="99">
        <f t="shared" si="37"/>
        <v>18</v>
      </c>
    </row>
    <row r="223" spans="4:11">
      <c r="D223" s="25">
        <f t="shared" si="30"/>
        <v>600</v>
      </c>
      <c r="E223" s="25">
        <f t="shared" si="31"/>
        <v>2400</v>
      </c>
      <c r="F223" s="97">
        <f t="shared" si="32"/>
        <v>1523.1546211727816</v>
      </c>
      <c r="G223" s="97">
        <f t="shared" si="33"/>
        <v>848.52813742385706</v>
      </c>
      <c r="H223" s="97">
        <f t="shared" si="34"/>
        <v>2433.1050121192879</v>
      </c>
      <c r="I223" s="99">
        <f t="shared" si="35"/>
        <v>12</v>
      </c>
      <c r="J223" s="99">
        <f t="shared" si="36"/>
        <v>7</v>
      </c>
      <c r="K223" s="99">
        <f t="shared" si="37"/>
        <v>19</v>
      </c>
    </row>
    <row r="224" spans="4:11">
      <c r="D224" s="25">
        <f t="shared" si="30"/>
        <v>600</v>
      </c>
      <c r="E224" s="25">
        <f t="shared" si="31"/>
        <v>2500</v>
      </c>
      <c r="F224" s="97">
        <f t="shared" si="32"/>
        <v>1486.6068747318504</v>
      </c>
      <c r="G224" s="97">
        <f t="shared" si="33"/>
        <v>781.02496759066548</v>
      </c>
      <c r="H224" s="97">
        <f t="shared" si="34"/>
        <v>2531.7977802344326</v>
      </c>
      <c r="I224" s="99">
        <f t="shared" si="35"/>
        <v>12</v>
      </c>
      <c r="J224" s="99">
        <f t="shared" si="36"/>
        <v>6</v>
      </c>
      <c r="K224" s="99">
        <f t="shared" si="37"/>
        <v>20</v>
      </c>
    </row>
    <row r="225" spans="4:11">
      <c r="D225" s="25">
        <f t="shared" si="30"/>
        <v>600</v>
      </c>
      <c r="E225" s="25">
        <f t="shared" si="31"/>
        <v>2600</v>
      </c>
      <c r="F225" s="97">
        <f t="shared" si="32"/>
        <v>1456.0219778561036</v>
      </c>
      <c r="G225" s="97">
        <f t="shared" si="33"/>
        <v>721.11025509279784</v>
      </c>
      <c r="H225" s="97">
        <f t="shared" si="34"/>
        <v>2630.5892875931809</v>
      </c>
      <c r="I225" s="99">
        <f t="shared" si="35"/>
        <v>11</v>
      </c>
      <c r="J225" s="99">
        <f t="shared" si="36"/>
        <v>6</v>
      </c>
      <c r="K225" s="99">
        <f t="shared" si="37"/>
        <v>21</v>
      </c>
    </row>
    <row r="226" spans="4:11">
      <c r="D226" s="25">
        <f t="shared" si="30"/>
        <v>600</v>
      </c>
      <c r="E226" s="25">
        <f t="shared" si="31"/>
        <v>2700</v>
      </c>
      <c r="F226" s="97">
        <f t="shared" si="32"/>
        <v>1431.7821063276353</v>
      </c>
      <c r="G226" s="97">
        <f t="shared" si="33"/>
        <v>670.82039324993696</v>
      </c>
      <c r="H226" s="97">
        <f t="shared" si="34"/>
        <v>2729.4688127912359</v>
      </c>
      <c r="I226" s="99">
        <f t="shared" si="35"/>
        <v>11</v>
      </c>
      <c r="J226" s="99">
        <f t="shared" si="36"/>
        <v>5</v>
      </c>
      <c r="K226" s="99">
        <f t="shared" si="37"/>
        <v>21</v>
      </c>
    </row>
    <row r="227" spans="4:11">
      <c r="D227" s="25">
        <f t="shared" ref="D227:D290" si="38">IF(E226&gt;=$B$10,IF(D226&gt;=$B$13,0,D226+$B$22),D226)</f>
        <v>600</v>
      </c>
      <c r="E227" s="25">
        <f t="shared" ref="E227:E290" si="39">IF(E226&gt;=$B$10,0,E226+$B$22)</f>
        <v>2800</v>
      </c>
      <c r="F227" s="97">
        <f t="shared" si="32"/>
        <v>1414.2135623730951</v>
      </c>
      <c r="G227" s="97">
        <f t="shared" si="33"/>
        <v>632.45553203367592</v>
      </c>
      <c r="H227" s="97">
        <f t="shared" si="34"/>
        <v>2828.4271247461902</v>
      </c>
      <c r="I227" s="99">
        <f t="shared" si="35"/>
        <v>11</v>
      </c>
      <c r="J227" s="99">
        <f t="shared" si="36"/>
        <v>5</v>
      </c>
      <c r="K227" s="99">
        <f t="shared" si="37"/>
        <v>22</v>
      </c>
    </row>
    <row r="228" spans="4:11">
      <c r="D228" s="25">
        <f t="shared" si="38"/>
        <v>600</v>
      </c>
      <c r="E228" s="25">
        <f t="shared" si="39"/>
        <v>2900</v>
      </c>
      <c r="F228" s="97">
        <f t="shared" si="32"/>
        <v>1403.5668847618199</v>
      </c>
      <c r="G228" s="97">
        <f t="shared" si="33"/>
        <v>608.27625302982199</v>
      </c>
      <c r="H228" s="97">
        <f t="shared" si="34"/>
        <v>2927.4562336608892</v>
      </c>
      <c r="I228" s="99">
        <f t="shared" si="35"/>
        <v>11</v>
      </c>
      <c r="J228" s="99">
        <f t="shared" si="36"/>
        <v>5</v>
      </c>
      <c r="K228" s="99">
        <f t="shared" si="37"/>
        <v>23</v>
      </c>
    </row>
    <row r="229" spans="4:11">
      <c r="D229" s="25">
        <f t="shared" si="38"/>
        <v>600</v>
      </c>
      <c r="E229" s="25">
        <f t="shared" si="39"/>
        <v>3000</v>
      </c>
      <c r="F229" s="97">
        <f t="shared" si="32"/>
        <v>1400</v>
      </c>
      <c r="G229" s="97">
        <f t="shared" si="33"/>
        <v>600</v>
      </c>
      <c r="H229" s="97">
        <f t="shared" si="34"/>
        <v>3026.5491900843112</v>
      </c>
      <c r="I229" s="99">
        <f t="shared" si="35"/>
        <v>11</v>
      </c>
      <c r="J229" s="99">
        <f t="shared" si="36"/>
        <v>5</v>
      </c>
      <c r="K229" s="99">
        <f t="shared" si="37"/>
        <v>24</v>
      </c>
    </row>
    <row r="230" spans="4:11">
      <c r="D230" s="25">
        <f t="shared" si="38"/>
        <v>700</v>
      </c>
      <c r="E230" s="25">
        <f t="shared" si="39"/>
        <v>0</v>
      </c>
      <c r="F230" s="97">
        <f t="shared" si="32"/>
        <v>3269.556544854363</v>
      </c>
      <c r="G230" s="97">
        <f t="shared" si="33"/>
        <v>3080.5843601498727</v>
      </c>
      <c r="H230" s="97">
        <f t="shared" si="34"/>
        <v>300</v>
      </c>
      <c r="I230" s="99">
        <f t="shared" si="35"/>
        <v>26</v>
      </c>
      <c r="J230" s="99">
        <f t="shared" si="36"/>
        <v>24</v>
      </c>
      <c r="K230" s="99">
        <f t="shared" si="37"/>
        <v>2</v>
      </c>
    </row>
    <row r="231" spans="4:11">
      <c r="D231" s="25">
        <f t="shared" si="38"/>
        <v>700</v>
      </c>
      <c r="E231" s="25">
        <f t="shared" si="39"/>
        <v>100</v>
      </c>
      <c r="F231" s="97">
        <f t="shared" si="32"/>
        <v>3178.0497164141407</v>
      </c>
      <c r="G231" s="97">
        <f t="shared" si="33"/>
        <v>2983.2867780352594</v>
      </c>
      <c r="H231" s="97">
        <f t="shared" si="34"/>
        <v>316.22776601683796</v>
      </c>
      <c r="I231" s="99">
        <f t="shared" si="35"/>
        <v>25</v>
      </c>
      <c r="J231" s="99">
        <f t="shared" si="36"/>
        <v>23</v>
      </c>
      <c r="K231" s="99">
        <f t="shared" si="37"/>
        <v>2</v>
      </c>
    </row>
    <row r="232" spans="4:11">
      <c r="D232" s="25">
        <f t="shared" si="38"/>
        <v>700</v>
      </c>
      <c r="E232" s="25">
        <f t="shared" si="39"/>
        <v>200</v>
      </c>
      <c r="F232" s="97">
        <f t="shared" si="32"/>
        <v>3087.0698080866264</v>
      </c>
      <c r="G232" s="97">
        <f t="shared" si="33"/>
        <v>2886.1739379323626</v>
      </c>
      <c r="H232" s="97">
        <f t="shared" si="34"/>
        <v>360.55512754639892</v>
      </c>
      <c r="I232" s="99">
        <f t="shared" si="35"/>
        <v>24</v>
      </c>
      <c r="J232" s="99">
        <f t="shared" si="36"/>
        <v>23</v>
      </c>
      <c r="K232" s="99">
        <f t="shared" si="37"/>
        <v>3</v>
      </c>
    </row>
    <row r="233" spans="4:11">
      <c r="D233" s="25">
        <f t="shared" si="38"/>
        <v>700</v>
      </c>
      <c r="E233" s="25">
        <f t="shared" si="39"/>
        <v>300</v>
      </c>
      <c r="F233" s="97">
        <f t="shared" si="32"/>
        <v>2996.6648127543394</v>
      </c>
      <c r="G233" s="97">
        <f t="shared" si="33"/>
        <v>2789.2651361962708</v>
      </c>
      <c r="H233" s="97">
        <f t="shared" si="34"/>
        <v>424.26406871192853</v>
      </c>
      <c r="I233" s="99">
        <f t="shared" si="35"/>
        <v>23</v>
      </c>
      <c r="J233" s="99">
        <f t="shared" si="36"/>
        <v>22</v>
      </c>
      <c r="K233" s="99">
        <f t="shared" si="37"/>
        <v>3</v>
      </c>
    </row>
    <row r="234" spans="4:11">
      <c r="D234" s="25">
        <f t="shared" si="38"/>
        <v>700</v>
      </c>
      <c r="E234" s="25">
        <f t="shared" si="39"/>
        <v>400</v>
      </c>
      <c r="F234" s="97">
        <f t="shared" si="32"/>
        <v>2906.8883707497266</v>
      </c>
      <c r="G234" s="97">
        <f t="shared" si="33"/>
        <v>2692.5824035672522</v>
      </c>
      <c r="H234" s="97">
        <f t="shared" si="34"/>
        <v>500</v>
      </c>
      <c r="I234" s="99">
        <f t="shared" si="35"/>
        <v>23</v>
      </c>
      <c r="J234" s="99">
        <f t="shared" si="36"/>
        <v>21</v>
      </c>
      <c r="K234" s="99">
        <f t="shared" si="37"/>
        <v>4</v>
      </c>
    </row>
    <row r="235" spans="4:11">
      <c r="D235" s="25">
        <f t="shared" si="38"/>
        <v>700</v>
      </c>
      <c r="E235" s="25">
        <f t="shared" si="39"/>
        <v>500</v>
      </c>
      <c r="F235" s="97">
        <f t="shared" si="32"/>
        <v>2817.8005607210744</v>
      </c>
      <c r="G235" s="97">
        <f t="shared" si="33"/>
        <v>2596.1509971494338</v>
      </c>
      <c r="H235" s="97">
        <f t="shared" si="34"/>
        <v>583.09518948453001</v>
      </c>
      <c r="I235" s="99">
        <f t="shared" si="35"/>
        <v>22</v>
      </c>
      <c r="J235" s="99">
        <f t="shared" si="36"/>
        <v>20</v>
      </c>
      <c r="K235" s="99">
        <f t="shared" si="37"/>
        <v>5</v>
      </c>
    </row>
    <row r="236" spans="4:11">
      <c r="D236" s="25">
        <f t="shared" si="38"/>
        <v>700</v>
      </c>
      <c r="E236" s="25">
        <f t="shared" si="39"/>
        <v>600</v>
      </c>
      <c r="F236" s="97">
        <f t="shared" si="32"/>
        <v>2729.4688127912359</v>
      </c>
      <c r="G236" s="97">
        <f t="shared" si="33"/>
        <v>2500</v>
      </c>
      <c r="H236" s="97">
        <f t="shared" si="34"/>
        <v>670.82039324993696</v>
      </c>
      <c r="I236" s="99">
        <f t="shared" si="35"/>
        <v>21</v>
      </c>
      <c r="J236" s="99">
        <f t="shared" si="36"/>
        <v>20</v>
      </c>
      <c r="K236" s="99">
        <f t="shared" si="37"/>
        <v>5</v>
      </c>
    </row>
    <row r="237" spans="4:11">
      <c r="D237" s="25">
        <f t="shared" si="38"/>
        <v>700</v>
      </c>
      <c r="E237" s="25">
        <f t="shared" si="39"/>
        <v>700</v>
      </c>
      <c r="F237" s="97">
        <f t="shared" si="32"/>
        <v>2641.9689627245812</v>
      </c>
      <c r="G237" s="97">
        <f t="shared" si="33"/>
        <v>2404.1630560342614</v>
      </c>
      <c r="H237" s="97">
        <f t="shared" si="34"/>
        <v>761.57731058639081</v>
      </c>
      <c r="I237" s="99">
        <f t="shared" si="35"/>
        <v>21</v>
      </c>
      <c r="J237" s="99">
        <f t="shared" si="36"/>
        <v>19</v>
      </c>
      <c r="K237" s="99">
        <f t="shared" si="37"/>
        <v>6</v>
      </c>
    </row>
    <row r="238" spans="4:11">
      <c r="D238" s="25">
        <f t="shared" si="38"/>
        <v>700</v>
      </c>
      <c r="E238" s="25">
        <f t="shared" si="39"/>
        <v>800</v>
      </c>
      <c r="F238" s="97">
        <f t="shared" si="32"/>
        <v>2555.3864678361274</v>
      </c>
      <c r="G238" s="97">
        <f t="shared" si="33"/>
        <v>2308.679276123039</v>
      </c>
      <c r="H238" s="97">
        <f t="shared" si="34"/>
        <v>854.40037453175307</v>
      </c>
      <c r="I238" s="99">
        <f t="shared" si="35"/>
        <v>20</v>
      </c>
      <c r="J238" s="99">
        <f t="shared" si="36"/>
        <v>18</v>
      </c>
      <c r="K238" s="99">
        <f t="shared" si="37"/>
        <v>7</v>
      </c>
    </row>
    <row r="239" spans="4:11">
      <c r="D239" s="25">
        <f t="shared" si="38"/>
        <v>700</v>
      </c>
      <c r="E239" s="25">
        <f t="shared" si="39"/>
        <v>900</v>
      </c>
      <c r="F239" s="97">
        <f t="shared" si="32"/>
        <v>2469.8178070456938</v>
      </c>
      <c r="G239" s="97">
        <f t="shared" si="33"/>
        <v>2213.5943621178653</v>
      </c>
      <c r="H239" s="97">
        <f t="shared" si="34"/>
        <v>948.68329805051383</v>
      </c>
      <c r="I239" s="99">
        <f t="shared" si="35"/>
        <v>19</v>
      </c>
      <c r="J239" s="99">
        <f t="shared" si="36"/>
        <v>17</v>
      </c>
      <c r="K239" s="99">
        <f t="shared" si="37"/>
        <v>7</v>
      </c>
    </row>
    <row r="240" spans="4:11">
      <c r="D240" s="25">
        <f t="shared" si="38"/>
        <v>700</v>
      </c>
      <c r="E240" s="25">
        <f t="shared" si="39"/>
        <v>1000</v>
      </c>
      <c r="F240" s="97">
        <f t="shared" si="32"/>
        <v>2385.3720883753126</v>
      </c>
      <c r="G240" s="97">
        <f t="shared" si="33"/>
        <v>2118.9620100417092</v>
      </c>
      <c r="H240" s="97">
        <f t="shared" si="34"/>
        <v>1044.0306508910551</v>
      </c>
      <c r="I240" s="99">
        <f t="shared" si="35"/>
        <v>19</v>
      </c>
      <c r="J240" s="99">
        <f t="shared" si="36"/>
        <v>17</v>
      </c>
      <c r="K240" s="99">
        <f t="shared" si="37"/>
        <v>8</v>
      </c>
    </row>
    <row r="241" spans="4:11">
      <c r="D241" s="25">
        <f t="shared" si="38"/>
        <v>700</v>
      </c>
      <c r="E241" s="25">
        <f t="shared" si="39"/>
        <v>1100</v>
      </c>
      <c r="F241" s="97">
        <f t="shared" si="32"/>
        <v>2302.1728866442677</v>
      </c>
      <c r="G241" s="97">
        <f t="shared" si="33"/>
        <v>2024.8456731316587</v>
      </c>
      <c r="H241" s="97">
        <f t="shared" si="34"/>
        <v>1140.175425099138</v>
      </c>
      <c r="I241" s="99">
        <f t="shared" si="35"/>
        <v>18</v>
      </c>
      <c r="J241" s="99">
        <f t="shared" si="36"/>
        <v>16</v>
      </c>
      <c r="K241" s="99">
        <f t="shared" si="37"/>
        <v>9</v>
      </c>
    </row>
    <row r="242" spans="4:11">
      <c r="D242" s="25">
        <f t="shared" si="38"/>
        <v>700</v>
      </c>
      <c r="E242" s="25">
        <f t="shared" si="39"/>
        <v>1200</v>
      </c>
      <c r="F242" s="97">
        <f t="shared" si="32"/>
        <v>2220.3603311174516</v>
      </c>
      <c r="G242" s="97">
        <f t="shared" si="33"/>
        <v>1931.3207915827966</v>
      </c>
      <c r="H242" s="97">
        <f t="shared" si="34"/>
        <v>1236.9316876852981</v>
      </c>
      <c r="I242" s="99">
        <f t="shared" si="35"/>
        <v>17</v>
      </c>
      <c r="J242" s="99">
        <f t="shared" si="36"/>
        <v>15</v>
      </c>
      <c r="K242" s="99">
        <f t="shared" si="37"/>
        <v>10</v>
      </c>
    </row>
    <row r="243" spans="4:11">
      <c r="D243" s="25">
        <f t="shared" si="38"/>
        <v>700</v>
      </c>
      <c r="E243" s="25">
        <f t="shared" si="39"/>
        <v>1300</v>
      </c>
      <c r="F243" s="97">
        <f t="shared" si="32"/>
        <v>2140.0934559032698</v>
      </c>
      <c r="G243" s="97">
        <f t="shared" si="33"/>
        <v>1838.4776310850236</v>
      </c>
      <c r="H243" s="97">
        <f t="shared" si="34"/>
        <v>1334.1664064126335</v>
      </c>
      <c r="I243" s="99">
        <f t="shared" si="35"/>
        <v>17</v>
      </c>
      <c r="J243" s="99">
        <f t="shared" si="36"/>
        <v>14</v>
      </c>
      <c r="K243" s="99">
        <f t="shared" si="37"/>
        <v>10</v>
      </c>
    </row>
    <row r="244" spans="4:11">
      <c r="D244" s="25">
        <f t="shared" si="38"/>
        <v>700</v>
      </c>
      <c r="E244" s="25">
        <f t="shared" si="39"/>
        <v>1400</v>
      </c>
      <c r="F244" s="97">
        <f t="shared" si="32"/>
        <v>2061.5528128088304</v>
      </c>
      <c r="G244" s="97">
        <f t="shared" si="33"/>
        <v>1746.424919657298</v>
      </c>
      <c r="H244" s="97">
        <f t="shared" si="34"/>
        <v>1431.7821063276353</v>
      </c>
      <c r="I244" s="99">
        <f t="shared" si="35"/>
        <v>16</v>
      </c>
      <c r="J244" s="99">
        <f t="shared" si="36"/>
        <v>14</v>
      </c>
      <c r="K244" s="99">
        <f t="shared" si="37"/>
        <v>11</v>
      </c>
    </row>
    <row r="245" spans="4:11">
      <c r="D245" s="25">
        <f t="shared" si="38"/>
        <v>700</v>
      </c>
      <c r="E245" s="25">
        <f t="shared" si="39"/>
        <v>1500</v>
      </c>
      <c r="F245" s="97">
        <f t="shared" si="32"/>
        <v>1984.9433241279207</v>
      </c>
      <c r="G245" s="97">
        <f t="shared" si="33"/>
        <v>1655.2945357246849</v>
      </c>
      <c r="H245" s="97">
        <f t="shared" si="34"/>
        <v>1529.7058540778355</v>
      </c>
      <c r="I245" s="99">
        <f t="shared" si="35"/>
        <v>16</v>
      </c>
      <c r="J245" s="99">
        <f t="shared" si="36"/>
        <v>13</v>
      </c>
      <c r="K245" s="99">
        <f t="shared" si="37"/>
        <v>12</v>
      </c>
    </row>
    <row r="246" spans="4:11">
      <c r="D246" s="25">
        <f t="shared" si="38"/>
        <v>700</v>
      </c>
      <c r="E246" s="25">
        <f t="shared" si="39"/>
        <v>1600</v>
      </c>
      <c r="F246" s="97">
        <f t="shared" si="32"/>
        <v>1910.4973174542799</v>
      </c>
      <c r="G246" s="97">
        <f t="shared" si="33"/>
        <v>1565.2475842498527</v>
      </c>
      <c r="H246" s="97">
        <f t="shared" si="34"/>
        <v>1627.8820596099706</v>
      </c>
      <c r="I246" s="99">
        <f t="shared" si="35"/>
        <v>15</v>
      </c>
      <c r="J246" s="99">
        <f t="shared" si="36"/>
        <v>12</v>
      </c>
      <c r="K246" s="99">
        <f t="shared" si="37"/>
        <v>13</v>
      </c>
    </row>
    <row r="247" spans="4:11">
      <c r="D247" s="25">
        <f t="shared" si="38"/>
        <v>700</v>
      </c>
      <c r="E247" s="25">
        <f t="shared" si="39"/>
        <v>1700</v>
      </c>
      <c r="F247" s="97">
        <f t="shared" si="32"/>
        <v>1838.4776310850236</v>
      </c>
      <c r="G247" s="97">
        <f t="shared" si="33"/>
        <v>1476.48230602334</v>
      </c>
      <c r="H247" s="97">
        <f t="shared" si="34"/>
        <v>1726.2676501632068</v>
      </c>
      <c r="I247" s="99">
        <f t="shared" si="35"/>
        <v>14</v>
      </c>
      <c r="J247" s="99">
        <f t="shared" si="36"/>
        <v>12</v>
      </c>
      <c r="K247" s="99">
        <f t="shared" si="37"/>
        <v>13</v>
      </c>
    </row>
    <row r="248" spans="4:11">
      <c r="D248" s="25">
        <f t="shared" si="38"/>
        <v>700</v>
      </c>
      <c r="E248" s="25">
        <f t="shared" si="39"/>
        <v>1800</v>
      </c>
      <c r="F248" s="97">
        <f t="shared" si="32"/>
        <v>1769.1806012954132</v>
      </c>
      <c r="G248" s="97">
        <f t="shared" si="33"/>
        <v>1389.2443989449805</v>
      </c>
      <c r="H248" s="97">
        <f t="shared" si="34"/>
        <v>1824.8287590894658</v>
      </c>
      <c r="I248" s="99">
        <f t="shared" si="35"/>
        <v>14</v>
      </c>
      <c r="J248" s="99">
        <f t="shared" si="36"/>
        <v>11</v>
      </c>
      <c r="K248" s="99">
        <f t="shared" si="37"/>
        <v>14</v>
      </c>
    </row>
    <row r="249" spans="4:11">
      <c r="D249" s="25">
        <f t="shared" si="38"/>
        <v>700</v>
      </c>
      <c r="E249" s="25">
        <f t="shared" si="39"/>
        <v>1900</v>
      </c>
      <c r="F249" s="97">
        <f t="shared" si="32"/>
        <v>1702.93863659264</v>
      </c>
      <c r="G249" s="97">
        <f t="shared" si="33"/>
        <v>1303.8404810405298</v>
      </c>
      <c r="H249" s="97">
        <f t="shared" si="34"/>
        <v>1923.5384061671346</v>
      </c>
      <c r="I249" s="99">
        <f t="shared" si="35"/>
        <v>13</v>
      </c>
      <c r="J249" s="99">
        <f t="shared" si="36"/>
        <v>10</v>
      </c>
      <c r="K249" s="99">
        <f t="shared" si="37"/>
        <v>15</v>
      </c>
    </row>
    <row r="250" spans="4:11">
      <c r="D250" s="25">
        <f t="shared" si="38"/>
        <v>700</v>
      </c>
      <c r="E250" s="25">
        <f t="shared" si="39"/>
        <v>2000</v>
      </c>
      <c r="F250" s="97">
        <f t="shared" si="32"/>
        <v>1640.1219466856726</v>
      </c>
      <c r="G250" s="97">
        <f t="shared" si="33"/>
        <v>1220.6555615733703</v>
      </c>
      <c r="H250" s="97">
        <f t="shared" si="34"/>
        <v>2022.3748416156684</v>
      </c>
      <c r="I250" s="99">
        <f t="shared" si="35"/>
        <v>13</v>
      </c>
      <c r="J250" s="99">
        <f t="shared" si="36"/>
        <v>10</v>
      </c>
      <c r="K250" s="99">
        <f t="shared" si="37"/>
        <v>16</v>
      </c>
    </row>
    <row r="251" spans="4:11">
      <c r="D251" s="25">
        <f t="shared" si="38"/>
        <v>700</v>
      </c>
      <c r="E251" s="25">
        <f t="shared" si="39"/>
        <v>2100</v>
      </c>
      <c r="F251" s="97">
        <f t="shared" si="32"/>
        <v>1581.1388300841897</v>
      </c>
      <c r="G251" s="97">
        <f t="shared" si="33"/>
        <v>1140.175425099138</v>
      </c>
      <c r="H251" s="97">
        <f t="shared" si="34"/>
        <v>2121.3203435596424</v>
      </c>
      <c r="I251" s="99">
        <f t="shared" si="35"/>
        <v>12</v>
      </c>
      <c r="J251" s="99">
        <f t="shared" si="36"/>
        <v>9</v>
      </c>
      <c r="K251" s="99">
        <f t="shared" si="37"/>
        <v>17</v>
      </c>
    </row>
    <row r="252" spans="4:11">
      <c r="D252" s="25">
        <f t="shared" si="38"/>
        <v>700</v>
      </c>
      <c r="E252" s="25">
        <f t="shared" si="39"/>
        <v>2200</v>
      </c>
      <c r="F252" s="97">
        <f t="shared" si="32"/>
        <v>1526.4337522473747</v>
      </c>
      <c r="G252" s="97">
        <f t="shared" si="33"/>
        <v>1063.014581273465</v>
      </c>
      <c r="H252" s="97">
        <f t="shared" si="34"/>
        <v>2220.3603311174516</v>
      </c>
      <c r="I252" s="99">
        <f t="shared" si="35"/>
        <v>12</v>
      </c>
      <c r="J252" s="99">
        <f t="shared" si="36"/>
        <v>8</v>
      </c>
      <c r="K252" s="99">
        <f t="shared" si="37"/>
        <v>17</v>
      </c>
    </row>
    <row r="253" spans="4:11">
      <c r="D253" s="25">
        <f t="shared" si="38"/>
        <v>700</v>
      </c>
      <c r="E253" s="25">
        <f t="shared" si="39"/>
        <v>2300</v>
      </c>
      <c r="F253" s="97">
        <f t="shared" si="32"/>
        <v>1476.48230602334</v>
      </c>
      <c r="G253" s="97">
        <f t="shared" si="33"/>
        <v>989.94949366116657</v>
      </c>
      <c r="H253" s="97">
        <f t="shared" si="34"/>
        <v>2319.4827009486403</v>
      </c>
      <c r="I253" s="99">
        <f t="shared" si="35"/>
        <v>12</v>
      </c>
      <c r="J253" s="99">
        <f t="shared" si="36"/>
        <v>8</v>
      </c>
      <c r="K253" s="99">
        <f t="shared" si="37"/>
        <v>18</v>
      </c>
    </row>
    <row r="254" spans="4:11">
      <c r="D254" s="25">
        <f t="shared" si="38"/>
        <v>700</v>
      </c>
      <c r="E254" s="25">
        <f t="shared" si="39"/>
        <v>2400</v>
      </c>
      <c r="F254" s="97">
        <f t="shared" si="32"/>
        <v>1431.7821063276353</v>
      </c>
      <c r="G254" s="97">
        <f t="shared" si="33"/>
        <v>921.95444572928875</v>
      </c>
      <c r="H254" s="97">
        <f t="shared" si="34"/>
        <v>2418.6773244895649</v>
      </c>
      <c r="I254" s="99">
        <f t="shared" si="35"/>
        <v>11</v>
      </c>
      <c r="J254" s="99">
        <f t="shared" si="36"/>
        <v>7</v>
      </c>
      <c r="K254" s="99">
        <f t="shared" si="37"/>
        <v>19</v>
      </c>
    </row>
    <row r="255" spans="4:11">
      <c r="D255" s="25">
        <f t="shared" si="38"/>
        <v>700</v>
      </c>
      <c r="E255" s="25">
        <f t="shared" si="39"/>
        <v>2500</v>
      </c>
      <c r="F255" s="97">
        <f t="shared" si="32"/>
        <v>1392.8388277184119</v>
      </c>
      <c r="G255" s="97">
        <f t="shared" si="33"/>
        <v>860.23252670426268</v>
      </c>
      <c r="H255" s="97">
        <f t="shared" si="34"/>
        <v>2517.9356624028342</v>
      </c>
      <c r="I255" s="99">
        <f t="shared" si="35"/>
        <v>11</v>
      </c>
      <c r="J255" s="99">
        <f t="shared" si="36"/>
        <v>7</v>
      </c>
      <c r="K255" s="99">
        <f t="shared" si="37"/>
        <v>20</v>
      </c>
    </row>
    <row r="256" spans="4:11">
      <c r="D256" s="25">
        <f t="shared" si="38"/>
        <v>700</v>
      </c>
      <c r="E256" s="25">
        <f t="shared" si="39"/>
        <v>2600</v>
      </c>
      <c r="F256" s="97">
        <f t="shared" si="32"/>
        <v>1360.1470508735442</v>
      </c>
      <c r="G256" s="97">
        <f t="shared" si="33"/>
        <v>806.22577482985491</v>
      </c>
      <c r="H256" s="97">
        <f t="shared" si="34"/>
        <v>2617.2504656604801</v>
      </c>
      <c r="I256" s="99">
        <f t="shared" si="35"/>
        <v>11</v>
      </c>
      <c r="J256" s="99">
        <f t="shared" si="36"/>
        <v>6</v>
      </c>
      <c r="K256" s="99">
        <f t="shared" si="37"/>
        <v>20</v>
      </c>
    </row>
    <row r="257" spans="4:11">
      <c r="D257" s="25">
        <f t="shared" si="38"/>
        <v>700</v>
      </c>
      <c r="E257" s="25">
        <f t="shared" si="39"/>
        <v>2700</v>
      </c>
      <c r="F257" s="97">
        <f t="shared" si="32"/>
        <v>1334.1664064126335</v>
      </c>
      <c r="G257" s="97">
        <f t="shared" si="33"/>
        <v>761.57731058639081</v>
      </c>
      <c r="H257" s="97">
        <f t="shared" si="34"/>
        <v>2716.6155414412251</v>
      </c>
      <c r="I257" s="99">
        <f t="shared" si="35"/>
        <v>10</v>
      </c>
      <c r="J257" s="99">
        <f t="shared" si="36"/>
        <v>6</v>
      </c>
      <c r="K257" s="99">
        <f t="shared" si="37"/>
        <v>21</v>
      </c>
    </row>
    <row r="258" spans="4:11">
      <c r="D258" s="25">
        <f t="shared" si="38"/>
        <v>700</v>
      </c>
      <c r="E258" s="25">
        <f t="shared" si="39"/>
        <v>2800</v>
      </c>
      <c r="F258" s="97">
        <f t="shared" si="32"/>
        <v>1315.2946437965904</v>
      </c>
      <c r="G258" s="97">
        <f t="shared" si="33"/>
        <v>728.0109889280518</v>
      </c>
      <c r="H258" s="97">
        <f t="shared" si="34"/>
        <v>2816.0255680657447</v>
      </c>
      <c r="I258" s="99">
        <f t="shared" si="35"/>
        <v>10</v>
      </c>
      <c r="J258" s="99">
        <f t="shared" si="36"/>
        <v>6</v>
      </c>
      <c r="K258" s="99">
        <f t="shared" si="37"/>
        <v>22</v>
      </c>
    </row>
    <row r="259" spans="4:11">
      <c r="D259" s="25">
        <f t="shared" si="38"/>
        <v>700</v>
      </c>
      <c r="E259" s="25">
        <f t="shared" si="39"/>
        <v>2900</v>
      </c>
      <c r="F259" s="97">
        <f t="shared" si="32"/>
        <v>1303.8404810405298</v>
      </c>
      <c r="G259" s="97">
        <f t="shared" si="33"/>
        <v>707.10678118654755</v>
      </c>
      <c r="H259" s="97">
        <f t="shared" si="34"/>
        <v>2915.4759474226503</v>
      </c>
      <c r="I259" s="99">
        <f t="shared" si="35"/>
        <v>10</v>
      </c>
      <c r="J259" s="99">
        <f t="shared" si="36"/>
        <v>6</v>
      </c>
      <c r="K259" s="99">
        <f t="shared" si="37"/>
        <v>23</v>
      </c>
    </row>
    <row r="260" spans="4:11">
      <c r="D260" s="25">
        <f t="shared" si="38"/>
        <v>700</v>
      </c>
      <c r="E260" s="25">
        <f t="shared" si="39"/>
        <v>3000</v>
      </c>
      <c r="F260" s="97">
        <f t="shared" si="32"/>
        <v>1300</v>
      </c>
      <c r="G260" s="97">
        <f t="shared" si="33"/>
        <v>700</v>
      </c>
      <c r="H260" s="97">
        <f t="shared" si="34"/>
        <v>3014.9626863362669</v>
      </c>
      <c r="I260" s="99">
        <f t="shared" si="35"/>
        <v>10</v>
      </c>
      <c r="J260" s="99">
        <f t="shared" si="36"/>
        <v>5</v>
      </c>
      <c r="K260" s="99">
        <f t="shared" si="37"/>
        <v>24</v>
      </c>
    </row>
    <row r="261" spans="4:11">
      <c r="D261" s="25">
        <f t="shared" si="38"/>
        <v>800</v>
      </c>
      <c r="E261" s="25">
        <f t="shared" si="39"/>
        <v>0</v>
      </c>
      <c r="F261" s="97">
        <f t="shared" si="32"/>
        <v>3231.0988842807024</v>
      </c>
      <c r="G261" s="97">
        <f t="shared" si="33"/>
        <v>3104.8349392520049</v>
      </c>
      <c r="H261" s="97">
        <f t="shared" si="34"/>
        <v>200</v>
      </c>
      <c r="I261" s="99">
        <f t="shared" si="35"/>
        <v>25</v>
      </c>
      <c r="J261" s="99">
        <f t="shared" si="36"/>
        <v>24</v>
      </c>
      <c r="K261" s="99">
        <f t="shared" si="37"/>
        <v>2</v>
      </c>
    </row>
    <row r="262" spans="4:11">
      <c r="D262" s="25">
        <f t="shared" si="38"/>
        <v>800</v>
      </c>
      <c r="E262" s="25">
        <f t="shared" si="39"/>
        <v>100</v>
      </c>
      <c r="F262" s="97">
        <f t="shared" si="32"/>
        <v>3138.4709652950432</v>
      </c>
      <c r="G262" s="97">
        <f t="shared" si="33"/>
        <v>3008.3217912982645</v>
      </c>
      <c r="H262" s="97">
        <f t="shared" si="34"/>
        <v>223.60679774997897</v>
      </c>
      <c r="I262" s="99">
        <f t="shared" si="35"/>
        <v>25</v>
      </c>
      <c r="J262" s="99">
        <f t="shared" si="36"/>
        <v>24</v>
      </c>
      <c r="K262" s="99">
        <f t="shared" si="37"/>
        <v>2</v>
      </c>
    </row>
    <row r="263" spans="4:11">
      <c r="D263" s="25">
        <f t="shared" si="38"/>
        <v>800</v>
      </c>
      <c r="E263" s="25">
        <f t="shared" si="39"/>
        <v>200</v>
      </c>
      <c r="F263" s="97">
        <f t="shared" si="32"/>
        <v>3046.3092423455632</v>
      </c>
      <c r="G263" s="97">
        <f t="shared" si="33"/>
        <v>2912.0439557122072</v>
      </c>
      <c r="H263" s="97">
        <f t="shared" si="34"/>
        <v>282.84271247461902</v>
      </c>
      <c r="I263" s="99">
        <f t="shared" si="35"/>
        <v>24</v>
      </c>
      <c r="J263" s="99">
        <f t="shared" si="36"/>
        <v>23</v>
      </c>
      <c r="K263" s="99">
        <f t="shared" si="37"/>
        <v>2</v>
      </c>
    </row>
    <row r="264" spans="4:11">
      <c r="D264" s="25">
        <f t="shared" si="38"/>
        <v>800</v>
      </c>
      <c r="E264" s="25">
        <f t="shared" si="39"/>
        <v>300</v>
      </c>
      <c r="F264" s="97">
        <f t="shared" si="32"/>
        <v>2954.6573405388312</v>
      </c>
      <c r="G264" s="97">
        <f t="shared" si="33"/>
        <v>2816.0255680657447</v>
      </c>
      <c r="H264" s="97">
        <f t="shared" si="34"/>
        <v>360.55512754639892</v>
      </c>
      <c r="I264" s="99">
        <f t="shared" si="35"/>
        <v>23</v>
      </c>
      <c r="J264" s="99">
        <f t="shared" si="36"/>
        <v>22</v>
      </c>
      <c r="K264" s="99">
        <f t="shared" si="37"/>
        <v>3</v>
      </c>
    </row>
    <row r="265" spans="4:11">
      <c r="D265" s="25">
        <f t="shared" si="38"/>
        <v>800</v>
      </c>
      <c r="E265" s="25">
        <f t="shared" si="39"/>
        <v>400</v>
      </c>
      <c r="F265" s="97">
        <f t="shared" si="32"/>
        <v>2863.5642126552707</v>
      </c>
      <c r="G265" s="97">
        <f t="shared" si="33"/>
        <v>2720.2941017470885</v>
      </c>
      <c r="H265" s="97">
        <f t="shared" si="34"/>
        <v>447.21359549995793</v>
      </c>
      <c r="I265" s="99">
        <f t="shared" si="35"/>
        <v>22</v>
      </c>
      <c r="J265" s="99">
        <f t="shared" si="36"/>
        <v>21</v>
      </c>
      <c r="K265" s="99">
        <f t="shared" si="37"/>
        <v>3</v>
      </c>
    </row>
    <row r="266" spans="4:11">
      <c r="D266" s="25">
        <f t="shared" si="38"/>
        <v>800</v>
      </c>
      <c r="E266" s="25">
        <f t="shared" si="39"/>
        <v>500</v>
      </c>
      <c r="F266" s="97">
        <f t="shared" si="32"/>
        <v>2773.0849247724095</v>
      </c>
      <c r="G266" s="97">
        <f t="shared" si="33"/>
        <v>2624.8809496813374</v>
      </c>
      <c r="H266" s="97">
        <f t="shared" si="34"/>
        <v>538.51648071345039</v>
      </c>
      <c r="I266" s="99">
        <f t="shared" si="35"/>
        <v>22</v>
      </c>
      <c r="J266" s="99">
        <f t="shared" si="36"/>
        <v>21</v>
      </c>
      <c r="K266" s="99">
        <f t="shared" si="37"/>
        <v>4</v>
      </c>
    </row>
    <row r="267" spans="4:11">
      <c r="D267" s="25">
        <f t="shared" si="38"/>
        <v>800</v>
      </c>
      <c r="E267" s="25">
        <f t="shared" si="39"/>
        <v>600</v>
      </c>
      <c r="F267" s="97">
        <f t="shared" si="32"/>
        <v>2683.2815729997478</v>
      </c>
      <c r="G267" s="97">
        <f t="shared" si="33"/>
        <v>2529.8221281347037</v>
      </c>
      <c r="H267" s="97">
        <f t="shared" si="34"/>
        <v>632.45553203367592</v>
      </c>
      <c r="I267" s="99">
        <f t="shared" si="35"/>
        <v>21</v>
      </c>
      <c r="J267" s="99">
        <f t="shared" si="36"/>
        <v>20</v>
      </c>
      <c r="K267" s="99">
        <f t="shared" si="37"/>
        <v>5</v>
      </c>
    </row>
    <row r="268" spans="4:11">
      <c r="D268" s="25">
        <f t="shared" si="38"/>
        <v>800</v>
      </c>
      <c r="E268" s="25">
        <f t="shared" si="39"/>
        <v>700</v>
      </c>
      <c r="F268" s="97">
        <f t="shared" si="32"/>
        <v>2594.2243542145693</v>
      </c>
      <c r="G268" s="97">
        <f t="shared" si="33"/>
        <v>2435.1591323771841</v>
      </c>
      <c r="H268" s="97">
        <f t="shared" si="34"/>
        <v>728.0109889280518</v>
      </c>
      <c r="I268" s="99">
        <f t="shared" si="35"/>
        <v>20</v>
      </c>
      <c r="J268" s="99">
        <f t="shared" si="36"/>
        <v>19</v>
      </c>
      <c r="K268" s="99">
        <f t="shared" si="37"/>
        <v>6</v>
      </c>
    </row>
    <row r="269" spans="4:11">
      <c r="D269" s="25">
        <f t="shared" si="38"/>
        <v>800</v>
      </c>
      <c r="E269" s="25">
        <f t="shared" si="39"/>
        <v>800</v>
      </c>
      <c r="F269" s="97">
        <f t="shared" si="32"/>
        <v>2505.9928172283335</v>
      </c>
      <c r="G269" s="97">
        <f t="shared" si="33"/>
        <v>2340.9399821439251</v>
      </c>
      <c r="H269" s="97">
        <f t="shared" si="34"/>
        <v>824.62112512353212</v>
      </c>
      <c r="I269" s="99">
        <f t="shared" si="35"/>
        <v>20</v>
      </c>
      <c r="J269" s="99">
        <f t="shared" si="36"/>
        <v>18</v>
      </c>
      <c r="K269" s="99">
        <f t="shared" si="37"/>
        <v>6</v>
      </c>
    </row>
    <row r="270" spans="4:11">
      <c r="D270" s="25">
        <f t="shared" si="38"/>
        <v>800</v>
      </c>
      <c r="E270" s="25">
        <f t="shared" si="39"/>
        <v>900</v>
      </c>
      <c r="F270" s="97">
        <f t="shared" ref="F270:F333" si="40">SQRT(($B$10-E270)*($B$10-E270)+($B$13-D270)*($B$13-D270))</f>
        <v>2418.6773244895649</v>
      </c>
      <c r="G270" s="97">
        <f t="shared" ref="G270:G333" si="41">SQRT(($B$10-E270)*($B$10-E270)+D270*D270)</f>
        <v>2247.2205054244232</v>
      </c>
      <c r="H270" s="97">
        <f t="shared" ref="H270:H333" si="42">SQRT(E270*E270+($B$13/2-D270)*($B$13/2-D270))</f>
        <v>921.95444572928875</v>
      </c>
      <c r="I270" s="99">
        <f t="shared" ref="I270:I333" si="43">INT(F270/128+0.5)</f>
        <v>19</v>
      </c>
      <c r="J270" s="99">
        <f t="shared" ref="J270:J333" si="44">INT(G270/128+0.5)</f>
        <v>18</v>
      </c>
      <c r="K270" s="99">
        <f t="shared" ref="K270:K333" si="45">INT(H270/128+0.5)</f>
        <v>7</v>
      </c>
    </row>
    <row r="271" spans="4:11">
      <c r="D271" s="25">
        <f t="shared" si="38"/>
        <v>800</v>
      </c>
      <c r="E271" s="25">
        <f t="shared" si="39"/>
        <v>1000</v>
      </c>
      <c r="F271" s="97">
        <f t="shared" si="40"/>
        <v>2332.38075793812</v>
      </c>
      <c r="G271" s="97">
        <f t="shared" si="41"/>
        <v>2154.0659228538016</v>
      </c>
      <c r="H271" s="97">
        <f t="shared" si="42"/>
        <v>1019.803902718557</v>
      </c>
      <c r="I271" s="99">
        <f t="shared" si="43"/>
        <v>18</v>
      </c>
      <c r="J271" s="99">
        <f t="shared" si="44"/>
        <v>17</v>
      </c>
      <c r="K271" s="99">
        <f t="shared" si="45"/>
        <v>8</v>
      </c>
    </row>
    <row r="272" spans="4:11">
      <c r="D272" s="25">
        <f t="shared" si="38"/>
        <v>800</v>
      </c>
      <c r="E272" s="25">
        <f t="shared" si="39"/>
        <v>1100</v>
      </c>
      <c r="F272" s="97">
        <f t="shared" si="40"/>
        <v>2247.2205054244232</v>
      </c>
      <c r="G272" s="97">
        <f t="shared" si="41"/>
        <v>2061.5528128088304</v>
      </c>
      <c r="H272" s="97">
        <f t="shared" si="42"/>
        <v>1118.0339887498949</v>
      </c>
      <c r="I272" s="99">
        <f t="shared" si="43"/>
        <v>18</v>
      </c>
      <c r="J272" s="99">
        <f t="shared" si="44"/>
        <v>16</v>
      </c>
      <c r="K272" s="99">
        <f t="shared" si="45"/>
        <v>9</v>
      </c>
    </row>
    <row r="273" spans="4:11">
      <c r="D273" s="25">
        <f t="shared" si="38"/>
        <v>800</v>
      </c>
      <c r="E273" s="25">
        <f t="shared" si="39"/>
        <v>1200</v>
      </c>
      <c r="F273" s="97">
        <f t="shared" si="40"/>
        <v>2163.3307652783938</v>
      </c>
      <c r="G273" s="97">
        <f t="shared" si="41"/>
        <v>1969.771560359221</v>
      </c>
      <c r="H273" s="97">
        <f t="shared" si="42"/>
        <v>1216.552506059644</v>
      </c>
      <c r="I273" s="99">
        <f t="shared" si="43"/>
        <v>17</v>
      </c>
      <c r="J273" s="99">
        <f t="shared" si="44"/>
        <v>15</v>
      </c>
      <c r="K273" s="99">
        <f t="shared" si="45"/>
        <v>10</v>
      </c>
    </row>
    <row r="274" spans="4:11">
      <c r="D274" s="25">
        <f t="shared" si="38"/>
        <v>800</v>
      </c>
      <c r="E274" s="25">
        <f t="shared" si="39"/>
        <v>1300</v>
      </c>
      <c r="F274" s="97">
        <f t="shared" si="40"/>
        <v>2080.8652046684811</v>
      </c>
      <c r="G274" s="97">
        <f t="shared" si="41"/>
        <v>1878.8294228055936</v>
      </c>
      <c r="H274" s="97">
        <f t="shared" si="42"/>
        <v>1315.2946437965904</v>
      </c>
      <c r="I274" s="99">
        <f t="shared" si="43"/>
        <v>16</v>
      </c>
      <c r="J274" s="99">
        <f t="shared" si="44"/>
        <v>15</v>
      </c>
      <c r="K274" s="99">
        <f t="shared" si="45"/>
        <v>10</v>
      </c>
    </row>
    <row r="275" spans="4:11">
      <c r="D275" s="25">
        <f t="shared" si="38"/>
        <v>800</v>
      </c>
      <c r="E275" s="25">
        <f t="shared" si="39"/>
        <v>1400</v>
      </c>
      <c r="F275" s="97">
        <f t="shared" si="40"/>
        <v>2000</v>
      </c>
      <c r="G275" s="97">
        <f t="shared" si="41"/>
        <v>1788.8543819998317</v>
      </c>
      <c r="H275" s="97">
        <f t="shared" si="42"/>
        <v>1414.2135623730951</v>
      </c>
      <c r="I275" s="99">
        <f t="shared" si="43"/>
        <v>16</v>
      </c>
      <c r="J275" s="99">
        <f t="shared" si="44"/>
        <v>14</v>
      </c>
      <c r="K275" s="99">
        <f t="shared" si="45"/>
        <v>11</v>
      </c>
    </row>
    <row r="276" spans="4:11">
      <c r="D276" s="25">
        <f t="shared" si="38"/>
        <v>800</v>
      </c>
      <c r="E276" s="25">
        <f t="shared" si="39"/>
        <v>1500</v>
      </c>
      <c r="F276" s="97">
        <f t="shared" si="40"/>
        <v>1920.9372712298546</v>
      </c>
      <c r="G276" s="97">
        <f t="shared" si="41"/>
        <v>1700</v>
      </c>
      <c r="H276" s="97">
        <f t="shared" si="42"/>
        <v>1513.2745950421556</v>
      </c>
      <c r="I276" s="99">
        <f t="shared" si="43"/>
        <v>15</v>
      </c>
      <c r="J276" s="99">
        <f t="shared" si="44"/>
        <v>13</v>
      </c>
      <c r="K276" s="99">
        <f t="shared" si="45"/>
        <v>12</v>
      </c>
    </row>
    <row r="277" spans="4:11">
      <c r="D277" s="25">
        <f t="shared" si="38"/>
        <v>800</v>
      </c>
      <c r="E277" s="25">
        <f t="shared" si="39"/>
        <v>1600</v>
      </c>
      <c r="F277" s="97">
        <f t="shared" si="40"/>
        <v>1843.9088914585775</v>
      </c>
      <c r="G277" s="97">
        <f t="shared" si="41"/>
        <v>1612.4515496597098</v>
      </c>
      <c r="H277" s="97">
        <f t="shared" si="42"/>
        <v>1612.4515496597098</v>
      </c>
      <c r="I277" s="99">
        <f t="shared" si="43"/>
        <v>14</v>
      </c>
      <c r="J277" s="99">
        <f t="shared" si="44"/>
        <v>13</v>
      </c>
      <c r="K277" s="99">
        <f t="shared" si="45"/>
        <v>13</v>
      </c>
    </row>
    <row r="278" spans="4:11">
      <c r="D278" s="25">
        <f t="shared" si="38"/>
        <v>800</v>
      </c>
      <c r="E278" s="25">
        <f t="shared" si="39"/>
        <v>1700</v>
      </c>
      <c r="F278" s="97">
        <f t="shared" si="40"/>
        <v>1769.1806012954132</v>
      </c>
      <c r="G278" s="97">
        <f t="shared" si="41"/>
        <v>1526.4337522473747</v>
      </c>
      <c r="H278" s="97">
        <f t="shared" si="42"/>
        <v>1711.7242768623689</v>
      </c>
      <c r="I278" s="99">
        <f t="shared" si="43"/>
        <v>14</v>
      </c>
      <c r="J278" s="99">
        <f t="shared" si="44"/>
        <v>12</v>
      </c>
      <c r="K278" s="99">
        <f t="shared" si="45"/>
        <v>13</v>
      </c>
    </row>
    <row r="279" spans="4:11">
      <c r="D279" s="25">
        <f t="shared" si="38"/>
        <v>800</v>
      </c>
      <c r="E279" s="25">
        <f t="shared" si="39"/>
        <v>1800</v>
      </c>
      <c r="F279" s="97">
        <f t="shared" si="40"/>
        <v>1697.0562748477141</v>
      </c>
      <c r="G279" s="97">
        <f t="shared" si="41"/>
        <v>1442.2205101855957</v>
      </c>
      <c r="H279" s="97">
        <f t="shared" si="42"/>
        <v>1811.0770276274834</v>
      </c>
      <c r="I279" s="99">
        <f t="shared" si="43"/>
        <v>13</v>
      </c>
      <c r="J279" s="99">
        <f t="shared" si="44"/>
        <v>11</v>
      </c>
      <c r="K279" s="99">
        <f t="shared" si="45"/>
        <v>14</v>
      </c>
    </row>
    <row r="280" spans="4:11">
      <c r="D280" s="25">
        <f t="shared" si="38"/>
        <v>800</v>
      </c>
      <c r="E280" s="25">
        <f t="shared" si="39"/>
        <v>1900</v>
      </c>
      <c r="F280" s="97">
        <f t="shared" si="40"/>
        <v>1627.8820596099706</v>
      </c>
      <c r="G280" s="97">
        <f t="shared" si="41"/>
        <v>1360.1470508735442</v>
      </c>
      <c r="H280" s="97">
        <f t="shared" si="42"/>
        <v>1910.4973174542799</v>
      </c>
      <c r="I280" s="99">
        <f t="shared" si="43"/>
        <v>13</v>
      </c>
      <c r="J280" s="99">
        <f t="shared" si="44"/>
        <v>11</v>
      </c>
      <c r="K280" s="99">
        <f t="shared" si="45"/>
        <v>15</v>
      </c>
    </row>
    <row r="281" spans="4:11">
      <c r="D281" s="25">
        <f t="shared" si="38"/>
        <v>800</v>
      </c>
      <c r="E281" s="25">
        <f t="shared" si="39"/>
        <v>2000</v>
      </c>
      <c r="F281" s="97">
        <f t="shared" si="40"/>
        <v>1562.049935181331</v>
      </c>
      <c r="G281" s="97">
        <f t="shared" si="41"/>
        <v>1280.6248474865697</v>
      </c>
      <c r="H281" s="97">
        <f t="shared" si="42"/>
        <v>2009.975124224178</v>
      </c>
      <c r="I281" s="99">
        <f t="shared" si="43"/>
        <v>12</v>
      </c>
      <c r="J281" s="99">
        <f t="shared" si="44"/>
        <v>10</v>
      </c>
      <c r="K281" s="99">
        <f t="shared" si="45"/>
        <v>16</v>
      </c>
    </row>
    <row r="282" spans="4:11">
      <c r="D282" s="25">
        <f t="shared" si="38"/>
        <v>800</v>
      </c>
      <c r="E282" s="25">
        <f t="shared" si="39"/>
        <v>2100</v>
      </c>
      <c r="F282" s="97">
        <f t="shared" si="40"/>
        <v>1500</v>
      </c>
      <c r="G282" s="97">
        <f t="shared" si="41"/>
        <v>1204.1594578792296</v>
      </c>
      <c r="H282" s="97">
        <f t="shared" si="42"/>
        <v>2109.5023109728986</v>
      </c>
      <c r="I282" s="99">
        <f t="shared" si="43"/>
        <v>12</v>
      </c>
      <c r="J282" s="99">
        <f t="shared" si="44"/>
        <v>9</v>
      </c>
      <c r="K282" s="99">
        <f t="shared" si="45"/>
        <v>16</v>
      </c>
    </row>
    <row r="283" spans="4:11">
      <c r="D283" s="25">
        <f t="shared" si="38"/>
        <v>800</v>
      </c>
      <c r="E283" s="25">
        <f t="shared" si="39"/>
        <v>2200</v>
      </c>
      <c r="F283" s="97">
        <f t="shared" si="40"/>
        <v>1442.2205101855957</v>
      </c>
      <c r="G283" s="97">
        <f t="shared" si="41"/>
        <v>1131.3708498984761</v>
      </c>
      <c r="H283" s="97">
        <f t="shared" si="42"/>
        <v>2209.0722034374521</v>
      </c>
      <c r="I283" s="99">
        <f t="shared" si="43"/>
        <v>11</v>
      </c>
      <c r="J283" s="99">
        <f t="shared" si="44"/>
        <v>9</v>
      </c>
      <c r="K283" s="99">
        <f t="shared" si="45"/>
        <v>17</v>
      </c>
    </row>
    <row r="284" spans="4:11">
      <c r="D284" s="25">
        <f t="shared" si="38"/>
        <v>800</v>
      </c>
      <c r="E284" s="25">
        <f t="shared" si="39"/>
        <v>2300</v>
      </c>
      <c r="F284" s="97">
        <f t="shared" si="40"/>
        <v>1389.2443989449805</v>
      </c>
      <c r="G284" s="97">
        <f t="shared" si="41"/>
        <v>1063.014581273465</v>
      </c>
      <c r="H284" s="97">
        <f t="shared" si="42"/>
        <v>2308.679276123039</v>
      </c>
      <c r="I284" s="99">
        <f t="shared" si="43"/>
        <v>11</v>
      </c>
      <c r="J284" s="99">
        <f t="shared" si="44"/>
        <v>8</v>
      </c>
      <c r="K284" s="99">
        <f t="shared" si="45"/>
        <v>18</v>
      </c>
    </row>
    <row r="285" spans="4:11">
      <c r="D285" s="25">
        <f t="shared" si="38"/>
        <v>800</v>
      </c>
      <c r="E285" s="25">
        <f t="shared" si="39"/>
        <v>2400</v>
      </c>
      <c r="F285" s="97">
        <f t="shared" si="40"/>
        <v>1341.6407864998739</v>
      </c>
      <c r="G285" s="97">
        <f t="shared" si="41"/>
        <v>1000</v>
      </c>
      <c r="H285" s="97">
        <f t="shared" si="42"/>
        <v>2408.3189157584593</v>
      </c>
      <c r="I285" s="99">
        <f t="shared" si="43"/>
        <v>10</v>
      </c>
      <c r="J285" s="99">
        <f t="shared" si="44"/>
        <v>8</v>
      </c>
      <c r="K285" s="99">
        <f t="shared" si="45"/>
        <v>19</v>
      </c>
    </row>
    <row r="286" spans="4:11">
      <c r="D286" s="25">
        <f t="shared" si="38"/>
        <v>800</v>
      </c>
      <c r="E286" s="25">
        <f t="shared" si="39"/>
        <v>2500</v>
      </c>
      <c r="F286" s="97">
        <f t="shared" si="40"/>
        <v>1300</v>
      </c>
      <c r="G286" s="97">
        <f t="shared" si="41"/>
        <v>943.39811320566037</v>
      </c>
      <c r="H286" s="97">
        <f t="shared" si="42"/>
        <v>2507.9872407968905</v>
      </c>
      <c r="I286" s="99">
        <f t="shared" si="43"/>
        <v>10</v>
      </c>
      <c r="J286" s="99">
        <f t="shared" si="44"/>
        <v>7</v>
      </c>
      <c r="K286" s="99">
        <f t="shared" si="45"/>
        <v>20</v>
      </c>
    </row>
    <row r="287" spans="4:11">
      <c r="D287" s="25">
        <f t="shared" si="38"/>
        <v>800</v>
      </c>
      <c r="E287" s="25">
        <f t="shared" si="39"/>
        <v>2600</v>
      </c>
      <c r="F287" s="97">
        <f t="shared" si="40"/>
        <v>1264.9110640673518</v>
      </c>
      <c r="G287" s="97">
        <f t="shared" si="41"/>
        <v>894.42719099991587</v>
      </c>
      <c r="H287" s="97">
        <f t="shared" si="42"/>
        <v>2607.6809620810595</v>
      </c>
      <c r="I287" s="99">
        <f t="shared" si="43"/>
        <v>10</v>
      </c>
      <c r="J287" s="99">
        <f t="shared" si="44"/>
        <v>7</v>
      </c>
      <c r="K287" s="99">
        <f t="shared" si="45"/>
        <v>20</v>
      </c>
    </row>
    <row r="288" spans="4:11">
      <c r="D288" s="25">
        <f t="shared" si="38"/>
        <v>800</v>
      </c>
      <c r="E288" s="25">
        <f t="shared" si="39"/>
        <v>2700</v>
      </c>
      <c r="F288" s="97">
        <f t="shared" si="40"/>
        <v>1236.9316876852981</v>
      </c>
      <c r="G288" s="97">
        <f t="shared" si="41"/>
        <v>854.40037453175307</v>
      </c>
      <c r="H288" s="97">
        <f t="shared" si="42"/>
        <v>2707.3972741361767</v>
      </c>
      <c r="I288" s="99">
        <f t="shared" si="43"/>
        <v>10</v>
      </c>
      <c r="J288" s="99">
        <f t="shared" si="44"/>
        <v>7</v>
      </c>
      <c r="K288" s="99">
        <f t="shared" si="45"/>
        <v>21</v>
      </c>
    </row>
    <row r="289" spans="4:11">
      <c r="D289" s="25">
        <f t="shared" si="38"/>
        <v>800</v>
      </c>
      <c r="E289" s="25">
        <f t="shared" si="39"/>
        <v>2800</v>
      </c>
      <c r="F289" s="97">
        <f t="shared" si="40"/>
        <v>1216.552506059644</v>
      </c>
      <c r="G289" s="97">
        <f t="shared" si="41"/>
        <v>824.62112512353212</v>
      </c>
      <c r="H289" s="97">
        <f t="shared" si="42"/>
        <v>2807.1337695236398</v>
      </c>
      <c r="I289" s="99">
        <f t="shared" si="43"/>
        <v>10</v>
      </c>
      <c r="J289" s="99">
        <f t="shared" si="44"/>
        <v>6</v>
      </c>
      <c r="K289" s="99">
        <f t="shared" si="45"/>
        <v>22</v>
      </c>
    </row>
    <row r="290" spans="4:11">
      <c r="D290" s="25">
        <f t="shared" si="38"/>
        <v>800</v>
      </c>
      <c r="E290" s="25">
        <f t="shared" si="39"/>
        <v>2900</v>
      </c>
      <c r="F290" s="97">
        <f t="shared" si="40"/>
        <v>1204.1594578792296</v>
      </c>
      <c r="G290" s="97">
        <f t="shared" si="41"/>
        <v>806.22577482985491</v>
      </c>
      <c r="H290" s="97">
        <f t="shared" si="42"/>
        <v>2906.8883707497266</v>
      </c>
      <c r="I290" s="99">
        <f t="shared" si="43"/>
        <v>9</v>
      </c>
      <c r="J290" s="99">
        <f t="shared" si="44"/>
        <v>6</v>
      </c>
      <c r="K290" s="99">
        <f t="shared" si="45"/>
        <v>23</v>
      </c>
    </row>
    <row r="291" spans="4:11">
      <c r="D291" s="25">
        <f t="shared" ref="D291:D354" si="46">IF(E290&gt;=$B$10,IF(D290&gt;=$B$13,0,D290+$B$22),D290)</f>
        <v>800</v>
      </c>
      <c r="E291" s="25">
        <f t="shared" ref="E291:E354" si="47">IF(E290&gt;=$B$10,0,E290+$B$22)</f>
        <v>3000</v>
      </c>
      <c r="F291" s="97">
        <f t="shared" si="40"/>
        <v>1200</v>
      </c>
      <c r="G291" s="97">
        <f t="shared" si="41"/>
        <v>800</v>
      </c>
      <c r="H291" s="97">
        <f t="shared" si="42"/>
        <v>3006.6592756745817</v>
      </c>
      <c r="I291" s="99">
        <f t="shared" si="43"/>
        <v>9</v>
      </c>
      <c r="J291" s="99">
        <f t="shared" si="44"/>
        <v>6</v>
      </c>
      <c r="K291" s="99">
        <f t="shared" si="45"/>
        <v>23</v>
      </c>
    </row>
    <row r="292" spans="4:11">
      <c r="D292" s="25">
        <f t="shared" si="46"/>
        <v>900</v>
      </c>
      <c r="E292" s="25">
        <f t="shared" si="47"/>
        <v>0</v>
      </c>
      <c r="F292" s="97">
        <f t="shared" si="40"/>
        <v>3195.3090617340913</v>
      </c>
      <c r="G292" s="97">
        <f t="shared" si="41"/>
        <v>3132.091952673165</v>
      </c>
      <c r="H292" s="97">
        <f t="shared" si="42"/>
        <v>100</v>
      </c>
      <c r="I292" s="99">
        <f t="shared" si="43"/>
        <v>25</v>
      </c>
      <c r="J292" s="99">
        <f t="shared" si="44"/>
        <v>24</v>
      </c>
      <c r="K292" s="99">
        <f t="shared" si="45"/>
        <v>1</v>
      </c>
    </row>
    <row r="293" spans="4:11">
      <c r="D293" s="25">
        <f t="shared" si="46"/>
        <v>900</v>
      </c>
      <c r="E293" s="25">
        <f t="shared" si="47"/>
        <v>100</v>
      </c>
      <c r="F293" s="97">
        <f t="shared" si="40"/>
        <v>3101.6124838541646</v>
      </c>
      <c r="G293" s="97">
        <f t="shared" si="41"/>
        <v>3036.4452901377954</v>
      </c>
      <c r="H293" s="97">
        <f t="shared" si="42"/>
        <v>141.42135623730951</v>
      </c>
      <c r="I293" s="99">
        <f t="shared" si="43"/>
        <v>24</v>
      </c>
      <c r="J293" s="99">
        <f t="shared" si="44"/>
        <v>24</v>
      </c>
      <c r="K293" s="99">
        <f t="shared" si="45"/>
        <v>1</v>
      </c>
    </row>
    <row r="294" spans="4:11">
      <c r="D294" s="25">
        <f t="shared" si="46"/>
        <v>900</v>
      </c>
      <c r="E294" s="25">
        <f t="shared" si="47"/>
        <v>200</v>
      </c>
      <c r="F294" s="97">
        <f t="shared" si="40"/>
        <v>3008.3217912982645</v>
      </c>
      <c r="G294" s="97">
        <f t="shared" si="41"/>
        <v>2941.0882339705486</v>
      </c>
      <c r="H294" s="97">
        <f t="shared" si="42"/>
        <v>223.60679774997897</v>
      </c>
      <c r="I294" s="99">
        <f t="shared" si="43"/>
        <v>24</v>
      </c>
      <c r="J294" s="99">
        <f t="shared" si="44"/>
        <v>23</v>
      </c>
      <c r="K294" s="99">
        <f t="shared" si="45"/>
        <v>2</v>
      </c>
    </row>
    <row r="295" spans="4:11">
      <c r="D295" s="25">
        <f t="shared" si="46"/>
        <v>900</v>
      </c>
      <c r="E295" s="25">
        <f t="shared" si="47"/>
        <v>300</v>
      </c>
      <c r="F295" s="97">
        <f t="shared" si="40"/>
        <v>2915.4759474226503</v>
      </c>
      <c r="G295" s="97">
        <f t="shared" si="41"/>
        <v>2846.0498941515416</v>
      </c>
      <c r="H295" s="97">
        <f t="shared" si="42"/>
        <v>316.22776601683796</v>
      </c>
      <c r="I295" s="99">
        <f t="shared" si="43"/>
        <v>23</v>
      </c>
      <c r="J295" s="99">
        <f t="shared" si="44"/>
        <v>22</v>
      </c>
      <c r="K295" s="99">
        <f t="shared" si="45"/>
        <v>2</v>
      </c>
    </row>
    <row r="296" spans="4:11">
      <c r="D296" s="25">
        <f t="shared" si="46"/>
        <v>900</v>
      </c>
      <c r="E296" s="25">
        <f t="shared" si="47"/>
        <v>400</v>
      </c>
      <c r="F296" s="97">
        <f t="shared" si="40"/>
        <v>2823.1188426986209</v>
      </c>
      <c r="G296" s="97">
        <f t="shared" si="41"/>
        <v>2751.3632984395208</v>
      </c>
      <c r="H296" s="97">
        <f t="shared" si="42"/>
        <v>412.31056256176606</v>
      </c>
      <c r="I296" s="99">
        <f t="shared" si="43"/>
        <v>22</v>
      </c>
      <c r="J296" s="99">
        <f t="shared" si="44"/>
        <v>21</v>
      </c>
      <c r="K296" s="99">
        <f t="shared" si="45"/>
        <v>3</v>
      </c>
    </row>
    <row r="297" spans="4:11">
      <c r="D297" s="25">
        <f t="shared" si="46"/>
        <v>900</v>
      </c>
      <c r="E297" s="25">
        <f t="shared" si="47"/>
        <v>500</v>
      </c>
      <c r="F297" s="97">
        <f t="shared" si="40"/>
        <v>2731.3000567495328</v>
      </c>
      <c r="G297" s="97">
        <f t="shared" si="41"/>
        <v>2657.0660511172846</v>
      </c>
      <c r="H297" s="97">
        <f t="shared" si="42"/>
        <v>509.90195135927848</v>
      </c>
      <c r="I297" s="99">
        <f t="shared" si="43"/>
        <v>21</v>
      </c>
      <c r="J297" s="99">
        <f t="shared" si="44"/>
        <v>21</v>
      </c>
      <c r="K297" s="99">
        <f t="shared" si="45"/>
        <v>4</v>
      </c>
    </row>
    <row r="298" spans="4:11">
      <c r="D298" s="25">
        <f t="shared" si="46"/>
        <v>900</v>
      </c>
      <c r="E298" s="25">
        <f t="shared" si="47"/>
        <v>600</v>
      </c>
      <c r="F298" s="97">
        <f t="shared" si="40"/>
        <v>2640.0757564888172</v>
      </c>
      <c r="G298" s="97">
        <f t="shared" si="41"/>
        <v>2563.2011235952596</v>
      </c>
      <c r="H298" s="97">
        <f t="shared" si="42"/>
        <v>608.27625302982199</v>
      </c>
      <c r="I298" s="99">
        <f t="shared" si="43"/>
        <v>21</v>
      </c>
      <c r="J298" s="99">
        <f t="shared" si="44"/>
        <v>20</v>
      </c>
      <c r="K298" s="99">
        <f t="shared" si="45"/>
        <v>5</v>
      </c>
    </row>
    <row r="299" spans="4:11">
      <c r="D299" s="25">
        <f t="shared" si="46"/>
        <v>900</v>
      </c>
      <c r="E299" s="25">
        <f t="shared" si="47"/>
        <v>700</v>
      </c>
      <c r="F299" s="97">
        <f t="shared" si="40"/>
        <v>2549.5097567963926</v>
      </c>
      <c r="G299" s="97">
        <f t="shared" si="41"/>
        <v>2469.8178070456938</v>
      </c>
      <c r="H299" s="97">
        <f t="shared" si="42"/>
        <v>707.10678118654755</v>
      </c>
      <c r="I299" s="99">
        <f t="shared" si="43"/>
        <v>20</v>
      </c>
      <c r="J299" s="99">
        <f t="shared" si="44"/>
        <v>19</v>
      </c>
      <c r="K299" s="99">
        <f t="shared" si="45"/>
        <v>6</v>
      </c>
    </row>
    <row r="300" spans="4:11">
      <c r="D300" s="25">
        <f t="shared" si="46"/>
        <v>900</v>
      </c>
      <c r="E300" s="25">
        <f t="shared" si="47"/>
        <v>800</v>
      </c>
      <c r="F300" s="97">
        <f t="shared" si="40"/>
        <v>2459.6747752497686</v>
      </c>
      <c r="G300" s="97">
        <f t="shared" si="41"/>
        <v>2376.9728648009427</v>
      </c>
      <c r="H300" s="97">
        <f t="shared" si="42"/>
        <v>806.22577482985491</v>
      </c>
      <c r="I300" s="99">
        <f t="shared" si="43"/>
        <v>19</v>
      </c>
      <c r="J300" s="99">
        <f t="shared" si="44"/>
        <v>19</v>
      </c>
      <c r="K300" s="99">
        <f t="shared" si="45"/>
        <v>6</v>
      </c>
    </row>
    <row r="301" spans="4:11">
      <c r="D301" s="25">
        <f t="shared" si="46"/>
        <v>900</v>
      </c>
      <c r="E301" s="25">
        <f t="shared" si="47"/>
        <v>900</v>
      </c>
      <c r="F301" s="97">
        <f t="shared" si="40"/>
        <v>2370.6539182259398</v>
      </c>
      <c r="G301" s="97">
        <f t="shared" si="41"/>
        <v>2284.7319317591723</v>
      </c>
      <c r="H301" s="97">
        <f t="shared" si="42"/>
        <v>905.5385138137417</v>
      </c>
      <c r="I301" s="99">
        <f t="shared" si="43"/>
        <v>19</v>
      </c>
      <c r="J301" s="99">
        <f t="shared" si="44"/>
        <v>18</v>
      </c>
      <c r="K301" s="99">
        <f t="shared" si="45"/>
        <v>7</v>
      </c>
    </row>
    <row r="302" spans="4:11">
      <c r="D302" s="25">
        <f t="shared" si="46"/>
        <v>900</v>
      </c>
      <c r="E302" s="25">
        <f t="shared" si="47"/>
        <v>1000</v>
      </c>
      <c r="F302" s="97">
        <f t="shared" si="40"/>
        <v>2282.5424421026655</v>
      </c>
      <c r="G302" s="97">
        <f t="shared" si="41"/>
        <v>2193.1712199461308</v>
      </c>
      <c r="H302" s="97">
        <f t="shared" si="42"/>
        <v>1004.987562112089</v>
      </c>
      <c r="I302" s="99">
        <f t="shared" si="43"/>
        <v>18</v>
      </c>
      <c r="J302" s="99">
        <f t="shared" si="44"/>
        <v>17</v>
      </c>
      <c r="K302" s="99">
        <f t="shared" si="45"/>
        <v>8</v>
      </c>
    </row>
    <row r="303" spans="4:11">
      <c r="D303" s="25">
        <f t="shared" si="46"/>
        <v>900</v>
      </c>
      <c r="E303" s="25">
        <f t="shared" si="47"/>
        <v>1100</v>
      </c>
      <c r="F303" s="97">
        <f t="shared" si="40"/>
        <v>2195.4498400100147</v>
      </c>
      <c r="G303" s="97">
        <f t="shared" si="41"/>
        <v>2102.3796041628639</v>
      </c>
      <c r="H303" s="97">
        <f t="shared" si="42"/>
        <v>1104.5361017187261</v>
      </c>
      <c r="I303" s="99">
        <f t="shared" si="43"/>
        <v>17</v>
      </c>
      <c r="J303" s="99">
        <f t="shared" si="44"/>
        <v>16</v>
      </c>
      <c r="K303" s="99">
        <f t="shared" si="45"/>
        <v>9</v>
      </c>
    </row>
    <row r="304" spans="4:11">
      <c r="D304" s="25">
        <f t="shared" si="46"/>
        <v>900</v>
      </c>
      <c r="E304" s="25">
        <f t="shared" si="47"/>
        <v>1200</v>
      </c>
      <c r="F304" s="97">
        <f t="shared" si="40"/>
        <v>2109.5023109728986</v>
      </c>
      <c r="G304" s="97">
        <f t="shared" si="41"/>
        <v>2012.4611797498108</v>
      </c>
      <c r="H304" s="97">
        <f t="shared" si="42"/>
        <v>1204.1594578792296</v>
      </c>
      <c r="I304" s="99">
        <f t="shared" si="43"/>
        <v>16</v>
      </c>
      <c r="J304" s="99">
        <f t="shared" si="44"/>
        <v>16</v>
      </c>
      <c r="K304" s="99">
        <f t="shared" si="45"/>
        <v>9</v>
      </c>
    </row>
    <row r="305" spans="4:11">
      <c r="D305" s="25">
        <f t="shared" si="46"/>
        <v>900</v>
      </c>
      <c r="E305" s="25">
        <f t="shared" si="47"/>
        <v>1300</v>
      </c>
      <c r="F305" s="97">
        <f t="shared" si="40"/>
        <v>2024.8456731316587</v>
      </c>
      <c r="G305" s="97">
        <f t="shared" si="41"/>
        <v>1923.5384061671346</v>
      </c>
      <c r="H305" s="97">
        <f t="shared" si="42"/>
        <v>1303.8404810405298</v>
      </c>
      <c r="I305" s="99">
        <f t="shared" si="43"/>
        <v>16</v>
      </c>
      <c r="J305" s="99">
        <f t="shared" si="44"/>
        <v>15</v>
      </c>
      <c r="K305" s="99">
        <f t="shared" si="45"/>
        <v>10</v>
      </c>
    </row>
    <row r="306" spans="4:11">
      <c r="D306" s="25">
        <f t="shared" si="46"/>
        <v>900</v>
      </c>
      <c r="E306" s="25">
        <f t="shared" si="47"/>
        <v>1400</v>
      </c>
      <c r="F306" s="97">
        <f t="shared" si="40"/>
        <v>1941.6487838947598</v>
      </c>
      <c r="G306" s="97">
        <f t="shared" si="41"/>
        <v>1835.7559750685818</v>
      </c>
      <c r="H306" s="97">
        <f t="shared" si="42"/>
        <v>1403.5668847618199</v>
      </c>
      <c r="I306" s="99">
        <f t="shared" si="43"/>
        <v>15</v>
      </c>
      <c r="J306" s="99">
        <f t="shared" si="44"/>
        <v>14</v>
      </c>
      <c r="K306" s="99">
        <f t="shared" si="45"/>
        <v>11</v>
      </c>
    </row>
    <row r="307" spans="4:11">
      <c r="D307" s="25">
        <f t="shared" si="46"/>
        <v>900</v>
      </c>
      <c r="E307" s="25">
        <f t="shared" si="47"/>
        <v>1500</v>
      </c>
      <c r="F307" s="97">
        <f t="shared" si="40"/>
        <v>1860.1075237738273</v>
      </c>
      <c r="G307" s="97">
        <f t="shared" si="41"/>
        <v>1749.28556845359</v>
      </c>
      <c r="H307" s="97">
        <f t="shared" si="42"/>
        <v>1503.3296378372909</v>
      </c>
      <c r="I307" s="99">
        <f t="shared" si="43"/>
        <v>15</v>
      </c>
      <c r="J307" s="99">
        <f t="shared" si="44"/>
        <v>14</v>
      </c>
      <c r="K307" s="99">
        <f t="shared" si="45"/>
        <v>12</v>
      </c>
    </row>
    <row r="308" spans="4:11">
      <c r="D308" s="25">
        <f t="shared" si="46"/>
        <v>900</v>
      </c>
      <c r="E308" s="25">
        <f t="shared" si="47"/>
        <v>1600</v>
      </c>
      <c r="F308" s="97">
        <f t="shared" si="40"/>
        <v>1780.4493814764855</v>
      </c>
      <c r="G308" s="97">
        <f t="shared" si="41"/>
        <v>1664.3316977093239</v>
      </c>
      <c r="H308" s="97">
        <f t="shared" si="42"/>
        <v>1603.1219541881396</v>
      </c>
      <c r="I308" s="99">
        <f t="shared" si="43"/>
        <v>14</v>
      </c>
      <c r="J308" s="99">
        <f t="shared" si="44"/>
        <v>13</v>
      </c>
      <c r="K308" s="99">
        <f t="shared" si="45"/>
        <v>13</v>
      </c>
    </row>
    <row r="309" spans="4:11">
      <c r="D309" s="25">
        <f t="shared" si="46"/>
        <v>900</v>
      </c>
      <c r="E309" s="25">
        <f t="shared" si="47"/>
        <v>1700</v>
      </c>
      <c r="F309" s="97">
        <f t="shared" si="40"/>
        <v>1702.93863659264</v>
      </c>
      <c r="G309" s="97">
        <f t="shared" si="41"/>
        <v>1581.1388300841897</v>
      </c>
      <c r="H309" s="97">
        <f t="shared" si="42"/>
        <v>1702.93863659264</v>
      </c>
      <c r="I309" s="99">
        <f t="shared" si="43"/>
        <v>13</v>
      </c>
      <c r="J309" s="99">
        <f t="shared" si="44"/>
        <v>12</v>
      </c>
      <c r="K309" s="99">
        <f t="shared" si="45"/>
        <v>13</v>
      </c>
    </row>
    <row r="310" spans="4:11">
      <c r="D310" s="25">
        <f t="shared" si="46"/>
        <v>900</v>
      </c>
      <c r="E310" s="25">
        <f t="shared" si="47"/>
        <v>1800</v>
      </c>
      <c r="F310" s="97">
        <f t="shared" si="40"/>
        <v>1627.8820596099706</v>
      </c>
      <c r="G310" s="97">
        <f t="shared" si="41"/>
        <v>1500</v>
      </c>
      <c r="H310" s="97">
        <f t="shared" si="42"/>
        <v>1802.7756377319947</v>
      </c>
      <c r="I310" s="99">
        <f t="shared" si="43"/>
        <v>13</v>
      </c>
      <c r="J310" s="99">
        <f t="shared" si="44"/>
        <v>12</v>
      </c>
      <c r="K310" s="99">
        <f t="shared" si="45"/>
        <v>14</v>
      </c>
    </row>
    <row r="311" spans="4:11">
      <c r="D311" s="25">
        <f t="shared" si="46"/>
        <v>900</v>
      </c>
      <c r="E311" s="25">
        <f t="shared" si="47"/>
        <v>1900</v>
      </c>
      <c r="F311" s="97">
        <f t="shared" si="40"/>
        <v>1555.6349186104046</v>
      </c>
      <c r="G311" s="97">
        <f t="shared" si="41"/>
        <v>1421.2670403551895</v>
      </c>
      <c r="H311" s="97">
        <f t="shared" si="42"/>
        <v>1902.6297590440447</v>
      </c>
      <c r="I311" s="99">
        <f t="shared" si="43"/>
        <v>12</v>
      </c>
      <c r="J311" s="99">
        <f t="shared" si="44"/>
        <v>11</v>
      </c>
      <c r="K311" s="99">
        <f t="shared" si="45"/>
        <v>15</v>
      </c>
    </row>
    <row r="312" spans="4:11">
      <c r="D312" s="25">
        <f t="shared" si="46"/>
        <v>900</v>
      </c>
      <c r="E312" s="25">
        <f t="shared" si="47"/>
        <v>2000</v>
      </c>
      <c r="F312" s="97">
        <f t="shared" si="40"/>
        <v>1486.6068747318504</v>
      </c>
      <c r="G312" s="97">
        <f t="shared" si="41"/>
        <v>1345.3624047073711</v>
      </c>
      <c r="H312" s="97">
        <f t="shared" si="42"/>
        <v>2002.4984394500786</v>
      </c>
      <c r="I312" s="99">
        <f t="shared" si="43"/>
        <v>12</v>
      </c>
      <c r="J312" s="99">
        <f t="shared" si="44"/>
        <v>11</v>
      </c>
      <c r="K312" s="99">
        <f t="shared" si="45"/>
        <v>16</v>
      </c>
    </row>
    <row r="313" spans="4:11">
      <c r="D313" s="25">
        <f t="shared" si="46"/>
        <v>900</v>
      </c>
      <c r="E313" s="25">
        <f t="shared" si="47"/>
        <v>2100</v>
      </c>
      <c r="F313" s="97">
        <f t="shared" si="40"/>
        <v>1421.2670403551895</v>
      </c>
      <c r="G313" s="97">
        <f t="shared" si="41"/>
        <v>1272.7922061357856</v>
      </c>
      <c r="H313" s="97">
        <f t="shared" si="42"/>
        <v>2102.3796041628639</v>
      </c>
      <c r="I313" s="99">
        <f t="shared" si="43"/>
        <v>11</v>
      </c>
      <c r="J313" s="99">
        <f t="shared" si="44"/>
        <v>10</v>
      </c>
      <c r="K313" s="99">
        <f t="shared" si="45"/>
        <v>16</v>
      </c>
    </row>
    <row r="314" spans="4:11">
      <c r="D314" s="25">
        <f t="shared" si="46"/>
        <v>900</v>
      </c>
      <c r="E314" s="25">
        <f t="shared" si="47"/>
        <v>2200</v>
      </c>
      <c r="F314" s="97">
        <f t="shared" si="40"/>
        <v>1360.1470508735442</v>
      </c>
      <c r="G314" s="97">
        <f t="shared" si="41"/>
        <v>1204.1594578792296</v>
      </c>
      <c r="H314" s="97">
        <f t="shared" si="42"/>
        <v>2202.2715545545238</v>
      </c>
      <c r="I314" s="99">
        <f t="shared" si="43"/>
        <v>11</v>
      </c>
      <c r="J314" s="99">
        <f t="shared" si="44"/>
        <v>9</v>
      </c>
      <c r="K314" s="99">
        <f t="shared" si="45"/>
        <v>17</v>
      </c>
    </row>
    <row r="315" spans="4:11">
      <c r="D315" s="25">
        <f t="shared" si="46"/>
        <v>900</v>
      </c>
      <c r="E315" s="25">
        <f t="shared" si="47"/>
        <v>2300</v>
      </c>
      <c r="F315" s="97">
        <f t="shared" si="40"/>
        <v>1303.8404810405298</v>
      </c>
      <c r="G315" s="97">
        <f t="shared" si="41"/>
        <v>1140.175425099138</v>
      </c>
      <c r="H315" s="97">
        <f t="shared" si="42"/>
        <v>2302.1728866442677</v>
      </c>
      <c r="I315" s="99">
        <f t="shared" si="43"/>
        <v>10</v>
      </c>
      <c r="J315" s="99">
        <f t="shared" si="44"/>
        <v>9</v>
      </c>
      <c r="K315" s="99">
        <f t="shared" si="45"/>
        <v>18</v>
      </c>
    </row>
    <row r="316" spans="4:11">
      <c r="D316" s="25">
        <f t="shared" si="46"/>
        <v>900</v>
      </c>
      <c r="E316" s="25">
        <f t="shared" si="47"/>
        <v>2400</v>
      </c>
      <c r="F316" s="97">
        <f t="shared" si="40"/>
        <v>1252.9964086141667</v>
      </c>
      <c r="G316" s="97">
        <f t="shared" si="41"/>
        <v>1081.6653826391969</v>
      </c>
      <c r="H316" s="97">
        <f t="shared" si="42"/>
        <v>2402.0824298928628</v>
      </c>
      <c r="I316" s="99">
        <f t="shared" si="43"/>
        <v>10</v>
      </c>
      <c r="J316" s="99">
        <f t="shared" si="44"/>
        <v>8</v>
      </c>
      <c r="K316" s="99">
        <f t="shared" si="45"/>
        <v>19</v>
      </c>
    </row>
    <row r="317" spans="4:11">
      <c r="D317" s="25">
        <f t="shared" si="46"/>
        <v>900</v>
      </c>
      <c r="E317" s="25">
        <f t="shared" si="47"/>
        <v>2500</v>
      </c>
      <c r="F317" s="97">
        <f t="shared" si="40"/>
        <v>1208.3045973594571</v>
      </c>
      <c r="G317" s="97">
        <f t="shared" si="41"/>
        <v>1029.5630140987</v>
      </c>
      <c r="H317" s="97">
        <f t="shared" si="42"/>
        <v>2501.9992006393609</v>
      </c>
      <c r="I317" s="99">
        <f t="shared" si="43"/>
        <v>9</v>
      </c>
      <c r="J317" s="99">
        <f t="shared" si="44"/>
        <v>8</v>
      </c>
      <c r="K317" s="99">
        <f t="shared" si="45"/>
        <v>20</v>
      </c>
    </row>
    <row r="318" spans="4:11">
      <c r="D318" s="25">
        <f t="shared" si="46"/>
        <v>900</v>
      </c>
      <c r="E318" s="25">
        <f t="shared" si="47"/>
        <v>2600</v>
      </c>
      <c r="F318" s="97">
        <f t="shared" si="40"/>
        <v>1170.4699910719626</v>
      </c>
      <c r="G318" s="97">
        <f t="shared" si="41"/>
        <v>984.88578017961049</v>
      </c>
      <c r="H318" s="97">
        <f t="shared" si="42"/>
        <v>2601.9223662515374</v>
      </c>
      <c r="I318" s="99">
        <f t="shared" si="43"/>
        <v>9</v>
      </c>
      <c r="J318" s="99">
        <f t="shared" si="44"/>
        <v>8</v>
      </c>
      <c r="K318" s="99">
        <f t="shared" si="45"/>
        <v>20</v>
      </c>
    </row>
    <row r="319" spans="4:11">
      <c r="D319" s="25">
        <f t="shared" si="46"/>
        <v>900</v>
      </c>
      <c r="E319" s="25">
        <f t="shared" si="47"/>
        <v>2700</v>
      </c>
      <c r="F319" s="97">
        <f t="shared" si="40"/>
        <v>1140.175425099138</v>
      </c>
      <c r="G319" s="97">
        <f t="shared" si="41"/>
        <v>948.68329805051383</v>
      </c>
      <c r="H319" s="97">
        <f t="shared" si="42"/>
        <v>2701.851217221259</v>
      </c>
      <c r="I319" s="99">
        <f t="shared" si="43"/>
        <v>9</v>
      </c>
      <c r="J319" s="99">
        <f t="shared" si="44"/>
        <v>7</v>
      </c>
      <c r="K319" s="99">
        <f t="shared" si="45"/>
        <v>21</v>
      </c>
    </row>
    <row r="320" spans="4:11">
      <c r="D320" s="25">
        <f t="shared" si="46"/>
        <v>900</v>
      </c>
      <c r="E320" s="25">
        <f t="shared" si="47"/>
        <v>2800</v>
      </c>
      <c r="F320" s="97">
        <f t="shared" si="40"/>
        <v>1118.0339887498949</v>
      </c>
      <c r="G320" s="97">
        <f t="shared" si="41"/>
        <v>921.95444572928875</v>
      </c>
      <c r="H320" s="97">
        <f t="shared" si="42"/>
        <v>2801.7851452243799</v>
      </c>
      <c r="I320" s="99">
        <f t="shared" si="43"/>
        <v>9</v>
      </c>
      <c r="J320" s="99">
        <f t="shared" si="44"/>
        <v>7</v>
      </c>
      <c r="K320" s="99">
        <f t="shared" si="45"/>
        <v>22</v>
      </c>
    </row>
    <row r="321" spans="4:11">
      <c r="D321" s="25">
        <f t="shared" si="46"/>
        <v>900</v>
      </c>
      <c r="E321" s="25">
        <f t="shared" si="47"/>
        <v>2900</v>
      </c>
      <c r="F321" s="97">
        <f t="shared" si="40"/>
        <v>1104.5361017187261</v>
      </c>
      <c r="G321" s="97">
        <f t="shared" si="41"/>
        <v>905.5385138137417</v>
      </c>
      <c r="H321" s="97">
        <f t="shared" si="42"/>
        <v>2901.7236257093818</v>
      </c>
      <c r="I321" s="99">
        <f t="shared" si="43"/>
        <v>9</v>
      </c>
      <c r="J321" s="99">
        <f t="shared" si="44"/>
        <v>7</v>
      </c>
      <c r="K321" s="99">
        <f t="shared" si="45"/>
        <v>23</v>
      </c>
    </row>
    <row r="322" spans="4:11">
      <c r="D322" s="25">
        <f t="shared" si="46"/>
        <v>900</v>
      </c>
      <c r="E322" s="25">
        <f t="shared" si="47"/>
        <v>3000</v>
      </c>
      <c r="F322" s="97">
        <f t="shared" si="40"/>
        <v>1100</v>
      </c>
      <c r="G322" s="97">
        <f t="shared" si="41"/>
        <v>900</v>
      </c>
      <c r="H322" s="97">
        <f t="shared" si="42"/>
        <v>3001.6662039607268</v>
      </c>
      <c r="I322" s="99">
        <f t="shared" si="43"/>
        <v>9</v>
      </c>
      <c r="J322" s="99">
        <f t="shared" si="44"/>
        <v>7</v>
      </c>
      <c r="K322" s="99">
        <f t="shared" si="45"/>
        <v>23</v>
      </c>
    </row>
    <row r="323" spans="4:11">
      <c r="D323" s="25">
        <f t="shared" si="46"/>
        <v>1000</v>
      </c>
      <c r="E323" s="25">
        <f t="shared" si="47"/>
        <v>0</v>
      </c>
      <c r="F323" s="97">
        <f t="shared" si="40"/>
        <v>3162.2776601683795</v>
      </c>
      <c r="G323" s="97">
        <f t="shared" si="41"/>
        <v>3162.2776601683795</v>
      </c>
      <c r="H323" s="97">
        <f t="shared" si="42"/>
        <v>0</v>
      </c>
      <c r="I323" s="99">
        <f t="shared" si="43"/>
        <v>25</v>
      </c>
      <c r="J323" s="99">
        <f t="shared" si="44"/>
        <v>25</v>
      </c>
      <c r="K323" s="99">
        <f t="shared" si="45"/>
        <v>0</v>
      </c>
    </row>
    <row r="324" spans="4:11">
      <c r="D324" s="25">
        <f t="shared" si="46"/>
        <v>1000</v>
      </c>
      <c r="E324" s="25">
        <f t="shared" si="47"/>
        <v>100</v>
      </c>
      <c r="F324" s="97">
        <f t="shared" si="40"/>
        <v>3067.5723300355935</v>
      </c>
      <c r="G324" s="97">
        <f t="shared" si="41"/>
        <v>3067.5723300355935</v>
      </c>
      <c r="H324" s="97">
        <f t="shared" si="42"/>
        <v>100</v>
      </c>
      <c r="I324" s="99">
        <f t="shared" si="43"/>
        <v>24</v>
      </c>
      <c r="J324" s="99">
        <f t="shared" si="44"/>
        <v>24</v>
      </c>
      <c r="K324" s="99">
        <f t="shared" si="45"/>
        <v>1</v>
      </c>
    </row>
    <row r="325" spans="4:11">
      <c r="D325" s="25">
        <f t="shared" si="46"/>
        <v>1000</v>
      </c>
      <c r="E325" s="25">
        <f t="shared" si="47"/>
        <v>200</v>
      </c>
      <c r="F325" s="97">
        <f t="shared" si="40"/>
        <v>2973.2137494637009</v>
      </c>
      <c r="G325" s="97">
        <f t="shared" si="41"/>
        <v>2973.2137494637009</v>
      </c>
      <c r="H325" s="97">
        <f t="shared" si="42"/>
        <v>200</v>
      </c>
      <c r="I325" s="99">
        <f t="shared" si="43"/>
        <v>23</v>
      </c>
      <c r="J325" s="99">
        <f t="shared" si="44"/>
        <v>23</v>
      </c>
      <c r="K325" s="99">
        <f t="shared" si="45"/>
        <v>2</v>
      </c>
    </row>
    <row r="326" spans="4:11">
      <c r="D326" s="25">
        <f t="shared" si="46"/>
        <v>1000</v>
      </c>
      <c r="E326" s="25">
        <f t="shared" si="47"/>
        <v>300</v>
      </c>
      <c r="F326" s="97">
        <f t="shared" si="40"/>
        <v>2879.2360097775936</v>
      </c>
      <c r="G326" s="97">
        <f t="shared" si="41"/>
        <v>2879.2360097775936</v>
      </c>
      <c r="H326" s="97">
        <f t="shared" si="42"/>
        <v>300</v>
      </c>
      <c r="I326" s="99">
        <f t="shared" si="43"/>
        <v>22</v>
      </c>
      <c r="J326" s="99">
        <f t="shared" si="44"/>
        <v>22</v>
      </c>
      <c r="K326" s="99">
        <f t="shared" si="45"/>
        <v>2</v>
      </c>
    </row>
    <row r="327" spans="4:11">
      <c r="D327" s="25">
        <f t="shared" si="46"/>
        <v>1000</v>
      </c>
      <c r="E327" s="25">
        <f t="shared" si="47"/>
        <v>400</v>
      </c>
      <c r="F327" s="97">
        <f t="shared" si="40"/>
        <v>2785.6776554368239</v>
      </c>
      <c r="G327" s="97">
        <f t="shared" si="41"/>
        <v>2785.6776554368239</v>
      </c>
      <c r="H327" s="97">
        <f t="shared" si="42"/>
        <v>400</v>
      </c>
      <c r="I327" s="99">
        <f t="shared" si="43"/>
        <v>22</v>
      </c>
      <c r="J327" s="99">
        <f t="shared" si="44"/>
        <v>22</v>
      </c>
      <c r="K327" s="99">
        <f t="shared" si="45"/>
        <v>3</v>
      </c>
    </row>
    <row r="328" spans="4:11">
      <c r="D328" s="25">
        <f t="shared" si="46"/>
        <v>1000</v>
      </c>
      <c r="E328" s="25">
        <f t="shared" si="47"/>
        <v>500</v>
      </c>
      <c r="F328" s="97">
        <f t="shared" si="40"/>
        <v>2692.5824035672522</v>
      </c>
      <c r="G328" s="97">
        <f t="shared" si="41"/>
        <v>2692.5824035672522</v>
      </c>
      <c r="H328" s="97">
        <f t="shared" si="42"/>
        <v>500</v>
      </c>
      <c r="I328" s="99">
        <f t="shared" si="43"/>
        <v>21</v>
      </c>
      <c r="J328" s="99">
        <f t="shared" si="44"/>
        <v>21</v>
      </c>
      <c r="K328" s="99">
        <f t="shared" si="45"/>
        <v>4</v>
      </c>
    </row>
    <row r="329" spans="4:11">
      <c r="D329" s="25">
        <f t="shared" si="46"/>
        <v>1000</v>
      </c>
      <c r="E329" s="25">
        <f t="shared" si="47"/>
        <v>600</v>
      </c>
      <c r="F329" s="97">
        <f t="shared" si="40"/>
        <v>2600</v>
      </c>
      <c r="G329" s="97">
        <f t="shared" si="41"/>
        <v>2600</v>
      </c>
      <c r="H329" s="97">
        <f t="shared" si="42"/>
        <v>600</v>
      </c>
      <c r="I329" s="99">
        <f t="shared" si="43"/>
        <v>20</v>
      </c>
      <c r="J329" s="99">
        <f t="shared" si="44"/>
        <v>20</v>
      </c>
      <c r="K329" s="99">
        <f t="shared" si="45"/>
        <v>5</v>
      </c>
    </row>
    <row r="330" spans="4:11">
      <c r="D330" s="25">
        <f t="shared" si="46"/>
        <v>1000</v>
      </c>
      <c r="E330" s="25">
        <f t="shared" si="47"/>
        <v>700</v>
      </c>
      <c r="F330" s="97">
        <f t="shared" si="40"/>
        <v>2507.9872407968905</v>
      </c>
      <c r="G330" s="97">
        <f t="shared" si="41"/>
        <v>2507.9872407968905</v>
      </c>
      <c r="H330" s="97">
        <f t="shared" si="42"/>
        <v>700</v>
      </c>
      <c r="I330" s="99">
        <f t="shared" si="43"/>
        <v>20</v>
      </c>
      <c r="J330" s="99">
        <f t="shared" si="44"/>
        <v>20</v>
      </c>
      <c r="K330" s="99">
        <f t="shared" si="45"/>
        <v>5</v>
      </c>
    </row>
    <row r="331" spans="4:11">
      <c r="D331" s="25">
        <f t="shared" si="46"/>
        <v>1000</v>
      </c>
      <c r="E331" s="25">
        <f t="shared" si="47"/>
        <v>800</v>
      </c>
      <c r="F331" s="97">
        <f t="shared" si="40"/>
        <v>2416.6091947189143</v>
      </c>
      <c r="G331" s="97">
        <f t="shared" si="41"/>
        <v>2416.6091947189143</v>
      </c>
      <c r="H331" s="97">
        <f t="shared" si="42"/>
        <v>800</v>
      </c>
      <c r="I331" s="99">
        <f t="shared" si="43"/>
        <v>19</v>
      </c>
      <c r="J331" s="99">
        <f t="shared" si="44"/>
        <v>19</v>
      </c>
      <c r="K331" s="99">
        <f t="shared" si="45"/>
        <v>6</v>
      </c>
    </row>
    <row r="332" spans="4:11">
      <c r="D332" s="25">
        <f t="shared" si="46"/>
        <v>1000</v>
      </c>
      <c r="E332" s="25">
        <f t="shared" si="47"/>
        <v>900</v>
      </c>
      <c r="F332" s="97">
        <f t="shared" si="40"/>
        <v>2325.9406699226015</v>
      </c>
      <c r="G332" s="97">
        <f t="shared" si="41"/>
        <v>2325.9406699226015</v>
      </c>
      <c r="H332" s="97">
        <f t="shared" si="42"/>
        <v>900</v>
      </c>
      <c r="I332" s="99">
        <f t="shared" si="43"/>
        <v>18</v>
      </c>
      <c r="J332" s="99">
        <f t="shared" si="44"/>
        <v>18</v>
      </c>
      <c r="K332" s="99">
        <f t="shared" si="45"/>
        <v>7</v>
      </c>
    </row>
    <row r="333" spans="4:11">
      <c r="D333" s="25">
        <f t="shared" si="46"/>
        <v>1000</v>
      </c>
      <c r="E333" s="25">
        <f t="shared" si="47"/>
        <v>1000</v>
      </c>
      <c r="F333" s="97">
        <f t="shared" si="40"/>
        <v>2236.0679774997898</v>
      </c>
      <c r="G333" s="97">
        <f t="shared" si="41"/>
        <v>2236.0679774997898</v>
      </c>
      <c r="H333" s="97">
        <f t="shared" si="42"/>
        <v>1000</v>
      </c>
      <c r="I333" s="99">
        <f t="shared" si="43"/>
        <v>17</v>
      </c>
      <c r="J333" s="99">
        <f t="shared" si="44"/>
        <v>17</v>
      </c>
      <c r="K333" s="99">
        <f t="shared" si="45"/>
        <v>8</v>
      </c>
    </row>
    <row r="334" spans="4:11">
      <c r="D334" s="25">
        <f t="shared" si="46"/>
        <v>1000</v>
      </c>
      <c r="E334" s="25">
        <f t="shared" si="47"/>
        <v>1100</v>
      </c>
      <c r="F334" s="97">
        <f t="shared" ref="F334:F397" si="48">SQRT(($B$10-E334)*($B$10-E334)+($B$13-D334)*($B$13-D334))</f>
        <v>2147.091055358389</v>
      </c>
      <c r="G334" s="97">
        <f t="shared" ref="G334:G397" si="49">SQRT(($B$10-E334)*($B$10-E334)+D334*D334)</f>
        <v>2147.091055358389</v>
      </c>
      <c r="H334" s="97">
        <f t="shared" ref="H334:H397" si="50">SQRT(E334*E334+($B$13/2-D334)*($B$13/2-D334))</f>
        <v>1100</v>
      </c>
      <c r="I334" s="99">
        <f t="shared" ref="I334:I397" si="51">INT(F334/128+0.5)</f>
        <v>17</v>
      </c>
      <c r="J334" s="99">
        <f t="shared" ref="J334:J397" si="52">INT(G334/128+0.5)</f>
        <v>17</v>
      </c>
      <c r="K334" s="99">
        <f t="shared" ref="K334:K397" si="53">INT(H334/128+0.5)</f>
        <v>9</v>
      </c>
    </row>
    <row r="335" spans="4:11">
      <c r="D335" s="25">
        <f t="shared" si="46"/>
        <v>1000</v>
      </c>
      <c r="E335" s="25">
        <f t="shared" si="47"/>
        <v>1200</v>
      </c>
      <c r="F335" s="97">
        <f t="shared" si="48"/>
        <v>2059.1260281974</v>
      </c>
      <c r="G335" s="97">
        <f t="shared" si="49"/>
        <v>2059.1260281974</v>
      </c>
      <c r="H335" s="97">
        <f t="shared" si="50"/>
        <v>1200</v>
      </c>
      <c r="I335" s="99">
        <f t="shared" si="51"/>
        <v>16</v>
      </c>
      <c r="J335" s="99">
        <f t="shared" si="52"/>
        <v>16</v>
      </c>
      <c r="K335" s="99">
        <f t="shared" si="53"/>
        <v>9</v>
      </c>
    </row>
    <row r="336" spans="4:11">
      <c r="D336" s="25">
        <f t="shared" si="46"/>
        <v>1000</v>
      </c>
      <c r="E336" s="25">
        <f t="shared" si="47"/>
        <v>1300</v>
      </c>
      <c r="F336" s="97">
        <f t="shared" si="48"/>
        <v>1972.3082923316019</v>
      </c>
      <c r="G336" s="97">
        <f t="shared" si="49"/>
        <v>1972.3082923316019</v>
      </c>
      <c r="H336" s="97">
        <f t="shared" si="50"/>
        <v>1300</v>
      </c>
      <c r="I336" s="99">
        <f t="shared" si="51"/>
        <v>15</v>
      </c>
      <c r="J336" s="99">
        <f t="shared" si="52"/>
        <v>15</v>
      </c>
      <c r="K336" s="99">
        <f t="shared" si="53"/>
        <v>10</v>
      </c>
    </row>
    <row r="337" spans="4:11">
      <c r="D337" s="25">
        <f t="shared" si="46"/>
        <v>1000</v>
      </c>
      <c r="E337" s="25">
        <f t="shared" si="47"/>
        <v>1400</v>
      </c>
      <c r="F337" s="97">
        <f t="shared" si="48"/>
        <v>1886.7962264113207</v>
      </c>
      <c r="G337" s="97">
        <f t="shared" si="49"/>
        <v>1886.7962264113207</v>
      </c>
      <c r="H337" s="97">
        <f t="shared" si="50"/>
        <v>1400</v>
      </c>
      <c r="I337" s="99">
        <f t="shared" si="51"/>
        <v>15</v>
      </c>
      <c r="J337" s="99">
        <f t="shared" si="52"/>
        <v>15</v>
      </c>
      <c r="K337" s="99">
        <f t="shared" si="53"/>
        <v>11</v>
      </c>
    </row>
    <row r="338" spans="4:11">
      <c r="D338" s="25">
        <f t="shared" si="46"/>
        <v>1000</v>
      </c>
      <c r="E338" s="25">
        <f t="shared" si="47"/>
        <v>1500</v>
      </c>
      <c r="F338" s="97">
        <f t="shared" si="48"/>
        <v>1802.7756377319947</v>
      </c>
      <c r="G338" s="97">
        <f t="shared" si="49"/>
        <v>1802.7756377319947</v>
      </c>
      <c r="H338" s="97">
        <f t="shared" si="50"/>
        <v>1500</v>
      </c>
      <c r="I338" s="99">
        <f t="shared" si="51"/>
        <v>14</v>
      </c>
      <c r="J338" s="99">
        <f t="shared" si="52"/>
        <v>14</v>
      </c>
      <c r="K338" s="99">
        <f t="shared" si="53"/>
        <v>12</v>
      </c>
    </row>
    <row r="339" spans="4:11">
      <c r="D339" s="25">
        <f t="shared" si="46"/>
        <v>1000</v>
      </c>
      <c r="E339" s="25">
        <f t="shared" si="47"/>
        <v>1600</v>
      </c>
      <c r="F339" s="97">
        <f t="shared" si="48"/>
        <v>1720.4650534085254</v>
      </c>
      <c r="G339" s="97">
        <f t="shared" si="49"/>
        <v>1720.4650534085254</v>
      </c>
      <c r="H339" s="97">
        <f t="shared" si="50"/>
        <v>1600</v>
      </c>
      <c r="I339" s="99">
        <f t="shared" si="51"/>
        <v>13</v>
      </c>
      <c r="J339" s="99">
        <f t="shared" si="52"/>
        <v>13</v>
      </c>
      <c r="K339" s="99">
        <f t="shared" si="53"/>
        <v>13</v>
      </c>
    </row>
    <row r="340" spans="4:11">
      <c r="D340" s="25">
        <f t="shared" si="46"/>
        <v>1000</v>
      </c>
      <c r="E340" s="25">
        <f t="shared" si="47"/>
        <v>1700</v>
      </c>
      <c r="F340" s="97">
        <f t="shared" si="48"/>
        <v>1640.1219466856726</v>
      </c>
      <c r="G340" s="97">
        <f t="shared" si="49"/>
        <v>1640.1219466856726</v>
      </c>
      <c r="H340" s="97">
        <f t="shared" si="50"/>
        <v>1700</v>
      </c>
      <c r="I340" s="99">
        <f t="shared" si="51"/>
        <v>13</v>
      </c>
      <c r="J340" s="99">
        <f t="shared" si="52"/>
        <v>13</v>
      </c>
      <c r="K340" s="99">
        <f t="shared" si="53"/>
        <v>13</v>
      </c>
    </row>
    <row r="341" spans="4:11">
      <c r="D341" s="25">
        <f t="shared" si="46"/>
        <v>1000</v>
      </c>
      <c r="E341" s="25">
        <f t="shared" si="47"/>
        <v>1800</v>
      </c>
      <c r="F341" s="97">
        <f t="shared" si="48"/>
        <v>1562.049935181331</v>
      </c>
      <c r="G341" s="97">
        <f t="shared" si="49"/>
        <v>1562.049935181331</v>
      </c>
      <c r="H341" s="97">
        <f t="shared" si="50"/>
        <v>1800</v>
      </c>
      <c r="I341" s="99">
        <f t="shared" si="51"/>
        <v>12</v>
      </c>
      <c r="J341" s="99">
        <f t="shared" si="52"/>
        <v>12</v>
      </c>
      <c r="K341" s="99">
        <f t="shared" si="53"/>
        <v>14</v>
      </c>
    </row>
    <row r="342" spans="4:11">
      <c r="D342" s="25">
        <f t="shared" si="46"/>
        <v>1000</v>
      </c>
      <c r="E342" s="25">
        <f t="shared" si="47"/>
        <v>1900</v>
      </c>
      <c r="F342" s="97">
        <f t="shared" si="48"/>
        <v>1486.6068747318504</v>
      </c>
      <c r="G342" s="97">
        <f t="shared" si="49"/>
        <v>1486.6068747318504</v>
      </c>
      <c r="H342" s="97">
        <f t="shared" si="50"/>
        <v>1900</v>
      </c>
      <c r="I342" s="99">
        <f t="shared" si="51"/>
        <v>12</v>
      </c>
      <c r="J342" s="99">
        <f t="shared" si="52"/>
        <v>12</v>
      </c>
      <c r="K342" s="99">
        <f t="shared" si="53"/>
        <v>15</v>
      </c>
    </row>
    <row r="343" spans="4:11">
      <c r="D343" s="25">
        <f t="shared" si="46"/>
        <v>1000</v>
      </c>
      <c r="E343" s="25">
        <f t="shared" si="47"/>
        <v>2000</v>
      </c>
      <c r="F343" s="97">
        <f t="shared" si="48"/>
        <v>1414.2135623730951</v>
      </c>
      <c r="G343" s="97">
        <f t="shared" si="49"/>
        <v>1414.2135623730951</v>
      </c>
      <c r="H343" s="97">
        <f t="shared" si="50"/>
        <v>2000</v>
      </c>
      <c r="I343" s="99">
        <f t="shared" si="51"/>
        <v>11</v>
      </c>
      <c r="J343" s="99">
        <f t="shared" si="52"/>
        <v>11</v>
      </c>
      <c r="K343" s="99">
        <f t="shared" si="53"/>
        <v>16</v>
      </c>
    </row>
    <row r="344" spans="4:11">
      <c r="D344" s="25">
        <f t="shared" si="46"/>
        <v>1000</v>
      </c>
      <c r="E344" s="25">
        <f t="shared" si="47"/>
        <v>2100</v>
      </c>
      <c r="F344" s="97">
        <f t="shared" si="48"/>
        <v>1345.3624047073711</v>
      </c>
      <c r="G344" s="97">
        <f t="shared" si="49"/>
        <v>1345.3624047073711</v>
      </c>
      <c r="H344" s="97">
        <f t="shared" si="50"/>
        <v>2100</v>
      </c>
      <c r="I344" s="99">
        <f t="shared" si="51"/>
        <v>11</v>
      </c>
      <c r="J344" s="99">
        <f t="shared" si="52"/>
        <v>11</v>
      </c>
      <c r="K344" s="99">
        <f t="shared" si="53"/>
        <v>16</v>
      </c>
    </row>
    <row r="345" spans="4:11">
      <c r="D345" s="25">
        <f t="shared" si="46"/>
        <v>1000</v>
      </c>
      <c r="E345" s="25">
        <f t="shared" si="47"/>
        <v>2200</v>
      </c>
      <c r="F345" s="97">
        <f t="shared" si="48"/>
        <v>1280.6248474865697</v>
      </c>
      <c r="G345" s="97">
        <f t="shared" si="49"/>
        <v>1280.6248474865697</v>
      </c>
      <c r="H345" s="97">
        <f t="shared" si="50"/>
        <v>2200</v>
      </c>
      <c r="I345" s="99">
        <f t="shared" si="51"/>
        <v>10</v>
      </c>
      <c r="J345" s="99">
        <f t="shared" si="52"/>
        <v>10</v>
      </c>
      <c r="K345" s="99">
        <f t="shared" si="53"/>
        <v>17</v>
      </c>
    </row>
    <row r="346" spans="4:11">
      <c r="D346" s="25">
        <f t="shared" si="46"/>
        <v>1000</v>
      </c>
      <c r="E346" s="25">
        <f t="shared" si="47"/>
        <v>2300</v>
      </c>
      <c r="F346" s="97">
        <f t="shared" si="48"/>
        <v>1220.6555615733703</v>
      </c>
      <c r="G346" s="97">
        <f t="shared" si="49"/>
        <v>1220.6555615733703</v>
      </c>
      <c r="H346" s="97">
        <f t="shared" si="50"/>
        <v>2300</v>
      </c>
      <c r="I346" s="99">
        <f t="shared" si="51"/>
        <v>10</v>
      </c>
      <c r="J346" s="99">
        <f t="shared" si="52"/>
        <v>10</v>
      </c>
      <c r="K346" s="99">
        <f t="shared" si="53"/>
        <v>18</v>
      </c>
    </row>
    <row r="347" spans="4:11">
      <c r="D347" s="25">
        <f t="shared" si="46"/>
        <v>1000</v>
      </c>
      <c r="E347" s="25">
        <f t="shared" si="47"/>
        <v>2400</v>
      </c>
      <c r="F347" s="97">
        <f t="shared" si="48"/>
        <v>1166.19037896906</v>
      </c>
      <c r="G347" s="97">
        <f t="shared" si="49"/>
        <v>1166.19037896906</v>
      </c>
      <c r="H347" s="97">
        <f t="shared" si="50"/>
        <v>2400</v>
      </c>
      <c r="I347" s="99">
        <f t="shared" si="51"/>
        <v>9</v>
      </c>
      <c r="J347" s="99">
        <f t="shared" si="52"/>
        <v>9</v>
      </c>
      <c r="K347" s="99">
        <f t="shared" si="53"/>
        <v>19</v>
      </c>
    </row>
    <row r="348" spans="4:11">
      <c r="D348" s="25">
        <f t="shared" si="46"/>
        <v>1000</v>
      </c>
      <c r="E348" s="25">
        <f t="shared" si="47"/>
        <v>2500</v>
      </c>
      <c r="F348" s="97">
        <f t="shared" si="48"/>
        <v>1118.0339887498949</v>
      </c>
      <c r="G348" s="97">
        <f t="shared" si="49"/>
        <v>1118.0339887498949</v>
      </c>
      <c r="H348" s="97">
        <f t="shared" si="50"/>
        <v>2500</v>
      </c>
      <c r="I348" s="99">
        <f t="shared" si="51"/>
        <v>9</v>
      </c>
      <c r="J348" s="99">
        <f t="shared" si="52"/>
        <v>9</v>
      </c>
      <c r="K348" s="99">
        <f t="shared" si="53"/>
        <v>20</v>
      </c>
    </row>
    <row r="349" spans="4:11">
      <c r="D349" s="25">
        <f t="shared" si="46"/>
        <v>1000</v>
      </c>
      <c r="E349" s="25">
        <f t="shared" si="47"/>
        <v>2600</v>
      </c>
      <c r="F349" s="97">
        <f t="shared" si="48"/>
        <v>1077.0329614269008</v>
      </c>
      <c r="G349" s="97">
        <f t="shared" si="49"/>
        <v>1077.0329614269008</v>
      </c>
      <c r="H349" s="97">
        <f t="shared" si="50"/>
        <v>2600</v>
      </c>
      <c r="I349" s="99">
        <f t="shared" si="51"/>
        <v>8</v>
      </c>
      <c r="J349" s="99">
        <f t="shared" si="52"/>
        <v>8</v>
      </c>
      <c r="K349" s="99">
        <f t="shared" si="53"/>
        <v>20</v>
      </c>
    </row>
    <row r="350" spans="4:11">
      <c r="D350" s="25">
        <f t="shared" si="46"/>
        <v>1000</v>
      </c>
      <c r="E350" s="25">
        <f t="shared" si="47"/>
        <v>2700</v>
      </c>
      <c r="F350" s="97">
        <f t="shared" si="48"/>
        <v>1044.0306508910551</v>
      </c>
      <c r="G350" s="97">
        <f t="shared" si="49"/>
        <v>1044.0306508910551</v>
      </c>
      <c r="H350" s="97">
        <f t="shared" si="50"/>
        <v>2700</v>
      </c>
      <c r="I350" s="99">
        <f t="shared" si="51"/>
        <v>8</v>
      </c>
      <c r="J350" s="99">
        <f t="shared" si="52"/>
        <v>8</v>
      </c>
      <c r="K350" s="99">
        <f t="shared" si="53"/>
        <v>21</v>
      </c>
    </row>
    <row r="351" spans="4:11">
      <c r="D351" s="25">
        <f t="shared" si="46"/>
        <v>1000</v>
      </c>
      <c r="E351" s="25">
        <f t="shared" si="47"/>
        <v>2800</v>
      </c>
      <c r="F351" s="97">
        <f t="shared" si="48"/>
        <v>1019.803902718557</v>
      </c>
      <c r="G351" s="97">
        <f t="shared" si="49"/>
        <v>1019.803902718557</v>
      </c>
      <c r="H351" s="97">
        <f t="shared" si="50"/>
        <v>2800</v>
      </c>
      <c r="I351" s="99">
        <f t="shared" si="51"/>
        <v>8</v>
      </c>
      <c r="J351" s="99">
        <f t="shared" si="52"/>
        <v>8</v>
      </c>
      <c r="K351" s="99">
        <f t="shared" si="53"/>
        <v>22</v>
      </c>
    </row>
    <row r="352" spans="4:11">
      <c r="D352" s="25">
        <f t="shared" si="46"/>
        <v>1000</v>
      </c>
      <c r="E352" s="25">
        <f t="shared" si="47"/>
        <v>2900</v>
      </c>
      <c r="F352" s="97">
        <f t="shared" si="48"/>
        <v>1004.987562112089</v>
      </c>
      <c r="G352" s="97">
        <f t="shared" si="49"/>
        <v>1004.987562112089</v>
      </c>
      <c r="H352" s="97">
        <f t="shared" si="50"/>
        <v>2900</v>
      </c>
      <c r="I352" s="99">
        <f t="shared" si="51"/>
        <v>8</v>
      </c>
      <c r="J352" s="99">
        <f t="shared" si="52"/>
        <v>8</v>
      </c>
      <c r="K352" s="99">
        <f t="shared" si="53"/>
        <v>23</v>
      </c>
    </row>
    <row r="353" spans="4:11">
      <c r="D353" s="25">
        <f t="shared" si="46"/>
        <v>1000</v>
      </c>
      <c r="E353" s="25">
        <f t="shared" si="47"/>
        <v>3000</v>
      </c>
      <c r="F353" s="97">
        <f t="shared" si="48"/>
        <v>1000</v>
      </c>
      <c r="G353" s="97">
        <f t="shared" si="49"/>
        <v>1000</v>
      </c>
      <c r="H353" s="97">
        <f t="shared" si="50"/>
        <v>3000</v>
      </c>
      <c r="I353" s="99">
        <f t="shared" si="51"/>
        <v>8</v>
      </c>
      <c r="J353" s="99">
        <f t="shared" si="52"/>
        <v>8</v>
      </c>
      <c r="K353" s="99">
        <f t="shared" si="53"/>
        <v>23</v>
      </c>
    </row>
    <row r="354" spans="4:11">
      <c r="D354" s="25">
        <f t="shared" si="46"/>
        <v>1100</v>
      </c>
      <c r="E354" s="25">
        <f t="shared" si="47"/>
        <v>0</v>
      </c>
      <c r="F354" s="97">
        <f t="shared" si="48"/>
        <v>3132.091952673165</v>
      </c>
      <c r="G354" s="97">
        <f t="shared" si="49"/>
        <v>3195.3090617340913</v>
      </c>
      <c r="H354" s="97">
        <f t="shared" si="50"/>
        <v>100</v>
      </c>
      <c r="I354" s="99">
        <f t="shared" si="51"/>
        <v>24</v>
      </c>
      <c r="J354" s="99">
        <f t="shared" si="52"/>
        <v>25</v>
      </c>
      <c r="K354" s="99">
        <f t="shared" si="53"/>
        <v>1</v>
      </c>
    </row>
    <row r="355" spans="4:11">
      <c r="D355" s="25">
        <f t="shared" ref="D355:D418" si="54">IF(E354&gt;=$B$10,IF(D354&gt;=$B$13,0,D354+$B$22),D354)</f>
        <v>1100</v>
      </c>
      <c r="E355" s="25">
        <f t="shared" ref="E355:E418" si="55">IF(E354&gt;=$B$10,0,E354+$B$22)</f>
        <v>100</v>
      </c>
      <c r="F355" s="97">
        <f t="shared" si="48"/>
        <v>3036.4452901377954</v>
      </c>
      <c r="G355" s="97">
        <f t="shared" si="49"/>
        <v>3101.6124838541646</v>
      </c>
      <c r="H355" s="97">
        <f t="shared" si="50"/>
        <v>141.42135623730951</v>
      </c>
      <c r="I355" s="99">
        <f t="shared" si="51"/>
        <v>24</v>
      </c>
      <c r="J355" s="99">
        <f t="shared" si="52"/>
        <v>24</v>
      </c>
      <c r="K355" s="99">
        <f t="shared" si="53"/>
        <v>1</v>
      </c>
    </row>
    <row r="356" spans="4:11">
      <c r="D356" s="25">
        <f t="shared" si="54"/>
        <v>1100</v>
      </c>
      <c r="E356" s="25">
        <f t="shared" si="55"/>
        <v>200</v>
      </c>
      <c r="F356" s="97">
        <f t="shared" si="48"/>
        <v>2941.0882339705486</v>
      </c>
      <c r="G356" s="97">
        <f t="shared" si="49"/>
        <v>3008.3217912982645</v>
      </c>
      <c r="H356" s="97">
        <f t="shared" si="50"/>
        <v>223.60679774997897</v>
      </c>
      <c r="I356" s="99">
        <f t="shared" si="51"/>
        <v>23</v>
      </c>
      <c r="J356" s="99">
        <f t="shared" si="52"/>
        <v>24</v>
      </c>
      <c r="K356" s="99">
        <f t="shared" si="53"/>
        <v>2</v>
      </c>
    </row>
    <row r="357" spans="4:11">
      <c r="D357" s="25">
        <f t="shared" si="54"/>
        <v>1100</v>
      </c>
      <c r="E357" s="25">
        <f t="shared" si="55"/>
        <v>300</v>
      </c>
      <c r="F357" s="97">
        <f t="shared" si="48"/>
        <v>2846.0498941515416</v>
      </c>
      <c r="G357" s="97">
        <f t="shared" si="49"/>
        <v>2915.4759474226503</v>
      </c>
      <c r="H357" s="97">
        <f t="shared" si="50"/>
        <v>316.22776601683796</v>
      </c>
      <c r="I357" s="99">
        <f t="shared" si="51"/>
        <v>22</v>
      </c>
      <c r="J357" s="99">
        <f t="shared" si="52"/>
        <v>23</v>
      </c>
      <c r="K357" s="99">
        <f t="shared" si="53"/>
        <v>2</v>
      </c>
    </row>
    <row r="358" spans="4:11">
      <c r="D358" s="25">
        <f t="shared" si="54"/>
        <v>1100</v>
      </c>
      <c r="E358" s="25">
        <f t="shared" si="55"/>
        <v>400</v>
      </c>
      <c r="F358" s="97">
        <f t="shared" si="48"/>
        <v>2751.3632984395208</v>
      </c>
      <c r="G358" s="97">
        <f t="shared" si="49"/>
        <v>2823.1188426986209</v>
      </c>
      <c r="H358" s="97">
        <f t="shared" si="50"/>
        <v>412.31056256176606</v>
      </c>
      <c r="I358" s="99">
        <f t="shared" si="51"/>
        <v>21</v>
      </c>
      <c r="J358" s="99">
        <f t="shared" si="52"/>
        <v>22</v>
      </c>
      <c r="K358" s="99">
        <f t="shared" si="53"/>
        <v>3</v>
      </c>
    </row>
    <row r="359" spans="4:11">
      <c r="D359" s="25">
        <f t="shared" si="54"/>
        <v>1100</v>
      </c>
      <c r="E359" s="25">
        <f t="shared" si="55"/>
        <v>500</v>
      </c>
      <c r="F359" s="97">
        <f t="shared" si="48"/>
        <v>2657.0660511172846</v>
      </c>
      <c r="G359" s="97">
        <f t="shared" si="49"/>
        <v>2731.3000567495328</v>
      </c>
      <c r="H359" s="97">
        <f t="shared" si="50"/>
        <v>509.90195135927848</v>
      </c>
      <c r="I359" s="99">
        <f t="shared" si="51"/>
        <v>21</v>
      </c>
      <c r="J359" s="99">
        <f t="shared" si="52"/>
        <v>21</v>
      </c>
      <c r="K359" s="99">
        <f t="shared" si="53"/>
        <v>4</v>
      </c>
    </row>
    <row r="360" spans="4:11">
      <c r="D360" s="25">
        <f t="shared" si="54"/>
        <v>1100</v>
      </c>
      <c r="E360" s="25">
        <f t="shared" si="55"/>
        <v>600</v>
      </c>
      <c r="F360" s="97">
        <f t="shared" si="48"/>
        <v>2563.2011235952596</v>
      </c>
      <c r="G360" s="97">
        <f t="shared" si="49"/>
        <v>2640.0757564888172</v>
      </c>
      <c r="H360" s="97">
        <f t="shared" si="50"/>
        <v>608.27625302982199</v>
      </c>
      <c r="I360" s="99">
        <f t="shared" si="51"/>
        <v>20</v>
      </c>
      <c r="J360" s="99">
        <f t="shared" si="52"/>
        <v>21</v>
      </c>
      <c r="K360" s="99">
        <f t="shared" si="53"/>
        <v>5</v>
      </c>
    </row>
    <row r="361" spans="4:11">
      <c r="D361" s="25">
        <f t="shared" si="54"/>
        <v>1100</v>
      </c>
      <c r="E361" s="25">
        <f t="shared" si="55"/>
        <v>700</v>
      </c>
      <c r="F361" s="97">
        <f t="shared" si="48"/>
        <v>2469.8178070456938</v>
      </c>
      <c r="G361" s="97">
        <f t="shared" si="49"/>
        <v>2549.5097567963926</v>
      </c>
      <c r="H361" s="97">
        <f t="shared" si="50"/>
        <v>707.10678118654755</v>
      </c>
      <c r="I361" s="99">
        <f t="shared" si="51"/>
        <v>19</v>
      </c>
      <c r="J361" s="99">
        <f t="shared" si="52"/>
        <v>20</v>
      </c>
      <c r="K361" s="99">
        <f t="shared" si="53"/>
        <v>6</v>
      </c>
    </row>
    <row r="362" spans="4:11">
      <c r="D362" s="25">
        <f t="shared" si="54"/>
        <v>1100</v>
      </c>
      <c r="E362" s="25">
        <f t="shared" si="55"/>
        <v>800</v>
      </c>
      <c r="F362" s="97">
        <f t="shared" si="48"/>
        <v>2376.9728648009427</v>
      </c>
      <c r="G362" s="97">
        <f t="shared" si="49"/>
        <v>2459.6747752497686</v>
      </c>
      <c r="H362" s="97">
        <f t="shared" si="50"/>
        <v>806.22577482985491</v>
      </c>
      <c r="I362" s="99">
        <f t="shared" si="51"/>
        <v>19</v>
      </c>
      <c r="J362" s="99">
        <f t="shared" si="52"/>
        <v>19</v>
      </c>
      <c r="K362" s="99">
        <f t="shared" si="53"/>
        <v>6</v>
      </c>
    </row>
    <row r="363" spans="4:11">
      <c r="D363" s="25">
        <f t="shared" si="54"/>
        <v>1100</v>
      </c>
      <c r="E363" s="25">
        <f t="shared" si="55"/>
        <v>900</v>
      </c>
      <c r="F363" s="97">
        <f t="shared" si="48"/>
        <v>2284.7319317591723</v>
      </c>
      <c r="G363" s="97">
        <f t="shared" si="49"/>
        <v>2370.6539182259398</v>
      </c>
      <c r="H363" s="97">
        <f t="shared" si="50"/>
        <v>905.5385138137417</v>
      </c>
      <c r="I363" s="99">
        <f t="shared" si="51"/>
        <v>18</v>
      </c>
      <c r="J363" s="99">
        <f t="shared" si="52"/>
        <v>19</v>
      </c>
      <c r="K363" s="99">
        <f t="shared" si="53"/>
        <v>7</v>
      </c>
    </row>
    <row r="364" spans="4:11">
      <c r="D364" s="25">
        <f t="shared" si="54"/>
        <v>1100</v>
      </c>
      <c r="E364" s="25">
        <f t="shared" si="55"/>
        <v>1000</v>
      </c>
      <c r="F364" s="97">
        <f t="shared" si="48"/>
        <v>2193.1712199461308</v>
      </c>
      <c r="G364" s="97">
        <f t="shared" si="49"/>
        <v>2282.5424421026655</v>
      </c>
      <c r="H364" s="97">
        <f t="shared" si="50"/>
        <v>1004.987562112089</v>
      </c>
      <c r="I364" s="99">
        <f t="shared" si="51"/>
        <v>17</v>
      </c>
      <c r="J364" s="99">
        <f t="shared" si="52"/>
        <v>18</v>
      </c>
      <c r="K364" s="99">
        <f t="shared" si="53"/>
        <v>8</v>
      </c>
    </row>
    <row r="365" spans="4:11">
      <c r="D365" s="25">
        <f t="shared" si="54"/>
        <v>1100</v>
      </c>
      <c r="E365" s="25">
        <f t="shared" si="55"/>
        <v>1100</v>
      </c>
      <c r="F365" s="97">
        <f t="shared" si="48"/>
        <v>2102.3796041628639</v>
      </c>
      <c r="G365" s="97">
        <f t="shared" si="49"/>
        <v>2195.4498400100147</v>
      </c>
      <c r="H365" s="97">
        <f t="shared" si="50"/>
        <v>1104.5361017187261</v>
      </c>
      <c r="I365" s="99">
        <f t="shared" si="51"/>
        <v>16</v>
      </c>
      <c r="J365" s="99">
        <f t="shared" si="52"/>
        <v>17</v>
      </c>
      <c r="K365" s="99">
        <f t="shared" si="53"/>
        <v>9</v>
      </c>
    </row>
    <row r="366" spans="4:11">
      <c r="D366" s="25">
        <f t="shared" si="54"/>
        <v>1100</v>
      </c>
      <c r="E366" s="25">
        <f t="shared" si="55"/>
        <v>1200</v>
      </c>
      <c r="F366" s="97">
        <f t="shared" si="48"/>
        <v>2012.4611797498108</v>
      </c>
      <c r="G366" s="97">
        <f t="shared" si="49"/>
        <v>2109.5023109728986</v>
      </c>
      <c r="H366" s="97">
        <f t="shared" si="50"/>
        <v>1204.1594578792296</v>
      </c>
      <c r="I366" s="99">
        <f t="shared" si="51"/>
        <v>16</v>
      </c>
      <c r="J366" s="99">
        <f t="shared" si="52"/>
        <v>16</v>
      </c>
      <c r="K366" s="99">
        <f t="shared" si="53"/>
        <v>9</v>
      </c>
    </row>
    <row r="367" spans="4:11">
      <c r="D367" s="25">
        <f t="shared" si="54"/>
        <v>1100</v>
      </c>
      <c r="E367" s="25">
        <f t="shared" si="55"/>
        <v>1300</v>
      </c>
      <c r="F367" s="97">
        <f t="shared" si="48"/>
        <v>1923.5384061671346</v>
      </c>
      <c r="G367" s="97">
        <f t="shared" si="49"/>
        <v>2024.8456731316587</v>
      </c>
      <c r="H367" s="97">
        <f t="shared" si="50"/>
        <v>1303.8404810405298</v>
      </c>
      <c r="I367" s="99">
        <f t="shared" si="51"/>
        <v>15</v>
      </c>
      <c r="J367" s="99">
        <f t="shared" si="52"/>
        <v>16</v>
      </c>
      <c r="K367" s="99">
        <f t="shared" si="53"/>
        <v>10</v>
      </c>
    </row>
    <row r="368" spans="4:11">
      <c r="D368" s="25">
        <f t="shared" si="54"/>
        <v>1100</v>
      </c>
      <c r="E368" s="25">
        <f t="shared" si="55"/>
        <v>1400</v>
      </c>
      <c r="F368" s="97">
        <f t="shared" si="48"/>
        <v>1835.7559750685818</v>
      </c>
      <c r="G368" s="97">
        <f t="shared" si="49"/>
        <v>1941.6487838947598</v>
      </c>
      <c r="H368" s="97">
        <f t="shared" si="50"/>
        <v>1403.5668847618199</v>
      </c>
      <c r="I368" s="99">
        <f t="shared" si="51"/>
        <v>14</v>
      </c>
      <c r="J368" s="99">
        <f t="shared" si="52"/>
        <v>15</v>
      </c>
      <c r="K368" s="99">
        <f t="shared" si="53"/>
        <v>11</v>
      </c>
    </row>
    <row r="369" spans="4:11">
      <c r="D369" s="25">
        <f t="shared" si="54"/>
        <v>1100</v>
      </c>
      <c r="E369" s="25">
        <f t="shared" si="55"/>
        <v>1500</v>
      </c>
      <c r="F369" s="97">
        <f t="shared" si="48"/>
        <v>1749.28556845359</v>
      </c>
      <c r="G369" s="97">
        <f t="shared" si="49"/>
        <v>1860.1075237738273</v>
      </c>
      <c r="H369" s="97">
        <f t="shared" si="50"/>
        <v>1503.3296378372909</v>
      </c>
      <c r="I369" s="99">
        <f t="shared" si="51"/>
        <v>14</v>
      </c>
      <c r="J369" s="99">
        <f t="shared" si="52"/>
        <v>15</v>
      </c>
      <c r="K369" s="99">
        <f t="shared" si="53"/>
        <v>12</v>
      </c>
    </row>
    <row r="370" spans="4:11">
      <c r="D370" s="25">
        <f t="shared" si="54"/>
        <v>1100</v>
      </c>
      <c r="E370" s="25">
        <f t="shared" si="55"/>
        <v>1600</v>
      </c>
      <c r="F370" s="97">
        <f t="shared" si="48"/>
        <v>1664.3316977093239</v>
      </c>
      <c r="G370" s="97">
        <f t="shared" si="49"/>
        <v>1780.4493814764855</v>
      </c>
      <c r="H370" s="97">
        <f t="shared" si="50"/>
        <v>1603.1219541881396</v>
      </c>
      <c r="I370" s="99">
        <f t="shared" si="51"/>
        <v>13</v>
      </c>
      <c r="J370" s="99">
        <f t="shared" si="52"/>
        <v>14</v>
      </c>
      <c r="K370" s="99">
        <f t="shared" si="53"/>
        <v>13</v>
      </c>
    </row>
    <row r="371" spans="4:11">
      <c r="D371" s="25">
        <f t="shared" si="54"/>
        <v>1100</v>
      </c>
      <c r="E371" s="25">
        <f t="shared" si="55"/>
        <v>1700</v>
      </c>
      <c r="F371" s="97">
        <f t="shared" si="48"/>
        <v>1581.1388300841897</v>
      </c>
      <c r="G371" s="97">
        <f t="shared" si="49"/>
        <v>1702.93863659264</v>
      </c>
      <c r="H371" s="97">
        <f t="shared" si="50"/>
        <v>1702.93863659264</v>
      </c>
      <c r="I371" s="99">
        <f t="shared" si="51"/>
        <v>12</v>
      </c>
      <c r="J371" s="99">
        <f t="shared" si="52"/>
        <v>13</v>
      </c>
      <c r="K371" s="99">
        <f t="shared" si="53"/>
        <v>13</v>
      </c>
    </row>
    <row r="372" spans="4:11">
      <c r="D372" s="25">
        <f t="shared" si="54"/>
        <v>1100</v>
      </c>
      <c r="E372" s="25">
        <f t="shared" si="55"/>
        <v>1800</v>
      </c>
      <c r="F372" s="97">
        <f t="shared" si="48"/>
        <v>1500</v>
      </c>
      <c r="G372" s="97">
        <f t="shared" si="49"/>
        <v>1627.8820596099706</v>
      </c>
      <c r="H372" s="97">
        <f t="shared" si="50"/>
        <v>1802.7756377319947</v>
      </c>
      <c r="I372" s="99">
        <f t="shared" si="51"/>
        <v>12</v>
      </c>
      <c r="J372" s="99">
        <f t="shared" si="52"/>
        <v>13</v>
      </c>
      <c r="K372" s="99">
        <f t="shared" si="53"/>
        <v>14</v>
      </c>
    </row>
    <row r="373" spans="4:11">
      <c r="D373" s="25">
        <f t="shared" si="54"/>
        <v>1100</v>
      </c>
      <c r="E373" s="25">
        <f t="shared" si="55"/>
        <v>1900</v>
      </c>
      <c r="F373" s="97">
        <f t="shared" si="48"/>
        <v>1421.2670403551895</v>
      </c>
      <c r="G373" s="97">
        <f t="shared" si="49"/>
        <v>1555.6349186104046</v>
      </c>
      <c r="H373" s="97">
        <f t="shared" si="50"/>
        <v>1902.6297590440447</v>
      </c>
      <c r="I373" s="99">
        <f t="shared" si="51"/>
        <v>11</v>
      </c>
      <c r="J373" s="99">
        <f t="shared" si="52"/>
        <v>12</v>
      </c>
      <c r="K373" s="99">
        <f t="shared" si="53"/>
        <v>15</v>
      </c>
    </row>
    <row r="374" spans="4:11">
      <c r="D374" s="25">
        <f t="shared" si="54"/>
        <v>1100</v>
      </c>
      <c r="E374" s="25">
        <f t="shared" si="55"/>
        <v>2000</v>
      </c>
      <c r="F374" s="97">
        <f t="shared" si="48"/>
        <v>1345.3624047073711</v>
      </c>
      <c r="G374" s="97">
        <f t="shared" si="49"/>
        <v>1486.6068747318504</v>
      </c>
      <c r="H374" s="97">
        <f t="shared" si="50"/>
        <v>2002.4984394500786</v>
      </c>
      <c r="I374" s="99">
        <f t="shared" si="51"/>
        <v>11</v>
      </c>
      <c r="J374" s="99">
        <f t="shared" si="52"/>
        <v>12</v>
      </c>
      <c r="K374" s="99">
        <f t="shared" si="53"/>
        <v>16</v>
      </c>
    </row>
    <row r="375" spans="4:11">
      <c r="D375" s="25">
        <f t="shared" si="54"/>
        <v>1100</v>
      </c>
      <c r="E375" s="25">
        <f t="shared" si="55"/>
        <v>2100</v>
      </c>
      <c r="F375" s="97">
        <f t="shared" si="48"/>
        <v>1272.7922061357856</v>
      </c>
      <c r="G375" s="97">
        <f t="shared" si="49"/>
        <v>1421.2670403551895</v>
      </c>
      <c r="H375" s="97">
        <f t="shared" si="50"/>
        <v>2102.3796041628639</v>
      </c>
      <c r="I375" s="99">
        <f t="shared" si="51"/>
        <v>10</v>
      </c>
      <c r="J375" s="99">
        <f t="shared" si="52"/>
        <v>11</v>
      </c>
      <c r="K375" s="99">
        <f t="shared" si="53"/>
        <v>16</v>
      </c>
    </row>
    <row r="376" spans="4:11">
      <c r="D376" s="25">
        <f t="shared" si="54"/>
        <v>1100</v>
      </c>
      <c r="E376" s="25">
        <f t="shared" si="55"/>
        <v>2200</v>
      </c>
      <c r="F376" s="97">
        <f t="shared" si="48"/>
        <v>1204.1594578792296</v>
      </c>
      <c r="G376" s="97">
        <f t="shared" si="49"/>
        <v>1360.1470508735442</v>
      </c>
      <c r="H376" s="97">
        <f t="shared" si="50"/>
        <v>2202.2715545545238</v>
      </c>
      <c r="I376" s="99">
        <f t="shared" si="51"/>
        <v>9</v>
      </c>
      <c r="J376" s="99">
        <f t="shared" si="52"/>
        <v>11</v>
      </c>
      <c r="K376" s="99">
        <f t="shared" si="53"/>
        <v>17</v>
      </c>
    </row>
    <row r="377" spans="4:11">
      <c r="D377" s="25">
        <f t="shared" si="54"/>
        <v>1100</v>
      </c>
      <c r="E377" s="25">
        <f t="shared" si="55"/>
        <v>2300</v>
      </c>
      <c r="F377" s="97">
        <f t="shared" si="48"/>
        <v>1140.175425099138</v>
      </c>
      <c r="G377" s="97">
        <f t="shared" si="49"/>
        <v>1303.8404810405298</v>
      </c>
      <c r="H377" s="97">
        <f t="shared" si="50"/>
        <v>2302.1728866442677</v>
      </c>
      <c r="I377" s="99">
        <f t="shared" si="51"/>
        <v>9</v>
      </c>
      <c r="J377" s="99">
        <f t="shared" si="52"/>
        <v>10</v>
      </c>
      <c r="K377" s="99">
        <f t="shared" si="53"/>
        <v>18</v>
      </c>
    </row>
    <row r="378" spans="4:11">
      <c r="D378" s="25">
        <f t="shared" si="54"/>
        <v>1100</v>
      </c>
      <c r="E378" s="25">
        <f t="shared" si="55"/>
        <v>2400</v>
      </c>
      <c r="F378" s="97">
        <f t="shared" si="48"/>
        <v>1081.6653826391969</v>
      </c>
      <c r="G378" s="97">
        <f t="shared" si="49"/>
        <v>1252.9964086141667</v>
      </c>
      <c r="H378" s="97">
        <f t="shared" si="50"/>
        <v>2402.0824298928628</v>
      </c>
      <c r="I378" s="99">
        <f t="shared" si="51"/>
        <v>8</v>
      </c>
      <c r="J378" s="99">
        <f t="shared" si="52"/>
        <v>10</v>
      </c>
      <c r="K378" s="99">
        <f t="shared" si="53"/>
        <v>19</v>
      </c>
    </row>
    <row r="379" spans="4:11">
      <c r="D379" s="25">
        <f t="shared" si="54"/>
        <v>1100</v>
      </c>
      <c r="E379" s="25">
        <f t="shared" si="55"/>
        <v>2500</v>
      </c>
      <c r="F379" s="97">
        <f t="shared" si="48"/>
        <v>1029.5630140987</v>
      </c>
      <c r="G379" s="97">
        <f t="shared" si="49"/>
        <v>1208.3045973594571</v>
      </c>
      <c r="H379" s="97">
        <f t="shared" si="50"/>
        <v>2501.9992006393609</v>
      </c>
      <c r="I379" s="99">
        <f t="shared" si="51"/>
        <v>8</v>
      </c>
      <c r="J379" s="99">
        <f t="shared" si="52"/>
        <v>9</v>
      </c>
      <c r="K379" s="99">
        <f t="shared" si="53"/>
        <v>20</v>
      </c>
    </row>
    <row r="380" spans="4:11">
      <c r="D380" s="25">
        <f t="shared" si="54"/>
        <v>1100</v>
      </c>
      <c r="E380" s="25">
        <f t="shared" si="55"/>
        <v>2600</v>
      </c>
      <c r="F380" s="97">
        <f t="shared" si="48"/>
        <v>984.88578017961049</v>
      </c>
      <c r="G380" s="97">
        <f t="shared" si="49"/>
        <v>1170.4699910719626</v>
      </c>
      <c r="H380" s="97">
        <f t="shared" si="50"/>
        <v>2601.9223662515374</v>
      </c>
      <c r="I380" s="99">
        <f t="shared" si="51"/>
        <v>8</v>
      </c>
      <c r="J380" s="99">
        <f t="shared" si="52"/>
        <v>9</v>
      </c>
      <c r="K380" s="99">
        <f t="shared" si="53"/>
        <v>20</v>
      </c>
    </row>
    <row r="381" spans="4:11">
      <c r="D381" s="25">
        <f t="shared" si="54"/>
        <v>1100</v>
      </c>
      <c r="E381" s="25">
        <f t="shared" si="55"/>
        <v>2700</v>
      </c>
      <c r="F381" s="97">
        <f t="shared" si="48"/>
        <v>948.68329805051383</v>
      </c>
      <c r="G381" s="97">
        <f t="shared" si="49"/>
        <v>1140.175425099138</v>
      </c>
      <c r="H381" s="97">
        <f t="shared" si="50"/>
        <v>2701.851217221259</v>
      </c>
      <c r="I381" s="99">
        <f t="shared" si="51"/>
        <v>7</v>
      </c>
      <c r="J381" s="99">
        <f t="shared" si="52"/>
        <v>9</v>
      </c>
      <c r="K381" s="99">
        <f t="shared" si="53"/>
        <v>21</v>
      </c>
    </row>
    <row r="382" spans="4:11">
      <c r="D382" s="25">
        <f t="shared" si="54"/>
        <v>1100</v>
      </c>
      <c r="E382" s="25">
        <f t="shared" si="55"/>
        <v>2800</v>
      </c>
      <c r="F382" s="97">
        <f t="shared" si="48"/>
        <v>921.95444572928875</v>
      </c>
      <c r="G382" s="97">
        <f t="shared" si="49"/>
        <v>1118.0339887498949</v>
      </c>
      <c r="H382" s="97">
        <f t="shared" si="50"/>
        <v>2801.7851452243799</v>
      </c>
      <c r="I382" s="99">
        <f t="shared" si="51"/>
        <v>7</v>
      </c>
      <c r="J382" s="99">
        <f t="shared" si="52"/>
        <v>9</v>
      </c>
      <c r="K382" s="99">
        <f t="shared" si="53"/>
        <v>22</v>
      </c>
    </row>
    <row r="383" spans="4:11">
      <c r="D383" s="25">
        <f t="shared" si="54"/>
        <v>1100</v>
      </c>
      <c r="E383" s="25">
        <f t="shared" si="55"/>
        <v>2900</v>
      </c>
      <c r="F383" s="97">
        <f t="shared" si="48"/>
        <v>905.5385138137417</v>
      </c>
      <c r="G383" s="97">
        <f t="shared" si="49"/>
        <v>1104.5361017187261</v>
      </c>
      <c r="H383" s="97">
        <f t="shared" si="50"/>
        <v>2901.7236257093818</v>
      </c>
      <c r="I383" s="99">
        <f t="shared" si="51"/>
        <v>7</v>
      </c>
      <c r="J383" s="99">
        <f t="shared" si="52"/>
        <v>9</v>
      </c>
      <c r="K383" s="99">
        <f t="shared" si="53"/>
        <v>23</v>
      </c>
    </row>
    <row r="384" spans="4:11">
      <c r="D384" s="25">
        <f t="shared" si="54"/>
        <v>1100</v>
      </c>
      <c r="E384" s="25">
        <f t="shared" si="55"/>
        <v>3000</v>
      </c>
      <c r="F384" s="97">
        <f t="shared" si="48"/>
        <v>900</v>
      </c>
      <c r="G384" s="97">
        <f t="shared" si="49"/>
        <v>1100</v>
      </c>
      <c r="H384" s="97">
        <f t="shared" si="50"/>
        <v>3001.6662039607268</v>
      </c>
      <c r="I384" s="99">
        <f t="shared" si="51"/>
        <v>7</v>
      </c>
      <c r="J384" s="99">
        <f t="shared" si="52"/>
        <v>9</v>
      </c>
      <c r="K384" s="99">
        <f t="shared" si="53"/>
        <v>23</v>
      </c>
    </row>
    <row r="385" spans="4:11">
      <c r="D385" s="25">
        <f t="shared" si="54"/>
        <v>1200</v>
      </c>
      <c r="E385" s="25">
        <f t="shared" si="55"/>
        <v>0</v>
      </c>
      <c r="F385" s="97">
        <f t="shared" si="48"/>
        <v>3104.8349392520049</v>
      </c>
      <c r="G385" s="97">
        <f t="shared" si="49"/>
        <v>3231.0988842807024</v>
      </c>
      <c r="H385" s="97">
        <f t="shared" si="50"/>
        <v>200</v>
      </c>
      <c r="I385" s="99">
        <f t="shared" si="51"/>
        <v>24</v>
      </c>
      <c r="J385" s="99">
        <f t="shared" si="52"/>
        <v>25</v>
      </c>
      <c r="K385" s="99">
        <f t="shared" si="53"/>
        <v>2</v>
      </c>
    </row>
    <row r="386" spans="4:11">
      <c r="D386" s="25">
        <f t="shared" si="54"/>
        <v>1200</v>
      </c>
      <c r="E386" s="25">
        <f t="shared" si="55"/>
        <v>100</v>
      </c>
      <c r="F386" s="97">
        <f t="shared" si="48"/>
        <v>3008.3217912982645</v>
      </c>
      <c r="G386" s="97">
        <f t="shared" si="49"/>
        <v>3138.4709652950432</v>
      </c>
      <c r="H386" s="97">
        <f t="shared" si="50"/>
        <v>223.60679774997897</v>
      </c>
      <c r="I386" s="99">
        <f t="shared" si="51"/>
        <v>24</v>
      </c>
      <c r="J386" s="99">
        <f t="shared" si="52"/>
        <v>25</v>
      </c>
      <c r="K386" s="99">
        <f t="shared" si="53"/>
        <v>2</v>
      </c>
    </row>
    <row r="387" spans="4:11">
      <c r="D387" s="25">
        <f t="shared" si="54"/>
        <v>1200</v>
      </c>
      <c r="E387" s="25">
        <f t="shared" si="55"/>
        <v>200</v>
      </c>
      <c r="F387" s="97">
        <f t="shared" si="48"/>
        <v>2912.0439557122072</v>
      </c>
      <c r="G387" s="97">
        <f t="shared" si="49"/>
        <v>3046.3092423455632</v>
      </c>
      <c r="H387" s="97">
        <f t="shared" si="50"/>
        <v>282.84271247461902</v>
      </c>
      <c r="I387" s="99">
        <f t="shared" si="51"/>
        <v>23</v>
      </c>
      <c r="J387" s="99">
        <f t="shared" si="52"/>
        <v>24</v>
      </c>
      <c r="K387" s="99">
        <f t="shared" si="53"/>
        <v>2</v>
      </c>
    </row>
    <row r="388" spans="4:11">
      <c r="D388" s="25">
        <f t="shared" si="54"/>
        <v>1200</v>
      </c>
      <c r="E388" s="25">
        <f t="shared" si="55"/>
        <v>300</v>
      </c>
      <c r="F388" s="97">
        <f t="shared" si="48"/>
        <v>2816.0255680657447</v>
      </c>
      <c r="G388" s="97">
        <f t="shared" si="49"/>
        <v>2954.6573405388312</v>
      </c>
      <c r="H388" s="97">
        <f t="shared" si="50"/>
        <v>360.55512754639892</v>
      </c>
      <c r="I388" s="99">
        <f t="shared" si="51"/>
        <v>22</v>
      </c>
      <c r="J388" s="99">
        <f t="shared" si="52"/>
        <v>23</v>
      </c>
      <c r="K388" s="99">
        <f t="shared" si="53"/>
        <v>3</v>
      </c>
    </row>
    <row r="389" spans="4:11">
      <c r="D389" s="25">
        <f t="shared" si="54"/>
        <v>1200</v>
      </c>
      <c r="E389" s="25">
        <f t="shared" si="55"/>
        <v>400</v>
      </c>
      <c r="F389" s="97">
        <f t="shared" si="48"/>
        <v>2720.2941017470885</v>
      </c>
      <c r="G389" s="97">
        <f t="shared" si="49"/>
        <v>2863.5642126552707</v>
      </c>
      <c r="H389" s="97">
        <f t="shared" si="50"/>
        <v>447.21359549995793</v>
      </c>
      <c r="I389" s="99">
        <f t="shared" si="51"/>
        <v>21</v>
      </c>
      <c r="J389" s="99">
        <f t="shared" si="52"/>
        <v>22</v>
      </c>
      <c r="K389" s="99">
        <f t="shared" si="53"/>
        <v>3</v>
      </c>
    </row>
    <row r="390" spans="4:11">
      <c r="D390" s="25">
        <f t="shared" si="54"/>
        <v>1200</v>
      </c>
      <c r="E390" s="25">
        <f t="shared" si="55"/>
        <v>500</v>
      </c>
      <c r="F390" s="97">
        <f t="shared" si="48"/>
        <v>2624.8809496813374</v>
      </c>
      <c r="G390" s="97">
        <f t="shared" si="49"/>
        <v>2773.0849247724095</v>
      </c>
      <c r="H390" s="97">
        <f t="shared" si="50"/>
        <v>538.51648071345039</v>
      </c>
      <c r="I390" s="99">
        <f t="shared" si="51"/>
        <v>21</v>
      </c>
      <c r="J390" s="99">
        <f t="shared" si="52"/>
        <v>22</v>
      </c>
      <c r="K390" s="99">
        <f t="shared" si="53"/>
        <v>4</v>
      </c>
    </row>
    <row r="391" spans="4:11">
      <c r="D391" s="25">
        <f t="shared" si="54"/>
        <v>1200</v>
      </c>
      <c r="E391" s="25">
        <f t="shared" si="55"/>
        <v>600</v>
      </c>
      <c r="F391" s="97">
        <f t="shared" si="48"/>
        <v>2529.8221281347037</v>
      </c>
      <c r="G391" s="97">
        <f t="shared" si="49"/>
        <v>2683.2815729997478</v>
      </c>
      <c r="H391" s="97">
        <f t="shared" si="50"/>
        <v>632.45553203367592</v>
      </c>
      <c r="I391" s="99">
        <f t="shared" si="51"/>
        <v>20</v>
      </c>
      <c r="J391" s="99">
        <f t="shared" si="52"/>
        <v>21</v>
      </c>
      <c r="K391" s="99">
        <f t="shared" si="53"/>
        <v>5</v>
      </c>
    </row>
    <row r="392" spans="4:11">
      <c r="D392" s="25">
        <f t="shared" si="54"/>
        <v>1200</v>
      </c>
      <c r="E392" s="25">
        <f t="shared" si="55"/>
        <v>700</v>
      </c>
      <c r="F392" s="97">
        <f t="shared" si="48"/>
        <v>2435.1591323771841</v>
      </c>
      <c r="G392" s="97">
        <f t="shared" si="49"/>
        <v>2594.2243542145693</v>
      </c>
      <c r="H392" s="97">
        <f t="shared" si="50"/>
        <v>728.0109889280518</v>
      </c>
      <c r="I392" s="99">
        <f t="shared" si="51"/>
        <v>19</v>
      </c>
      <c r="J392" s="99">
        <f t="shared" si="52"/>
        <v>20</v>
      </c>
      <c r="K392" s="99">
        <f t="shared" si="53"/>
        <v>6</v>
      </c>
    </row>
    <row r="393" spans="4:11">
      <c r="D393" s="25">
        <f t="shared" si="54"/>
        <v>1200</v>
      </c>
      <c r="E393" s="25">
        <f t="shared" si="55"/>
        <v>800</v>
      </c>
      <c r="F393" s="97">
        <f t="shared" si="48"/>
        <v>2340.9399821439251</v>
      </c>
      <c r="G393" s="97">
        <f t="shared" si="49"/>
        <v>2505.9928172283335</v>
      </c>
      <c r="H393" s="97">
        <f t="shared" si="50"/>
        <v>824.62112512353212</v>
      </c>
      <c r="I393" s="99">
        <f t="shared" si="51"/>
        <v>18</v>
      </c>
      <c r="J393" s="99">
        <f t="shared" si="52"/>
        <v>20</v>
      </c>
      <c r="K393" s="99">
        <f t="shared" si="53"/>
        <v>6</v>
      </c>
    </row>
    <row r="394" spans="4:11">
      <c r="D394" s="25">
        <f t="shared" si="54"/>
        <v>1200</v>
      </c>
      <c r="E394" s="25">
        <f t="shared" si="55"/>
        <v>900</v>
      </c>
      <c r="F394" s="97">
        <f t="shared" si="48"/>
        <v>2247.2205054244232</v>
      </c>
      <c r="G394" s="97">
        <f t="shared" si="49"/>
        <v>2418.6773244895649</v>
      </c>
      <c r="H394" s="97">
        <f t="shared" si="50"/>
        <v>921.95444572928875</v>
      </c>
      <c r="I394" s="99">
        <f t="shared" si="51"/>
        <v>18</v>
      </c>
      <c r="J394" s="99">
        <f t="shared" si="52"/>
        <v>19</v>
      </c>
      <c r="K394" s="99">
        <f t="shared" si="53"/>
        <v>7</v>
      </c>
    </row>
    <row r="395" spans="4:11">
      <c r="D395" s="25">
        <f t="shared" si="54"/>
        <v>1200</v>
      </c>
      <c r="E395" s="25">
        <f t="shared" si="55"/>
        <v>1000</v>
      </c>
      <c r="F395" s="97">
        <f t="shared" si="48"/>
        <v>2154.0659228538016</v>
      </c>
      <c r="G395" s="97">
        <f t="shared" si="49"/>
        <v>2332.38075793812</v>
      </c>
      <c r="H395" s="97">
        <f t="shared" si="50"/>
        <v>1019.803902718557</v>
      </c>
      <c r="I395" s="99">
        <f t="shared" si="51"/>
        <v>17</v>
      </c>
      <c r="J395" s="99">
        <f t="shared" si="52"/>
        <v>18</v>
      </c>
      <c r="K395" s="99">
        <f t="shared" si="53"/>
        <v>8</v>
      </c>
    </row>
    <row r="396" spans="4:11">
      <c r="D396" s="25">
        <f t="shared" si="54"/>
        <v>1200</v>
      </c>
      <c r="E396" s="25">
        <f t="shared" si="55"/>
        <v>1100</v>
      </c>
      <c r="F396" s="97">
        <f t="shared" si="48"/>
        <v>2061.5528128088304</v>
      </c>
      <c r="G396" s="97">
        <f t="shared" si="49"/>
        <v>2247.2205054244232</v>
      </c>
      <c r="H396" s="97">
        <f t="shared" si="50"/>
        <v>1118.0339887498949</v>
      </c>
      <c r="I396" s="99">
        <f t="shared" si="51"/>
        <v>16</v>
      </c>
      <c r="J396" s="99">
        <f t="shared" si="52"/>
        <v>18</v>
      </c>
      <c r="K396" s="99">
        <f t="shared" si="53"/>
        <v>9</v>
      </c>
    </row>
    <row r="397" spans="4:11">
      <c r="D397" s="25">
        <f t="shared" si="54"/>
        <v>1200</v>
      </c>
      <c r="E397" s="25">
        <f t="shared" si="55"/>
        <v>1200</v>
      </c>
      <c r="F397" s="97">
        <f t="shared" si="48"/>
        <v>1969.771560359221</v>
      </c>
      <c r="G397" s="97">
        <f t="shared" si="49"/>
        <v>2163.3307652783938</v>
      </c>
      <c r="H397" s="97">
        <f t="shared" si="50"/>
        <v>1216.552506059644</v>
      </c>
      <c r="I397" s="99">
        <f t="shared" si="51"/>
        <v>15</v>
      </c>
      <c r="J397" s="99">
        <f t="shared" si="52"/>
        <v>17</v>
      </c>
      <c r="K397" s="99">
        <f t="shared" si="53"/>
        <v>10</v>
      </c>
    </row>
    <row r="398" spans="4:11">
      <c r="D398" s="25">
        <f t="shared" si="54"/>
        <v>1200</v>
      </c>
      <c r="E398" s="25">
        <f t="shared" si="55"/>
        <v>1300</v>
      </c>
      <c r="F398" s="97">
        <f t="shared" ref="F398:F461" si="56">SQRT(($B$10-E398)*($B$10-E398)+($B$13-D398)*($B$13-D398))</f>
        <v>1878.8294228055936</v>
      </c>
      <c r="G398" s="97">
        <f t="shared" ref="G398:G461" si="57">SQRT(($B$10-E398)*($B$10-E398)+D398*D398)</f>
        <v>2080.8652046684811</v>
      </c>
      <c r="H398" s="97">
        <f t="shared" ref="H398:H461" si="58">SQRT(E398*E398+($B$13/2-D398)*($B$13/2-D398))</f>
        <v>1315.2946437965904</v>
      </c>
      <c r="I398" s="99">
        <f t="shared" ref="I398:I461" si="59">INT(F398/128+0.5)</f>
        <v>15</v>
      </c>
      <c r="J398" s="99">
        <f t="shared" ref="J398:J461" si="60">INT(G398/128+0.5)</f>
        <v>16</v>
      </c>
      <c r="K398" s="99">
        <f t="shared" ref="K398:K461" si="61">INT(H398/128+0.5)</f>
        <v>10</v>
      </c>
    </row>
    <row r="399" spans="4:11">
      <c r="D399" s="25">
        <f t="shared" si="54"/>
        <v>1200</v>
      </c>
      <c r="E399" s="25">
        <f t="shared" si="55"/>
        <v>1400</v>
      </c>
      <c r="F399" s="97">
        <f t="shared" si="56"/>
        <v>1788.8543819998317</v>
      </c>
      <c r="G399" s="97">
        <f t="shared" si="57"/>
        <v>2000</v>
      </c>
      <c r="H399" s="97">
        <f t="shared" si="58"/>
        <v>1414.2135623730951</v>
      </c>
      <c r="I399" s="99">
        <f t="shared" si="59"/>
        <v>14</v>
      </c>
      <c r="J399" s="99">
        <f t="shared" si="60"/>
        <v>16</v>
      </c>
      <c r="K399" s="99">
        <f t="shared" si="61"/>
        <v>11</v>
      </c>
    </row>
    <row r="400" spans="4:11">
      <c r="D400" s="25">
        <f t="shared" si="54"/>
        <v>1200</v>
      </c>
      <c r="E400" s="25">
        <f t="shared" si="55"/>
        <v>1500</v>
      </c>
      <c r="F400" s="97">
        <f t="shared" si="56"/>
        <v>1700</v>
      </c>
      <c r="G400" s="97">
        <f t="shared" si="57"/>
        <v>1920.9372712298546</v>
      </c>
      <c r="H400" s="97">
        <f t="shared" si="58"/>
        <v>1513.2745950421556</v>
      </c>
      <c r="I400" s="99">
        <f t="shared" si="59"/>
        <v>13</v>
      </c>
      <c r="J400" s="99">
        <f t="shared" si="60"/>
        <v>15</v>
      </c>
      <c r="K400" s="99">
        <f t="shared" si="61"/>
        <v>12</v>
      </c>
    </row>
    <row r="401" spans="4:11">
      <c r="D401" s="25">
        <f t="shared" si="54"/>
        <v>1200</v>
      </c>
      <c r="E401" s="25">
        <f t="shared" si="55"/>
        <v>1600</v>
      </c>
      <c r="F401" s="97">
        <f t="shared" si="56"/>
        <v>1612.4515496597098</v>
      </c>
      <c r="G401" s="97">
        <f t="shared" si="57"/>
        <v>1843.9088914585775</v>
      </c>
      <c r="H401" s="97">
        <f t="shared" si="58"/>
        <v>1612.4515496597098</v>
      </c>
      <c r="I401" s="99">
        <f t="shared" si="59"/>
        <v>13</v>
      </c>
      <c r="J401" s="99">
        <f t="shared" si="60"/>
        <v>14</v>
      </c>
      <c r="K401" s="99">
        <f t="shared" si="61"/>
        <v>13</v>
      </c>
    </row>
    <row r="402" spans="4:11">
      <c r="D402" s="25">
        <f t="shared" si="54"/>
        <v>1200</v>
      </c>
      <c r="E402" s="25">
        <f t="shared" si="55"/>
        <v>1700</v>
      </c>
      <c r="F402" s="97">
        <f t="shared" si="56"/>
        <v>1526.4337522473747</v>
      </c>
      <c r="G402" s="97">
        <f t="shared" si="57"/>
        <v>1769.1806012954132</v>
      </c>
      <c r="H402" s="97">
        <f t="shared" si="58"/>
        <v>1711.7242768623689</v>
      </c>
      <c r="I402" s="99">
        <f t="shared" si="59"/>
        <v>12</v>
      </c>
      <c r="J402" s="99">
        <f t="shared" si="60"/>
        <v>14</v>
      </c>
      <c r="K402" s="99">
        <f t="shared" si="61"/>
        <v>13</v>
      </c>
    </row>
    <row r="403" spans="4:11">
      <c r="D403" s="25">
        <f t="shared" si="54"/>
        <v>1200</v>
      </c>
      <c r="E403" s="25">
        <f t="shared" si="55"/>
        <v>1800</v>
      </c>
      <c r="F403" s="97">
        <f t="shared" si="56"/>
        <v>1442.2205101855957</v>
      </c>
      <c r="G403" s="97">
        <f t="shared" si="57"/>
        <v>1697.0562748477141</v>
      </c>
      <c r="H403" s="97">
        <f t="shared" si="58"/>
        <v>1811.0770276274834</v>
      </c>
      <c r="I403" s="99">
        <f t="shared" si="59"/>
        <v>11</v>
      </c>
      <c r="J403" s="99">
        <f t="shared" si="60"/>
        <v>13</v>
      </c>
      <c r="K403" s="99">
        <f t="shared" si="61"/>
        <v>14</v>
      </c>
    </row>
    <row r="404" spans="4:11">
      <c r="D404" s="25">
        <f t="shared" si="54"/>
        <v>1200</v>
      </c>
      <c r="E404" s="25">
        <f t="shared" si="55"/>
        <v>1900</v>
      </c>
      <c r="F404" s="97">
        <f t="shared" si="56"/>
        <v>1360.1470508735442</v>
      </c>
      <c r="G404" s="97">
        <f t="shared" si="57"/>
        <v>1627.8820596099706</v>
      </c>
      <c r="H404" s="97">
        <f t="shared" si="58"/>
        <v>1910.4973174542799</v>
      </c>
      <c r="I404" s="99">
        <f t="shared" si="59"/>
        <v>11</v>
      </c>
      <c r="J404" s="99">
        <f t="shared" si="60"/>
        <v>13</v>
      </c>
      <c r="K404" s="99">
        <f t="shared" si="61"/>
        <v>15</v>
      </c>
    </row>
    <row r="405" spans="4:11">
      <c r="D405" s="25">
        <f t="shared" si="54"/>
        <v>1200</v>
      </c>
      <c r="E405" s="25">
        <f t="shared" si="55"/>
        <v>2000</v>
      </c>
      <c r="F405" s="97">
        <f t="shared" si="56"/>
        <v>1280.6248474865697</v>
      </c>
      <c r="G405" s="97">
        <f t="shared" si="57"/>
        <v>1562.049935181331</v>
      </c>
      <c r="H405" s="97">
        <f t="shared" si="58"/>
        <v>2009.975124224178</v>
      </c>
      <c r="I405" s="99">
        <f t="shared" si="59"/>
        <v>10</v>
      </c>
      <c r="J405" s="99">
        <f t="shared" si="60"/>
        <v>12</v>
      </c>
      <c r="K405" s="99">
        <f t="shared" si="61"/>
        <v>16</v>
      </c>
    </row>
    <row r="406" spans="4:11">
      <c r="D406" s="25">
        <f t="shared" si="54"/>
        <v>1200</v>
      </c>
      <c r="E406" s="25">
        <f t="shared" si="55"/>
        <v>2100</v>
      </c>
      <c r="F406" s="97">
        <f t="shared" si="56"/>
        <v>1204.1594578792296</v>
      </c>
      <c r="G406" s="97">
        <f t="shared" si="57"/>
        <v>1500</v>
      </c>
      <c r="H406" s="97">
        <f t="shared" si="58"/>
        <v>2109.5023109728986</v>
      </c>
      <c r="I406" s="99">
        <f t="shared" si="59"/>
        <v>9</v>
      </c>
      <c r="J406" s="99">
        <f t="shared" si="60"/>
        <v>12</v>
      </c>
      <c r="K406" s="99">
        <f t="shared" si="61"/>
        <v>16</v>
      </c>
    </row>
    <row r="407" spans="4:11">
      <c r="D407" s="25">
        <f t="shared" si="54"/>
        <v>1200</v>
      </c>
      <c r="E407" s="25">
        <f t="shared" si="55"/>
        <v>2200</v>
      </c>
      <c r="F407" s="97">
        <f t="shared" si="56"/>
        <v>1131.3708498984761</v>
      </c>
      <c r="G407" s="97">
        <f t="shared" si="57"/>
        <v>1442.2205101855957</v>
      </c>
      <c r="H407" s="97">
        <f t="shared" si="58"/>
        <v>2209.0722034374521</v>
      </c>
      <c r="I407" s="99">
        <f t="shared" si="59"/>
        <v>9</v>
      </c>
      <c r="J407" s="99">
        <f t="shared" si="60"/>
        <v>11</v>
      </c>
      <c r="K407" s="99">
        <f t="shared" si="61"/>
        <v>17</v>
      </c>
    </row>
    <row r="408" spans="4:11">
      <c r="D408" s="25">
        <f t="shared" si="54"/>
        <v>1200</v>
      </c>
      <c r="E408" s="25">
        <f t="shared" si="55"/>
        <v>2300</v>
      </c>
      <c r="F408" s="97">
        <f t="shared" si="56"/>
        <v>1063.014581273465</v>
      </c>
      <c r="G408" s="97">
        <f t="shared" si="57"/>
        <v>1389.2443989449805</v>
      </c>
      <c r="H408" s="97">
        <f t="shared" si="58"/>
        <v>2308.679276123039</v>
      </c>
      <c r="I408" s="99">
        <f t="shared" si="59"/>
        <v>8</v>
      </c>
      <c r="J408" s="99">
        <f t="shared" si="60"/>
        <v>11</v>
      </c>
      <c r="K408" s="99">
        <f t="shared" si="61"/>
        <v>18</v>
      </c>
    </row>
    <row r="409" spans="4:11">
      <c r="D409" s="25">
        <f t="shared" si="54"/>
        <v>1200</v>
      </c>
      <c r="E409" s="25">
        <f t="shared" si="55"/>
        <v>2400</v>
      </c>
      <c r="F409" s="97">
        <f t="shared" si="56"/>
        <v>1000</v>
      </c>
      <c r="G409" s="97">
        <f t="shared" si="57"/>
        <v>1341.6407864998739</v>
      </c>
      <c r="H409" s="97">
        <f t="shared" si="58"/>
        <v>2408.3189157584593</v>
      </c>
      <c r="I409" s="99">
        <f t="shared" si="59"/>
        <v>8</v>
      </c>
      <c r="J409" s="99">
        <f t="shared" si="60"/>
        <v>10</v>
      </c>
      <c r="K409" s="99">
        <f t="shared" si="61"/>
        <v>19</v>
      </c>
    </row>
    <row r="410" spans="4:11">
      <c r="D410" s="25">
        <f t="shared" si="54"/>
        <v>1200</v>
      </c>
      <c r="E410" s="25">
        <f t="shared" si="55"/>
        <v>2500</v>
      </c>
      <c r="F410" s="97">
        <f t="shared" si="56"/>
        <v>943.39811320566037</v>
      </c>
      <c r="G410" s="97">
        <f t="shared" si="57"/>
        <v>1300</v>
      </c>
      <c r="H410" s="97">
        <f t="shared" si="58"/>
        <v>2507.9872407968905</v>
      </c>
      <c r="I410" s="99">
        <f t="shared" si="59"/>
        <v>7</v>
      </c>
      <c r="J410" s="99">
        <f t="shared" si="60"/>
        <v>10</v>
      </c>
      <c r="K410" s="99">
        <f t="shared" si="61"/>
        <v>20</v>
      </c>
    </row>
    <row r="411" spans="4:11">
      <c r="D411" s="25">
        <f t="shared" si="54"/>
        <v>1200</v>
      </c>
      <c r="E411" s="25">
        <f t="shared" si="55"/>
        <v>2600</v>
      </c>
      <c r="F411" s="97">
        <f t="shared" si="56"/>
        <v>894.42719099991587</v>
      </c>
      <c r="G411" s="97">
        <f t="shared" si="57"/>
        <v>1264.9110640673518</v>
      </c>
      <c r="H411" s="97">
        <f t="shared" si="58"/>
        <v>2607.6809620810595</v>
      </c>
      <c r="I411" s="99">
        <f t="shared" si="59"/>
        <v>7</v>
      </c>
      <c r="J411" s="99">
        <f t="shared" si="60"/>
        <v>10</v>
      </c>
      <c r="K411" s="99">
        <f t="shared" si="61"/>
        <v>20</v>
      </c>
    </row>
    <row r="412" spans="4:11">
      <c r="D412" s="25">
        <f t="shared" si="54"/>
        <v>1200</v>
      </c>
      <c r="E412" s="25">
        <f t="shared" si="55"/>
        <v>2700</v>
      </c>
      <c r="F412" s="97">
        <f t="shared" si="56"/>
        <v>854.40037453175307</v>
      </c>
      <c r="G412" s="97">
        <f t="shared" si="57"/>
        <v>1236.9316876852981</v>
      </c>
      <c r="H412" s="97">
        <f t="shared" si="58"/>
        <v>2707.3972741361767</v>
      </c>
      <c r="I412" s="99">
        <f t="shared" si="59"/>
        <v>7</v>
      </c>
      <c r="J412" s="99">
        <f t="shared" si="60"/>
        <v>10</v>
      </c>
      <c r="K412" s="99">
        <f t="shared" si="61"/>
        <v>21</v>
      </c>
    </row>
    <row r="413" spans="4:11">
      <c r="D413" s="25">
        <f t="shared" si="54"/>
        <v>1200</v>
      </c>
      <c r="E413" s="25">
        <f t="shared" si="55"/>
        <v>2800</v>
      </c>
      <c r="F413" s="97">
        <f t="shared" si="56"/>
        <v>824.62112512353212</v>
      </c>
      <c r="G413" s="97">
        <f t="shared" si="57"/>
        <v>1216.552506059644</v>
      </c>
      <c r="H413" s="97">
        <f t="shared" si="58"/>
        <v>2807.1337695236398</v>
      </c>
      <c r="I413" s="99">
        <f t="shared" si="59"/>
        <v>6</v>
      </c>
      <c r="J413" s="99">
        <f t="shared" si="60"/>
        <v>10</v>
      </c>
      <c r="K413" s="99">
        <f t="shared" si="61"/>
        <v>22</v>
      </c>
    </row>
    <row r="414" spans="4:11">
      <c r="D414" s="25">
        <f t="shared" si="54"/>
        <v>1200</v>
      </c>
      <c r="E414" s="25">
        <f t="shared" si="55"/>
        <v>2900</v>
      </c>
      <c r="F414" s="97">
        <f t="shared" si="56"/>
        <v>806.22577482985491</v>
      </c>
      <c r="G414" s="97">
        <f t="shared" si="57"/>
        <v>1204.1594578792296</v>
      </c>
      <c r="H414" s="97">
        <f t="shared" si="58"/>
        <v>2906.8883707497266</v>
      </c>
      <c r="I414" s="99">
        <f t="shared" si="59"/>
        <v>6</v>
      </c>
      <c r="J414" s="99">
        <f t="shared" si="60"/>
        <v>9</v>
      </c>
      <c r="K414" s="99">
        <f t="shared" si="61"/>
        <v>23</v>
      </c>
    </row>
    <row r="415" spans="4:11">
      <c r="D415" s="25">
        <f t="shared" si="54"/>
        <v>1200</v>
      </c>
      <c r="E415" s="25">
        <f t="shared" si="55"/>
        <v>3000</v>
      </c>
      <c r="F415" s="97">
        <f t="shared" si="56"/>
        <v>800</v>
      </c>
      <c r="G415" s="97">
        <f t="shared" si="57"/>
        <v>1200</v>
      </c>
      <c r="H415" s="97">
        <f t="shared" si="58"/>
        <v>3006.6592756745817</v>
      </c>
      <c r="I415" s="99">
        <f t="shared" si="59"/>
        <v>6</v>
      </c>
      <c r="J415" s="99">
        <f t="shared" si="60"/>
        <v>9</v>
      </c>
      <c r="K415" s="99">
        <f t="shared" si="61"/>
        <v>23</v>
      </c>
    </row>
    <row r="416" spans="4:11">
      <c r="D416" s="25">
        <f t="shared" si="54"/>
        <v>1300</v>
      </c>
      <c r="E416" s="25">
        <f t="shared" si="55"/>
        <v>0</v>
      </c>
      <c r="F416" s="97">
        <f t="shared" si="56"/>
        <v>3080.5843601498727</v>
      </c>
      <c r="G416" s="97">
        <f t="shared" si="57"/>
        <v>3269.556544854363</v>
      </c>
      <c r="H416" s="97">
        <f t="shared" si="58"/>
        <v>300</v>
      </c>
      <c r="I416" s="99">
        <f t="shared" si="59"/>
        <v>24</v>
      </c>
      <c r="J416" s="99">
        <f t="shared" si="60"/>
        <v>26</v>
      </c>
      <c r="K416" s="99">
        <f t="shared" si="61"/>
        <v>2</v>
      </c>
    </row>
    <row r="417" spans="4:11">
      <c r="D417" s="25">
        <f t="shared" si="54"/>
        <v>1300</v>
      </c>
      <c r="E417" s="25">
        <f t="shared" si="55"/>
        <v>100</v>
      </c>
      <c r="F417" s="97">
        <f t="shared" si="56"/>
        <v>2983.2867780352594</v>
      </c>
      <c r="G417" s="97">
        <f t="shared" si="57"/>
        <v>3178.0497164141407</v>
      </c>
      <c r="H417" s="97">
        <f t="shared" si="58"/>
        <v>316.22776601683796</v>
      </c>
      <c r="I417" s="99">
        <f t="shared" si="59"/>
        <v>23</v>
      </c>
      <c r="J417" s="99">
        <f t="shared" si="60"/>
        <v>25</v>
      </c>
      <c r="K417" s="99">
        <f t="shared" si="61"/>
        <v>2</v>
      </c>
    </row>
    <row r="418" spans="4:11">
      <c r="D418" s="25">
        <f t="shared" si="54"/>
        <v>1300</v>
      </c>
      <c r="E418" s="25">
        <f t="shared" si="55"/>
        <v>200</v>
      </c>
      <c r="F418" s="97">
        <f t="shared" si="56"/>
        <v>2886.1739379323626</v>
      </c>
      <c r="G418" s="97">
        <f t="shared" si="57"/>
        <v>3087.0698080866264</v>
      </c>
      <c r="H418" s="97">
        <f t="shared" si="58"/>
        <v>360.55512754639892</v>
      </c>
      <c r="I418" s="99">
        <f t="shared" si="59"/>
        <v>23</v>
      </c>
      <c r="J418" s="99">
        <f t="shared" si="60"/>
        <v>24</v>
      </c>
      <c r="K418" s="99">
        <f t="shared" si="61"/>
        <v>3</v>
      </c>
    </row>
    <row r="419" spans="4:11">
      <c r="D419" s="25">
        <f t="shared" ref="D419:D482" si="62">IF(E418&gt;=$B$10,IF(D418&gt;=$B$13,0,D418+$B$22),D418)</f>
        <v>1300</v>
      </c>
      <c r="E419" s="25">
        <f t="shared" ref="E419:E482" si="63">IF(E418&gt;=$B$10,0,E418+$B$22)</f>
        <v>300</v>
      </c>
      <c r="F419" s="97">
        <f t="shared" si="56"/>
        <v>2789.2651361962708</v>
      </c>
      <c r="G419" s="97">
        <f t="shared" si="57"/>
        <v>2996.6648127543394</v>
      </c>
      <c r="H419" s="97">
        <f t="shared" si="58"/>
        <v>424.26406871192853</v>
      </c>
      <c r="I419" s="99">
        <f t="shared" si="59"/>
        <v>22</v>
      </c>
      <c r="J419" s="99">
        <f t="shared" si="60"/>
        <v>23</v>
      </c>
      <c r="K419" s="99">
        <f t="shared" si="61"/>
        <v>3</v>
      </c>
    </row>
    <row r="420" spans="4:11">
      <c r="D420" s="25">
        <f t="shared" si="62"/>
        <v>1300</v>
      </c>
      <c r="E420" s="25">
        <f t="shared" si="63"/>
        <v>400</v>
      </c>
      <c r="F420" s="97">
        <f t="shared" si="56"/>
        <v>2692.5824035672522</v>
      </c>
      <c r="G420" s="97">
        <f t="shared" si="57"/>
        <v>2906.8883707497266</v>
      </c>
      <c r="H420" s="97">
        <f t="shared" si="58"/>
        <v>500</v>
      </c>
      <c r="I420" s="99">
        <f t="shared" si="59"/>
        <v>21</v>
      </c>
      <c r="J420" s="99">
        <f t="shared" si="60"/>
        <v>23</v>
      </c>
      <c r="K420" s="99">
        <f t="shared" si="61"/>
        <v>4</v>
      </c>
    </row>
    <row r="421" spans="4:11">
      <c r="D421" s="25">
        <f t="shared" si="62"/>
        <v>1300</v>
      </c>
      <c r="E421" s="25">
        <f t="shared" si="63"/>
        <v>500</v>
      </c>
      <c r="F421" s="97">
        <f t="shared" si="56"/>
        <v>2596.1509971494338</v>
      </c>
      <c r="G421" s="97">
        <f t="shared" si="57"/>
        <v>2817.8005607210744</v>
      </c>
      <c r="H421" s="97">
        <f t="shared" si="58"/>
        <v>583.09518948453001</v>
      </c>
      <c r="I421" s="99">
        <f t="shared" si="59"/>
        <v>20</v>
      </c>
      <c r="J421" s="99">
        <f t="shared" si="60"/>
        <v>22</v>
      </c>
      <c r="K421" s="99">
        <f t="shared" si="61"/>
        <v>5</v>
      </c>
    </row>
    <row r="422" spans="4:11">
      <c r="D422" s="25">
        <f t="shared" si="62"/>
        <v>1300</v>
      </c>
      <c r="E422" s="25">
        <f t="shared" si="63"/>
        <v>600</v>
      </c>
      <c r="F422" s="97">
        <f t="shared" si="56"/>
        <v>2500</v>
      </c>
      <c r="G422" s="97">
        <f t="shared" si="57"/>
        <v>2729.4688127912359</v>
      </c>
      <c r="H422" s="97">
        <f t="shared" si="58"/>
        <v>670.82039324993696</v>
      </c>
      <c r="I422" s="99">
        <f t="shared" si="59"/>
        <v>20</v>
      </c>
      <c r="J422" s="99">
        <f t="shared" si="60"/>
        <v>21</v>
      </c>
      <c r="K422" s="99">
        <f t="shared" si="61"/>
        <v>5</v>
      </c>
    </row>
    <row r="423" spans="4:11">
      <c r="D423" s="25">
        <f t="shared" si="62"/>
        <v>1300</v>
      </c>
      <c r="E423" s="25">
        <f t="shared" si="63"/>
        <v>700</v>
      </c>
      <c r="F423" s="97">
        <f t="shared" si="56"/>
        <v>2404.1630560342614</v>
      </c>
      <c r="G423" s="97">
        <f t="shared" si="57"/>
        <v>2641.9689627245812</v>
      </c>
      <c r="H423" s="97">
        <f t="shared" si="58"/>
        <v>761.57731058639081</v>
      </c>
      <c r="I423" s="99">
        <f t="shared" si="59"/>
        <v>19</v>
      </c>
      <c r="J423" s="99">
        <f t="shared" si="60"/>
        <v>21</v>
      </c>
      <c r="K423" s="99">
        <f t="shared" si="61"/>
        <v>6</v>
      </c>
    </row>
    <row r="424" spans="4:11">
      <c r="D424" s="25">
        <f t="shared" si="62"/>
        <v>1300</v>
      </c>
      <c r="E424" s="25">
        <f t="shared" si="63"/>
        <v>800</v>
      </c>
      <c r="F424" s="97">
        <f t="shared" si="56"/>
        <v>2308.679276123039</v>
      </c>
      <c r="G424" s="97">
        <f t="shared" si="57"/>
        <v>2555.3864678361274</v>
      </c>
      <c r="H424" s="97">
        <f t="shared" si="58"/>
        <v>854.40037453175307</v>
      </c>
      <c r="I424" s="99">
        <f t="shared" si="59"/>
        <v>18</v>
      </c>
      <c r="J424" s="99">
        <f t="shared" si="60"/>
        <v>20</v>
      </c>
      <c r="K424" s="99">
        <f t="shared" si="61"/>
        <v>7</v>
      </c>
    </row>
    <row r="425" spans="4:11">
      <c r="D425" s="25">
        <f t="shared" si="62"/>
        <v>1300</v>
      </c>
      <c r="E425" s="25">
        <f t="shared" si="63"/>
        <v>900</v>
      </c>
      <c r="F425" s="97">
        <f t="shared" si="56"/>
        <v>2213.5943621178653</v>
      </c>
      <c r="G425" s="97">
        <f t="shared" si="57"/>
        <v>2469.8178070456938</v>
      </c>
      <c r="H425" s="97">
        <f t="shared" si="58"/>
        <v>948.68329805051383</v>
      </c>
      <c r="I425" s="99">
        <f t="shared" si="59"/>
        <v>17</v>
      </c>
      <c r="J425" s="99">
        <f t="shared" si="60"/>
        <v>19</v>
      </c>
      <c r="K425" s="99">
        <f t="shared" si="61"/>
        <v>7</v>
      </c>
    </row>
    <row r="426" spans="4:11">
      <c r="D426" s="25">
        <f t="shared" si="62"/>
        <v>1300</v>
      </c>
      <c r="E426" s="25">
        <f t="shared" si="63"/>
        <v>1000</v>
      </c>
      <c r="F426" s="97">
        <f t="shared" si="56"/>
        <v>2118.9620100417092</v>
      </c>
      <c r="G426" s="97">
        <f t="shared" si="57"/>
        <v>2385.3720883753126</v>
      </c>
      <c r="H426" s="97">
        <f t="shared" si="58"/>
        <v>1044.0306508910551</v>
      </c>
      <c r="I426" s="99">
        <f t="shared" si="59"/>
        <v>17</v>
      </c>
      <c r="J426" s="99">
        <f t="shared" si="60"/>
        <v>19</v>
      </c>
      <c r="K426" s="99">
        <f t="shared" si="61"/>
        <v>8</v>
      </c>
    </row>
    <row r="427" spans="4:11">
      <c r="D427" s="25">
        <f t="shared" si="62"/>
        <v>1300</v>
      </c>
      <c r="E427" s="25">
        <f t="shared" si="63"/>
        <v>1100</v>
      </c>
      <c r="F427" s="97">
        <f t="shared" si="56"/>
        <v>2024.8456731316587</v>
      </c>
      <c r="G427" s="97">
        <f t="shared" si="57"/>
        <v>2302.1728866442677</v>
      </c>
      <c r="H427" s="97">
        <f t="shared" si="58"/>
        <v>1140.175425099138</v>
      </c>
      <c r="I427" s="99">
        <f t="shared" si="59"/>
        <v>16</v>
      </c>
      <c r="J427" s="99">
        <f t="shared" si="60"/>
        <v>18</v>
      </c>
      <c r="K427" s="99">
        <f t="shared" si="61"/>
        <v>9</v>
      </c>
    </row>
    <row r="428" spans="4:11">
      <c r="D428" s="25">
        <f t="shared" si="62"/>
        <v>1300</v>
      </c>
      <c r="E428" s="25">
        <f t="shared" si="63"/>
        <v>1200</v>
      </c>
      <c r="F428" s="97">
        <f t="shared" si="56"/>
        <v>1931.3207915827966</v>
      </c>
      <c r="G428" s="97">
        <f t="shared" si="57"/>
        <v>2220.3603311174516</v>
      </c>
      <c r="H428" s="97">
        <f t="shared" si="58"/>
        <v>1236.9316876852981</v>
      </c>
      <c r="I428" s="99">
        <f t="shared" si="59"/>
        <v>15</v>
      </c>
      <c r="J428" s="99">
        <f t="shared" si="60"/>
        <v>17</v>
      </c>
      <c r="K428" s="99">
        <f t="shared" si="61"/>
        <v>10</v>
      </c>
    </row>
    <row r="429" spans="4:11">
      <c r="D429" s="25">
        <f t="shared" si="62"/>
        <v>1300</v>
      </c>
      <c r="E429" s="25">
        <f t="shared" si="63"/>
        <v>1300</v>
      </c>
      <c r="F429" s="97">
        <f t="shared" si="56"/>
        <v>1838.4776310850236</v>
      </c>
      <c r="G429" s="97">
        <f t="shared" si="57"/>
        <v>2140.0934559032698</v>
      </c>
      <c r="H429" s="97">
        <f t="shared" si="58"/>
        <v>1334.1664064126335</v>
      </c>
      <c r="I429" s="99">
        <f t="shared" si="59"/>
        <v>14</v>
      </c>
      <c r="J429" s="99">
        <f t="shared" si="60"/>
        <v>17</v>
      </c>
      <c r="K429" s="99">
        <f t="shared" si="61"/>
        <v>10</v>
      </c>
    </row>
    <row r="430" spans="4:11">
      <c r="D430" s="25">
        <f t="shared" si="62"/>
        <v>1300</v>
      </c>
      <c r="E430" s="25">
        <f t="shared" si="63"/>
        <v>1400</v>
      </c>
      <c r="F430" s="97">
        <f t="shared" si="56"/>
        <v>1746.424919657298</v>
      </c>
      <c r="G430" s="97">
        <f t="shared" si="57"/>
        <v>2061.5528128088304</v>
      </c>
      <c r="H430" s="97">
        <f t="shared" si="58"/>
        <v>1431.7821063276353</v>
      </c>
      <c r="I430" s="99">
        <f t="shared" si="59"/>
        <v>14</v>
      </c>
      <c r="J430" s="99">
        <f t="shared" si="60"/>
        <v>16</v>
      </c>
      <c r="K430" s="99">
        <f t="shared" si="61"/>
        <v>11</v>
      </c>
    </row>
    <row r="431" spans="4:11">
      <c r="D431" s="25">
        <f t="shared" si="62"/>
        <v>1300</v>
      </c>
      <c r="E431" s="25">
        <f t="shared" si="63"/>
        <v>1500</v>
      </c>
      <c r="F431" s="97">
        <f t="shared" si="56"/>
        <v>1655.2945357246849</v>
      </c>
      <c r="G431" s="97">
        <f t="shared" si="57"/>
        <v>1984.9433241279207</v>
      </c>
      <c r="H431" s="97">
        <f t="shared" si="58"/>
        <v>1529.7058540778355</v>
      </c>
      <c r="I431" s="99">
        <f t="shared" si="59"/>
        <v>13</v>
      </c>
      <c r="J431" s="99">
        <f t="shared" si="60"/>
        <v>16</v>
      </c>
      <c r="K431" s="99">
        <f t="shared" si="61"/>
        <v>12</v>
      </c>
    </row>
    <row r="432" spans="4:11">
      <c r="D432" s="25">
        <f t="shared" si="62"/>
        <v>1300</v>
      </c>
      <c r="E432" s="25">
        <f t="shared" si="63"/>
        <v>1600</v>
      </c>
      <c r="F432" s="97">
        <f t="shared" si="56"/>
        <v>1565.2475842498527</v>
      </c>
      <c r="G432" s="97">
        <f t="shared" si="57"/>
        <v>1910.4973174542799</v>
      </c>
      <c r="H432" s="97">
        <f t="shared" si="58"/>
        <v>1627.8820596099706</v>
      </c>
      <c r="I432" s="99">
        <f t="shared" si="59"/>
        <v>12</v>
      </c>
      <c r="J432" s="99">
        <f t="shared" si="60"/>
        <v>15</v>
      </c>
      <c r="K432" s="99">
        <f t="shared" si="61"/>
        <v>13</v>
      </c>
    </row>
    <row r="433" spans="4:11">
      <c r="D433" s="25">
        <f t="shared" si="62"/>
        <v>1300</v>
      </c>
      <c r="E433" s="25">
        <f t="shared" si="63"/>
        <v>1700</v>
      </c>
      <c r="F433" s="97">
        <f t="shared" si="56"/>
        <v>1476.48230602334</v>
      </c>
      <c r="G433" s="97">
        <f t="shared" si="57"/>
        <v>1838.4776310850236</v>
      </c>
      <c r="H433" s="97">
        <f t="shared" si="58"/>
        <v>1726.2676501632068</v>
      </c>
      <c r="I433" s="99">
        <f t="shared" si="59"/>
        <v>12</v>
      </c>
      <c r="J433" s="99">
        <f t="shared" si="60"/>
        <v>14</v>
      </c>
      <c r="K433" s="99">
        <f t="shared" si="61"/>
        <v>13</v>
      </c>
    </row>
    <row r="434" spans="4:11">
      <c r="D434" s="25">
        <f t="shared" si="62"/>
        <v>1300</v>
      </c>
      <c r="E434" s="25">
        <f t="shared" si="63"/>
        <v>1800</v>
      </c>
      <c r="F434" s="97">
        <f t="shared" si="56"/>
        <v>1389.2443989449805</v>
      </c>
      <c r="G434" s="97">
        <f t="shared" si="57"/>
        <v>1769.1806012954132</v>
      </c>
      <c r="H434" s="97">
        <f t="shared" si="58"/>
        <v>1824.8287590894658</v>
      </c>
      <c r="I434" s="99">
        <f t="shared" si="59"/>
        <v>11</v>
      </c>
      <c r="J434" s="99">
        <f t="shared" si="60"/>
        <v>14</v>
      </c>
      <c r="K434" s="99">
        <f t="shared" si="61"/>
        <v>14</v>
      </c>
    </row>
    <row r="435" spans="4:11">
      <c r="D435" s="25">
        <f t="shared" si="62"/>
        <v>1300</v>
      </c>
      <c r="E435" s="25">
        <f t="shared" si="63"/>
        <v>1900</v>
      </c>
      <c r="F435" s="97">
        <f t="shared" si="56"/>
        <v>1303.8404810405298</v>
      </c>
      <c r="G435" s="97">
        <f t="shared" si="57"/>
        <v>1702.93863659264</v>
      </c>
      <c r="H435" s="97">
        <f t="shared" si="58"/>
        <v>1923.5384061671346</v>
      </c>
      <c r="I435" s="99">
        <f t="shared" si="59"/>
        <v>10</v>
      </c>
      <c r="J435" s="99">
        <f t="shared" si="60"/>
        <v>13</v>
      </c>
      <c r="K435" s="99">
        <f t="shared" si="61"/>
        <v>15</v>
      </c>
    </row>
    <row r="436" spans="4:11">
      <c r="D436" s="25">
        <f t="shared" si="62"/>
        <v>1300</v>
      </c>
      <c r="E436" s="25">
        <f t="shared" si="63"/>
        <v>2000</v>
      </c>
      <c r="F436" s="97">
        <f t="shared" si="56"/>
        <v>1220.6555615733703</v>
      </c>
      <c r="G436" s="97">
        <f t="shared" si="57"/>
        <v>1640.1219466856726</v>
      </c>
      <c r="H436" s="97">
        <f t="shared" si="58"/>
        <v>2022.3748416156684</v>
      </c>
      <c r="I436" s="99">
        <f t="shared" si="59"/>
        <v>10</v>
      </c>
      <c r="J436" s="99">
        <f t="shared" si="60"/>
        <v>13</v>
      </c>
      <c r="K436" s="99">
        <f t="shared" si="61"/>
        <v>16</v>
      </c>
    </row>
    <row r="437" spans="4:11">
      <c r="D437" s="25">
        <f t="shared" si="62"/>
        <v>1300</v>
      </c>
      <c r="E437" s="25">
        <f t="shared" si="63"/>
        <v>2100</v>
      </c>
      <c r="F437" s="97">
        <f t="shared" si="56"/>
        <v>1140.175425099138</v>
      </c>
      <c r="G437" s="97">
        <f t="shared" si="57"/>
        <v>1581.1388300841897</v>
      </c>
      <c r="H437" s="97">
        <f t="shared" si="58"/>
        <v>2121.3203435596424</v>
      </c>
      <c r="I437" s="99">
        <f t="shared" si="59"/>
        <v>9</v>
      </c>
      <c r="J437" s="99">
        <f t="shared" si="60"/>
        <v>12</v>
      </c>
      <c r="K437" s="99">
        <f t="shared" si="61"/>
        <v>17</v>
      </c>
    </row>
    <row r="438" spans="4:11">
      <c r="D438" s="25">
        <f t="shared" si="62"/>
        <v>1300</v>
      </c>
      <c r="E438" s="25">
        <f t="shared" si="63"/>
        <v>2200</v>
      </c>
      <c r="F438" s="97">
        <f t="shared" si="56"/>
        <v>1063.014581273465</v>
      </c>
      <c r="G438" s="97">
        <f t="shared" si="57"/>
        <v>1526.4337522473747</v>
      </c>
      <c r="H438" s="97">
        <f t="shared" si="58"/>
        <v>2220.3603311174516</v>
      </c>
      <c r="I438" s="99">
        <f t="shared" si="59"/>
        <v>8</v>
      </c>
      <c r="J438" s="99">
        <f t="shared" si="60"/>
        <v>12</v>
      </c>
      <c r="K438" s="99">
        <f t="shared" si="61"/>
        <v>17</v>
      </c>
    </row>
    <row r="439" spans="4:11">
      <c r="D439" s="25">
        <f t="shared" si="62"/>
        <v>1300</v>
      </c>
      <c r="E439" s="25">
        <f t="shared" si="63"/>
        <v>2300</v>
      </c>
      <c r="F439" s="97">
        <f t="shared" si="56"/>
        <v>989.94949366116657</v>
      </c>
      <c r="G439" s="97">
        <f t="shared" si="57"/>
        <v>1476.48230602334</v>
      </c>
      <c r="H439" s="97">
        <f t="shared" si="58"/>
        <v>2319.4827009486403</v>
      </c>
      <c r="I439" s="99">
        <f t="shared" si="59"/>
        <v>8</v>
      </c>
      <c r="J439" s="99">
        <f t="shared" si="60"/>
        <v>12</v>
      </c>
      <c r="K439" s="99">
        <f t="shared" si="61"/>
        <v>18</v>
      </c>
    </row>
    <row r="440" spans="4:11">
      <c r="D440" s="25">
        <f t="shared" si="62"/>
        <v>1300</v>
      </c>
      <c r="E440" s="25">
        <f t="shared" si="63"/>
        <v>2400</v>
      </c>
      <c r="F440" s="97">
        <f t="shared" si="56"/>
        <v>921.95444572928875</v>
      </c>
      <c r="G440" s="97">
        <f t="shared" si="57"/>
        <v>1431.7821063276353</v>
      </c>
      <c r="H440" s="97">
        <f t="shared" si="58"/>
        <v>2418.6773244895649</v>
      </c>
      <c r="I440" s="99">
        <f t="shared" si="59"/>
        <v>7</v>
      </c>
      <c r="J440" s="99">
        <f t="shared" si="60"/>
        <v>11</v>
      </c>
      <c r="K440" s="99">
        <f t="shared" si="61"/>
        <v>19</v>
      </c>
    </row>
    <row r="441" spans="4:11">
      <c r="D441" s="25">
        <f t="shared" si="62"/>
        <v>1300</v>
      </c>
      <c r="E441" s="25">
        <f t="shared" si="63"/>
        <v>2500</v>
      </c>
      <c r="F441" s="97">
        <f t="shared" si="56"/>
        <v>860.23252670426268</v>
      </c>
      <c r="G441" s="97">
        <f t="shared" si="57"/>
        <v>1392.8388277184119</v>
      </c>
      <c r="H441" s="97">
        <f t="shared" si="58"/>
        <v>2517.9356624028342</v>
      </c>
      <c r="I441" s="99">
        <f t="shared" si="59"/>
        <v>7</v>
      </c>
      <c r="J441" s="99">
        <f t="shared" si="60"/>
        <v>11</v>
      </c>
      <c r="K441" s="99">
        <f t="shared" si="61"/>
        <v>20</v>
      </c>
    </row>
    <row r="442" spans="4:11">
      <c r="D442" s="25">
        <f t="shared" si="62"/>
        <v>1300</v>
      </c>
      <c r="E442" s="25">
        <f t="shared" si="63"/>
        <v>2600</v>
      </c>
      <c r="F442" s="97">
        <f t="shared" si="56"/>
        <v>806.22577482985491</v>
      </c>
      <c r="G442" s="97">
        <f t="shared" si="57"/>
        <v>1360.1470508735442</v>
      </c>
      <c r="H442" s="97">
        <f t="shared" si="58"/>
        <v>2617.2504656604801</v>
      </c>
      <c r="I442" s="99">
        <f t="shared" si="59"/>
        <v>6</v>
      </c>
      <c r="J442" s="99">
        <f t="shared" si="60"/>
        <v>11</v>
      </c>
      <c r="K442" s="99">
        <f t="shared" si="61"/>
        <v>20</v>
      </c>
    </row>
    <row r="443" spans="4:11">
      <c r="D443" s="25">
        <f t="shared" si="62"/>
        <v>1300</v>
      </c>
      <c r="E443" s="25">
        <f t="shared" si="63"/>
        <v>2700</v>
      </c>
      <c r="F443" s="97">
        <f t="shared" si="56"/>
        <v>761.57731058639081</v>
      </c>
      <c r="G443" s="97">
        <f t="shared" si="57"/>
        <v>1334.1664064126335</v>
      </c>
      <c r="H443" s="97">
        <f t="shared" si="58"/>
        <v>2716.6155414412251</v>
      </c>
      <c r="I443" s="99">
        <f t="shared" si="59"/>
        <v>6</v>
      </c>
      <c r="J443" s="99">
        <f t="shared" si="60"/>
        <v>10</v>
      </c>
      <c r="K443" s="99">
        <f t="shared" si="61"/>
        <v>21</v>
      </c>
    </row>
    <row r="444" spans="4:11">
      <c r="D444" s="25">
        <f t="shared" si="62"/>
        <v>1300</v>
      </c>
      <c r="E444" s="25">
        <f t="shared" si="63"/>
        <v>2800</v>
      </c>
      <c r="F444" s="97">
        <f t="shared" si="56"/>
        <v>728.0109889280518</v>
      </c>
      <c r="G444" s="97">
        <f t="shared" si="57"/>
        <v>1315.2946437965904</v>
      </c>
      <c r="H444" s="97">
        <f t="shared" si="58"/>
        <v>2816.0255680657447</v>
      </c>
      <c r="I444" s="99">
        <f t="shared" si="59"/>
        <v>6</v>
      </c>
      <c r="J444" s="99">
        <f t="shared" si="60"/>
        <v>10</v>
      </c>
      <c r="K444" s="99">
        <f t="shared" si="61"/>
        <v>22</v>
      </c>
    </row>
    <row r="445" spans="4:11">
      <c r="D445" s="25">
        <f t="shared" si="62"/>
        <v>1300</v>
      </c>
      <c r="E445" s="25">
        <f t="shared" si="63"/>
        <v>2900</v>
      </c>
      <c r="F445" s="97">
        <f t="shared" si="56"/>
        <v>707.10678118654755</v>
      </c>
      <c r="G445" s="97">
        <f t="shared" si="57"/>
        <v>1303.8404810405298</v>
      </c>
      <c r="H445" s="97">
        <f t="shared" si="58"/>
        <v>2915.4759474226503</v>
      </c>
      <c r="I445" s="99">
        <f t="shared" si="59"/>
        <v>6</v>
      </c>
      <c r="J445" s="99">
        <f t="shared" si="60"/>
        <v>10</v>
      </c>
      <c r="K445" s="99">
        <f t="shared" si="61"/>
        <v>23</v>
      </c>
    </row>
    <row r="446" spans="4:11">
      <c r="D446" s="25">
        <f t="shared" si="62"/>
        <v>1300</v>
      </c>
      <c r="E446" s="25">
        <f t="shared" si="63"/>
        <v>3000</v>
      </c>
      <c r="F446" s="97">
        <f t="shared" si="56"/>
        <v>700</v>
      </c>
      <c r="G446" s="97">
        <f t="shared" si="57"/>
        <v>1300</v>
      </c>
      <c r="H446" s="97">
        <f t="shared" si="58"/>
        <v>3014.9626863362669</v>
      </c>
      <c r="I446" s="99">
        <f t="shared" si="59"/>
        <v>5</v>
      </c>
      <c r="J446" s="99">
        <f t="shared" si="60"/>
        <v>10</v>
      </c>
      <c r="K446" s="99">
        <f t="shared" si="61"/>
        <v>24</v>
      </c>
    </row>
    <row r="447" spans="4:11">
      <c r="D447" s="25">
        <f t="shared" si="62"/>
        <v>1400</v>
      </c>
      <c r="E447" s="25">
        <f t="shared" si="63"/>
        <v>0</v>
      </c>
      <c r="F447" s="97">
        <f t="shared" si="56"/>
        <v>3059.411708155671</v>
      </c>
      <c r="G447" s="97">
        <f t="shared" si="57"/>
        <v>3310.5890714493698</v>
      </c>
      <c r="H447" s="97">
        <f t="shared" si="58"/>
        <v>400</v>
      </c>
      <c r="I447" s="99">
        <f t="shared" si="59"/>
        <v>24</v>
      </c>
      <c r="J447" s="99">
        <f t="shared" si="60"/>
        <v>26</v>
      </c>
      <c r="K447" s="99">
        <f t="shared" si="61"/>
        <v>3</v>
      </c>
    </row>
    <row r="448" spans="4:11">
      <c r="D448" s="25">
        <f t="shared" si="62"/>
        <v>1400</v>
      </c>
      <c r="E448" s="25">
        <f t="shared" si="63"/>
        <v>100</v>
      </c>
      <c r="F448" s="97">
        <f t="shared" si="56"/>
        <v>2961.4185789921694</v>
      </c>
      <c r="G448" s="97">
        <f t="shared" si="57"/>
        <v>3220.2484376209236</v>
      </c>
      <c r="H448" s="97">
        <f t="shared" si="58"/>
        <v>412.31056256176606</v>
      </c>
      <c r="I448" s="99">
        <f t="shared" si="59"/>
        <v>23</v>
      </c>
      <c r="J448" s="99">
        <f t="shared" si="60"/>
        <v>25</v>
      </c>
      <c r="K448" s="99">
        <f t="shared" si="61"/>
        <v>3</v>
      </c>
    </row>
    <row r="449" spans="4:11">
      <c r="D449" s="25">
        <f t="shared" si="62"/>
        <v>1400</v>
      </c>
      <c r="E449" s="25">
        <f t="shared" si="63"/>
        <v>200</v>
      </c>
      <c r="F449" s="97">
        <f t="shared" si="56"/>
        <v>2863.5642126552707</v>
      </c>
      <c r="G449" s="97">
        <f t="shared" si="57"/>
        <v>3130.4951684997054</v>
      </c>
      <c r="H449" s="97">
        <f t="shared" si="58"/>
        <v>447.21359549995793</v>
      </c>
      <c r="I449" s="99">
        <f t="shared" si="59"/>
        <v>22</v>
      </c>
      <c r="J449" s="99">
        <f t="shared" si="60"/>
        <v>24</v>
      </c>
      <c r="K449" s="99">
        <f t="shared" si="61"/>
        <v>3</v>
      </c>
    </row>
    <row r="450" spans="4:11">
      <c r="D450" s="25">
        <f t="shared" si="62"/>
        <v>1400</v>
      </c>
      <c r="E450" s="25">
        <f t="shared" si="63"/>
        <v>300</v>
      </c>
      <c r="F450" s="97">
        <f t="shared" si="56"/>
        <v>2765.8633371878664</v>
      </c>
      <c r="G450" s="97">
        <f t="shared" si="57"/>
        <v>3041.3812651491098</v>
      </c>
      <c r="H450" s="97">
        <f t="shared" si="58"/>
        <v>500</v>
      </c>
      <c r="I450" s="99">
        <f t="shared" si="59"/>
        <v>22</v>
      </c>
      <c r="J450" s="99">
        <f t="shared" si="60"/>
        <v>24</v>
      </c>
      <c r="K450" s="99">
        <f t="shared" si="61"/>
        <v>4</v>
      </c>
    </row>
    <row r="451" spans="4:11">
      <c r="D451" s="25">
        <f t="shared" si="62"/>
        <v>1400</v>
      </c>
      <c r="E451" s="25">
        <f t="shared" si="63"/>
        <v>400</v>
      </c>
      <c r="F451" s="97">
        <f t="shared" si="56"/>
        <v>2668.332812825267</v>
      </c>
      <c r="G451" s="97">
        <f t="shared" si="57"/>
        <v>2952.96461204668</v>
      </c>
      <c r="H451" s="97">
        <f t="shared" si="58"/>
        <v>565.68542494923804</v>
      </c>
      <c r="I451" s="99">
        <f t="shared" si="59"/>
        <v>21</v>
      </c>
      <c r="J451" s="99">
        <f t="shared" si="60"/>
        <v>23</v>
      </c>
      <c r="K451" s="99">
        <f t="shared" si="61"/>
        <v>4</v>
      </c>
    </row>
    <row r="452" spans="4:11">
      <c r="D452" s="25">
        <f t="shared" si="62"/>
        <v>1400</v>
      </c>
      <c r="E452" s="25">
        <f t="shared" si="63"/>
        <v>500</v>
      </c>
      <c r="F452" s="97">
        <f t="shared" si="56"/>
        <v>2570.9920264364882</v>
      </c>
      <c r="G452" s="97">
        <f t="shared" si="57"/>
        <v>2865.3097563788806</v>
      </c>
      <c r="H452" s="97">
        <f t="shared" si="58"/>
        <v>640.31242374328485</v>
      </c>
      <c r="I452" s="99">
        <f t="shared" si="59"/>
        <v>20</v>
      </c>
      <c r="J452" s="99">
        <f t="shared" si="60"/>
        <v>22</v>
      </c>
      <c r="K452" s="99">
        <f t="shared" si="61"/>
        <v>5</v>
      </c>
    </row>
    <row r="453" spans="4:11">
      <c r="D453" s="25">
        <f t="shared" si="62"/>
        <v>1400</v>
      </c>
      <c r="E453" s="25">
        <f t="shared" si="63"/>
        <v>600</v>
      </c>
      <c r="F453" s="97">
        <f t="shared" si="56"/>
        <v>2473.8633753705963</v>
      </c>
      <c r="G453" s="97">
        <f t="shared" si="57"/>
        <v>2778.488797889961</v>
      </c>
      <c r="H453" s="97">
        <f t="shared" si="58"/>
        <v>721.11025509279784</v>
      </c>
      <c r="I453" s="99">
        <f t="shared" si="59"/>
        <v>19</v>
      </c>
      <c r="J453" s="99">
        <f t="shared" si="60"/>
        <v>22</v>
      </c>
      <c r="K453" s="99">
        <f t="shared" si="61"/>
        <v>6</v>
      </c>
    </row>
    <row r="454" spans="4:11">
      <c r="D454" s="25">
        <f t="shared" si="62"/>
        <v>1400</v>
      </c>
      <c r="E454" s="25">
        <f t="shared" si="63"/>
        <v>700</v>
      </c>
      <c r="F454" s="97">
        <f t="shared" si="56"/>
        <v>2376.9728648009427</v>
      </c>
      <c r="G454" s="97">
        <f t="shared" si="57"/>
        <v>2692.5824035672522</v>
      </c>
      <c r="H454" s="97">
        <f t="shared" si="58"/>
        <v>806.22577482985491</v>
      </c>
      <c r="I454" s="99">
        <f t="shared" si="59"/>
        <v>19</v>
      </c>
      <c r="J454" s="99">
        <f t="shared" si="60"/>
        <v>21</v>
      </c>
      <c r="K454" s="99">
        <f t="shared" si="61"/>
        <v>6</v>
      </c>
    </row>
    <row r="455" spans="4:11">
      <c r="D455" s="25">
        <f t="shared" si="62"/>
        <v>1400</v>
      </c>
      <c r="E455" s="25">
        <f t="shared" si="63"/>
        <v>800</v>
      </c>
      <c r="F455" s="97">
        <f t="shared" si="56"/>
        <v>2280.350850198276</v>
      </c>
      <c r="G455" s="97">
        <f t="shared" si="57"/>
        <v>2607.6809620810595</v>
      </c>
      <c r="H455" s="97">
        <f t="shared" si="58"/>
        <v>894.42719099991587</v>
      </c>
      <c r="I455" s="99">
        <f t="shared" si="59"/>
        <v>18</v>
      </c>
      <c r="J455" s="99">
        <f t="shared" si="60"/>
        <v>20</v>
      </c>
      <c r="K455" s="99">
        <f t="shared" si="61"/>
        <v>7</v>
      </c>
    </row>
    <row r="456" spans="4:11">
      <c r="D456" s="25">
        <f t="shared" si="62"/>
        <v>1400</v>
      </c>
      <c r="E456" s="25">
        <f t="shared" si="63"/>
        <v>900</v>
      </c>
      <c r="F456" s="97">
        <f t="shared" si="56"/>
        <v>2184.0329667841556</v>
      </c>
      <c r="G456" s="97">
        <f t="shared" si="57"/>
        <v>2523.8858928247923</v>
      </c>
      <c r="H456" s="97">
        <f t="shared" si="58"/>
        <v>984.88578017961049</v>
      </c>
      <c r="I456" s="99">
        <f t="shared" si="59"/>
        <v>17</v>
      </c>
      <c r="J456" s="99">
        <f t="shared" si="60"/>
        <v>20</v>
      </c>
      <c r="K456" s="99">
        <f t="shared" si="61"/>
        <v>8</v>
      </c>
    </row>
    <row r="457" spans="4:11">
      <c r="D457" s="25">
        <f t="shared" si="62"/>
        <v>1400</v>
      </c>
      <c r="E457" s="25">
        <f t="shared" si="63"/>
        <v>1000</v>
      </c>
      <c r="F457" s="97">
        <f t="shared" si="56"/>
        <v>2088.0613017821101</v>
      </c>
      <c r="G457" s="97">
        <f t="shared" si="57"/>
        <v>2441.3111231467406</v>
      </c>
      <c r="H457" s="97">
        <f t="shared" si="58"/>
        <v>1077.0329614269008</v>
      </c>
      <c r="I457" s="99">
        <f t="shared" si="59"/>
        <v>16</v>
      </c>
      <c r="J457" s="99">
        <f t="shared" si="60"/>
        <v>19</v>
      </c>
      <c r="K457" s="99">
        <f t="shared" si="61"/>
        <v>8</v>
      </c>
    </row>
    <row r="458" spans="4:11">
      <c r="D458" s="25">
        <f t="shared" si="62"/>
        <v>1400</v>
      </c>
      <c r="E458" s="25">
        <f t="shared" si="63"/>
        <v>1100</v>
      </c>
      <c r="F458" s="97">
        <f t="shared" si="56"/>
        <v>1992.4858845171275</v>
      </c>
      <c r="G458" s="97">
        <f t="shared" si="57"/>
        <v>2360.0847442411891</v>
      </c>
      <c r="H458" s="97">
        <f t="shared" si="58"/>
        <v>1170.4699910719626</v>
      </c>
      <c r="I458" s="99">
        <f t="shared" si="59"/>
        <v>16</v>
      </c>
      <c r="J458" s="99">
        <f t="shared" si="60"/>
        <v>18</v>
      </c>
      <c r="K458" s="99">
        <f t="shared" si="61"/>
        <v>9</v>
      </c>
    </row>
    <row r="459" spans="4:11">
      <c r="D459" s="25">
        <f t="shared" si="62"/>
        <v>1400</v>
      </c>
      <c r="E459" s="25">
        <f t="shared" si="63"/>
        <v>1200</v>
      </c>
      <c r="F459" s="97">
        <f t="shared" si="56"/>
        <v>1897.3665961010277</v>
      </c>
      <c r="G459" s="97">
        <f t="shared" si="57"/>
        <v>2280.350850198276</v>
      </c>
      <c r="H459" s="97">
        <f t="shared" si="58"/>
        <v>1264.9110640673518</v>
      </c>
      <c r="I459" s="99">
        <f t="shared" si="59"/>
        <v>15</v>
      </c>
      <c r="J459" s="99">
        <f t="shared" si="60"/>
        <v>18</v>
      </c>
      <c r="K459" s="99">
        <f t="shared" si="61"/>
        <v>10</v>
      </c>
    </row>
    <row r="460" spans="4:11">
      <c r="D460" s="25">
        <f t="shared" si="62"/>
        <v>1400</v>
      </c>
      <c r="E460" s="25">
        <f t="shared" si="63"/>
        <v>1300</v>
      </c>
      <c r="F460" s="97">
        <f t="shared" si="56"/>
        <v>1802.7756377319947</v>
      </c>
      <c r="G460" s="97">
        <f t="shared" si="57"/>
        <v>2202.2715545545238</v>
      </c>
      <c r="H460" s="97">
        <f t="shared" si="58"/>
        <v>1360.1470508735442</v>
      </c>
      <c r="I460" s="99">
        <f t="shared" si="59"/>
        <v>14</v>
      </c>
      <c r="J460" s="99">
        <f t="shared" si="60"/>
        <v>17</v>
      </c>
      <c r="K460" s="99">
        <f t="shared" si="61"/>
        <v>11</v>
      </c>
    </row>
    <row r="461" spans="4:11">
      <c r="D461" s="25">
        <f t="shared" si="62"/>
        <v>1400</v>
      </c>
      <c r="E461" s="25">
        <f t="shared" si="63"/>
        <v>1400</v>
      </c>
      <c r="F461" s="97">
        <f t="shared" si="56"/>
        <v>1708.8007490635061</v>
      </c>
      <c r="G461" s="97">
        <f t="shared" si="57"/>
        <v>2126.0291625469299</v>
      </c>
      <c r="H461" s="97">
        <f t="shared" si="58"/>
        <v>1456.0219778561036</v>
      </c>
      <c r="I461" s="99">
        <f t="shared" si="59"/>
        <v>13</v>
      </c>
      <c r="J461" s="99">
        <f t="shared" si="60"/>
        <v>17</v>
      </c>
      <c r="K461" s="99">
        <f t="shared" si="61"/>
        <v>11</v>
      </c>
    </row>
    <row r="462" spans="4:11">
      <c r="D462" s="25">
        <f t="shared" si="62"/>
        <v>1400</v>
      </c>
      <c r="E462" s="25">
        <f t="shared" si="63"/>
        <v>1500</v>
      </c>
      <c r="F462" s="97">
        <f t="shared" ref="F462:F525" si="64">SQRT(($B$10-E462)*($B$10-E462)+($B$13-D462)*($B$13-D462))</f>
        <v>1615.5494421403512</v>
      </c>
      <c r="G462" s="97">
        <f t="shared" ref="G462:G525" si="65">SQRT(($B$10-E462)*($B$10-E462)+D462*D462)</f>
        <v>2051.8284528683189</v>
      </c>
      <c r="H462" s="97">
        <f t="shared" ref="H462:H525" si="66">SQRT(E462*E462+($B$13/2-D462)*($B$13/2-D462))</f>
        <v>1552.4174696260025</v>
      </c>
      <c r="I462" s="99">
        <f t="shared" ref="I462:I525" si="67">INT(F462/128+0.5)</f>
        <v>13</v>
      </c>
      <c r="J462" s="99">
        <f t="shared" ref="J462:J525" si="68">INT(G462/128+0.5)</f>
        <v>16</v>
      </c>
      <c r="K462" s="99">
        <f t="shared" ref="K462:K525" si="69">INT(H462/128+0.5)</f>
        <v>12</v>
      </c>
    </row>
    <row r="463" spans="4:11">
      <c r="D463" s="25">
        <f t="shared" si="62"/>
        <v>1400</v>
      </c>
      <c r="E463" s="25">
        <f t="shared" si="63"/>
        <v>1600</v>
      </c>
      <c r="F463" s="97">
        <f t="shared" si="64"/>
        <v>1523.1546211727816</v>
      </c>
      <c r="G463" s="97">
        <f t="shared" si="65"/>
        <v>1979.8989873223331</v>
      </c>
      <c r="H463" s="97">
        <f t="shared" si="66"/>
        <v>1649.2422502470642</v>
      </c>
      <c r="I463" s="99">
        <f t="shared" si="67"/>
        <v>12</v>
      </c>
      <c r="J463" s="99">
        <f t="shared" si="68"/>
        <v>15</v>
      </c>
      <c r="K463" s="99">
        <f t="shared" si="69"/>
        <v>13</v>
      </c>
    </row>
    <row r="464" spans="4:11">
      <c r="D464" s="25">
        <f t="shared" si="62"/>
        <v>1400</v>
      </c>
      <c r="E464" s="25">
        <f t="shared" si="63"/>
        <v>1700</v>
      </c>
      <c r="F464" s="97">
        <f t="shared" si="64"/>
        <v>1431.7821063276353</v>
      </c>
      <c r="G464" s="97">
        <f t="shared" si="65"/>
        <v>1910.4973174542799</v>
      </c>
      <c r="H464" s="97">
        <f t="shared" si="66"/>
        <v>1746.424919657298</v>
      </c>
      <c r="I464" s="99">
        <f t="shared" si="67"/>
        <v>11</v>
      </c>
      <c r="J464" s="99">
        <f t="shared" si="68"/>
        <v>15</v>
      </c>
      <c r="K464" s="99">
        <f t="shared" si="69"/>
        <v>14</v>
      </c>
    </row>
    <row r="465" spans="4:11">
      <c r="D465" s="25">
        <f t="shared" si="62"/>
        <v>1400</v>
      </c>
      <c r="E465" s="25">
        <f t="shared" si="63"/>
        <v>1800</v>
      </c>
      <c r="F465" s="97">
        <f t="shared" si="64"/>
        <v>1341.6407864998739</v>
      </c>
      <c r="G465" s="97">
        <f t="shared" si="65"/>
        <v>1843.9088914585775</v>
      </c>
      <c r="H465" s="97">
        <f t="shared" si="66"/>
        <v>1843.9088914585775</v>
      </c>
      <c r="I465" s="99">
        <f t="shared" si="67"/>
        <v>10</v>
      </c>
      <c r="J465" s="99">
        <f t="shared" si="68"/>
        <v>14</v>
      </c>
      <c r="K465" s="99">
        <f t="shared" si="69"/>
        <v>14</v>
      </c>
    </row>
    <row r="466" spans="4:11">
      <c r="D466" s="25">
        <f t="shared" si="62"/>
        <v>1400</v>
      </c>
      <c r="E466" s="25">
        <f t="shared" si="63"/>
        <v>1900</v>
      </c>
      <c r="F466" s="97">
        <f t="shared" si="64"/>
        <v>1252.9964086141667</v>
      </c>
      <c r="G466" s="97">
        <f t="shared" si="65"/>
        <v>1780.4493814764855</v>
      </c>
      <c r="H466" s="97">
        <f t="shared" si="66"/>
        <v>1941.6487838947598</v>
      </c>
      <c r="I466" s="99">
        <f t="shared" si="67"/>
        <v>10</v>
      </c>
      <c r="J466" s="99">
        <f t="shared" si="68"/>
        <v>14</v>
      </c>
      <c r="K466" s="99">
        <f t="shared" si="69"/>
        <v>15</v>
      </c>
    </row>
    <row r="467" spans="4:11">
      <c r="D467" s="25">
        <f t="shared" si="62"/>
        <v>1400</v>
      </c>
      <c r="E467" s="25">
        <f t="shared" si="63"/>
        <v>2000</v>
      </c>
      <c r="F467" s="97">
        <f t="shared" si="64"/>
        <v>1166.19037896906</v>
      </c>
      <c r="G467" s="97">
        <f t="shared" si="65"/>
        <v>1720.4650534085254</v>
      </c>
      <c r="H467" s="97">
        <f t="shared" si="66"/>
        <v>2039.6078054371139</v>
      </c>
      <c r="I467" s="99">
        <f t="shared" si="67"/>
        <v>9</v>
      </c>
      <c r="J467" s="99">
        <f t="shared" si="68"/>
        <v>13</v>
      </c>
      <c r="K467" s="99">
        <f t="shared" si="69"/>
        <v>16</v>
      </c>
    </row>
    <row r="468" spans="4:11">
      <c r="D468" s="25">
        <f t="shared" si="62"/>
        <v>1400</v>
      </c>
      <c r="E468" s="25">
        <f t="shared" si="63"/>
        <v>2100</v>
      </c>
      <c r="F468" s="97">
        <f t="shared" si="64"/>
        <v>1081.6653826391969</v>
      </c>
      <c r="G468" s="97">
        <f t="shared" si="65"/>
        <v>1664.3316977093239</v>
      </c>
      <c r="H468" s="97">
        <f t="shared" si="66"/>
        <v>2137.7558326431949</v>
      </c>
      <c r="I468" s="99">
        <f t="shared" si="67"/>
        <v>8</v>
      </c>
      <c r="J468" s="99">
        <f t="shared" si="68"/>
        <v>13</v>
      </c>
      <c r="K468" s="99">
        <f t="shared" si="69"/>
        <v>17</v>
      </c>
    </row>
    <row r="469" spans="4:11">
      <c r="D469" s="25">
        <f t="shared" si="62"/>
        <v>1400</v>
      </c>
      <c r="E469" s="25">
        <f t="shared" si="63"/>
        <v>2200</v>
      </c>
      <c r="F469" s="97">
        <f t="shared" si="64"/>
        <v>1000</v>
      </c>
      <c r="G469" s="97">
        <f t="shared" si="65"/>
        <v>1612.4515496597098</v>
      </c>
      <c r="H469" s="97">
        <f t="shared" si="66"/>
        <v>2236.0679774997898</v>
      </c>
      <c r="I469" s="99">
        <f t="shared" si="67"/>
        <v>8</v>
      </c>
      <c r="J469" s="99">
        <f t="shared" si="68"/>
        <v>13</v>
      </c>
      <c r="K469" s="99">
        <f t="shared" si="69"/>
        <v>17</v>
      </c>
    </row>
    <row r="470" spans="4:11">
      <c r="D470" s="25">
        <f t="shared" si="62"/>
        <v>1400</v>
      </c>
      <c r="E470" s="25">
        <f t="shared" si="63"/>
        <v>2300</v>
      </c>
      <c r="F470" s="97">
        <f t="shared" si="64"/>
        <v>921.95444572928875</v>
      </c>
      <c r="G470" s="97">
        <f t="shared" si="65"/>
        <v>1565.2475842498527</v>
      </c>
      <c r="H470" s="97">
        <f t="shared" si="66"/>
        <v>2334.5235059857505</v>
      </c>
      <c r="I470" s="99">
        <f t="shared" si="67"/>
        <v>7</v>
      </c>
      <c r="J470" s="99">
        <f t="shared" si="68"/>
        <v>12</v>
      </c>
      <c r="K470" s="99">
        <f t="shared" si="69"/>
        <v>18</v>
      </c>
    </row>
    <row r="471" spans="4:11">
      <c r="D471" s="25">
        <f t="shared" si="62"/>
        <v>1400</v>
      </c>
      <c r="E471" s="25">
        <f t="shared" si="63"/>
        <v>2400</v>
      </c>
      <c r="F471" s="97">
        <f t="shared" si="64"/>
        <v>848.52813742385706</v>
      </c>
      <c r="G471" s="97">
        <f t="shared" si="65"/>
        <v>1523.1546211727816</v>
      </c>
      <c r="H471" s="97">
        <f t="shared" si="66"/>
        <v>2433.1050121192879</v>
      </c>
      <c r="I471" s="99">
        <f t="shared" si="67"/>
        <v>7</v>
      </c>
      <c r="J471" s="99">
        <f t="shared" si="68"/>
        <v>12</v>
      </c>
      <c r="K471" s="99">
        <f t="shared" si="69"/>
        <v>19</v>
      </c>
    </row>
    <row r="472" spans="4:11">
      <c r="D472" s="25">
        <f t="shared" si="62"/>
        <v>1400</v>
      </c>
      <c r="E472" s="25">
        <f t="shared" si="63"/>
        <v>2500</v>
      </c>
      <c r="F472" s="97">
        <f t="shared" si="64"/>
        <v>781.02496759066548</v>
      </c>
      <c r="G472" s="97">
        <f t="shared" si="65"/>
        <v>1486.6068747318504</v>
      </c>
      <c r="H472" s="97">
        <f t="shared" si="66"/>
        <v>2531.7977802344326</v>
      </c>
      <c r="I472" s="99">
        <f t="shared" si="67"/>
        <v>6</v>
      </c>
      <c r="J472" s="99">
        <f t="shared" si="68"/>
        <v>12</v>
      </c>
      <c r="K472" s="99">
        <f t="shared" si="69"/>
        <v>20</v>
      </c>
    </row>
    <row r="473" spans="4:11">
      <c r="D473" s="25">
        <f t="shared" si="62"/>
        <v>1400</v>
      </c>
      <c r="E473" s="25">
        <f t="shared" si="63"/>
        <v>2600</v>
      </c>
      <c r="F473" s="97">
        <f t="shared" si="64"/>
        <v>721.11025509279784</v>
      </c>
      <c r="G473" s="97">
        <f t="shared" si="65"/>
        <v>1456.0219778561036</v>
      </c>
      <c r="H473" s="97">
        <f t="shared" si="66"/>
        <v>2630.5892875931809</v>
      </c>
      <c r="I473" s="99">
        <f t="shared" si="67"/>
        <v>6</v>
      </c>
      <c r="J473" s="99">
        <f t="shared" si="68"/>
        <v>11</v>
      </c>
      <c r="K473" s="99">
        <f t="shared" si="69"/>
        <v>21</v>
      </c>
    </row>
    <row r="474" spans="4:11">
      <c r="D474" s="25">
        <f t="shared" si="62"/>
        <v>1400</v>
      </c>
      <c r="E474" s="25">
        <f t="shared" si="63"/>
        <v>2700</v>
      </c>
      <c r="F474" s="97">
        <f t="shared" si="64"/>
        <v>670.82039324993696</v>
      </c>
      <c r="G474" s="97">
        <f t="shared" si="65"/>
        <v>1431.7821063276353</v>
      </c>
      <c r="H474" s="97">
        <f t="shared" si="66"/>
        <v>2729.4688127912359</v>
      </c>
      <c r="I474" s="99">
        <f t="shared" si="67"/>
        <v>5</v>
      </c>
      <c r="J474" s="99">
        <f t="shared" si="68"/>
        <v>11</v>
      </c>
      <c r="K474" s="99">
        <f t="shared" si="69"/>
        <v>21</v>
      </c>
    </row>
    <row r="475" spans="4:11">
      <c r="D475" s="25">
        <f t="shared" si="62"/>
        <v>1400</v>
      </c>
      <c r="E475" s="25">
        <f t="shared" si="63"/>
        <v>2800</v>
      </c>
      <c r="F475" s="97">
        <f t="shared" si="64"/>
        <v>632.45553203367592</v>
      </c>
      <c r="G475" s="97">
        <f t="shared" si="65"/>
        <v>1414.2135623730951</v>
      </c>
      <c r="H475" s="97">
        <f t="shared" si="66"/>
        <v>2828.4271247461902</v>
      </c>
      <c r="I475" s="99">
        <f t="shared" si="67"/>
        <v>5</v>
      </c>
      <c r="J475" s="99">
        <f t="shared" si="68"/>
        <v>11</v>
      </c>
      <c r="K475" s="99">
        <f t="shared" si="69"/>
        <v>22</v>
      </c>
    </row>
    <row r="476" spans="4:11">
      <c r="D476" s="25">
        <f t="shared" si="62"/>
        <v>1400</v>
      </c>
      <c r="E476" s="25">
        <f t="shared" si="63"/>
        <v>2900</v>
      </c>
      <c r="F476" s="97">
        <f t="shared" si="64"/>
        <v>608.27625302982199</v>
      </c>
      <c r="G476" s="97">
        <f t="shared" si="65"/>
        <v>1403.5668847618199</v>
      </c>
      <c r="H476" s="97">
        <f t="shared" si="66"/>
        <v>2927.4562336608892</v>
      </c>
      <c r="I476" s="99">
        <f t="shared" si="67"/>
        <v>5</v>
      </c>
      <c r="J476" s="99">
        <f t="shared" si="68"/>
        <v>11</v>
      </c>
      <c r="K476" s="99">
        <f t="shared" si="69"/>
        <v>23</v>
      </c>
    </row>
    <row r="477" spans="4:11">
      <c r="D477" s="25">
        <f t="shared" si="62"/>
        <v>1400</v>
      </c>
      <c r="E477" s="25">
        <f t="shared" si="63"/>
        <v>3000</v>
      </c>
      <c r="F477" s="97">
        <f t="shared" si="64"/>
        <v>600</v>
      </c>
      <c r="G477" s="97">
        <f t="shared" si="65"/>
        <v>1400</v>
      </c>
      <c r="H477" s="97">
        <f t="shared" si="66"/>
        <v>3026.5491900843112</v>
      </c>
      <c r="I477" s="99">
        <f t="shared" si="67"/>
        <v>5</v>
      </c>
      <c r="J477" s="99">
        <f t="shared" si="68"/>
        <v>11</v>
      </c>
      <c r="K477" s="99">
        <f t="shared" si="69"/>
        <v>24</v>
      </c>
    </row>
    <row r="478" spans="4:11">
      <c r="D478" s="25">
        <f t="shared" si="62"/>
        <v>1500</v>
      </c>
      <c r="E478" s="25">
        <f t="shared" si="63"/>
        <v>0</v>
      </c>
      <c r="F478" s="97">
        <f t="shared" si="64"/>
        <v>3041.3812651491098</v>
      </c>
      <c r="G478" s="97">
        <f t="shared" si="65"/>
        <v>3354.1019662496847</v>
      </c>
      <c r="H478" s="97">
        <f t="shared" si="66"/>
        <v>500</v>
      </c>
      <c r="I478" s="99">
        <f t="shared" si="67"/>
        <v>24</v>
      </c>
      <c r="J478" s="99">
        <f t="shared" si="68"/>
        <v>26</v>
      </c>
      <c r="K478" s="99">
        <f t="shared" si="69"/>
        <v>4</v>
      </c>
    </row>
    <row r="479" spans="4:11">
      <c r="D479" s="25">
        <f t="shared" si="62"/>
        <v>1500</v>
      </c>
      <c r="E479" s="25">
        <f t="shared" si="63"/>
        <v>100</v>
      </c>
      <c r="F479" s="97">
        <f t="shared" si="64"/>
        <v>2942.7877939124323</v>
      </c>
      <c r="G479" s="97">
        <f t="shared" si="65"/>
        <v>3264.9655434629017</v>
      </c>
      <c r="H479" s="97">
        <f t="shared" si="66"/>
        <v>509.90195135927848</v>
      </c>
      <c r="I479" s="99">
        <f t="shared" si="67"/>
        <v>23</v>
      </c>
      <c r="J479" s="99">
        <f t="shared" si="68"/>
        <v>26</v>
      </c>
      <c r="K479" s="99">
        <f t="shared" si="69"/>
        <v>4</v>
      </c>
    </row>
    <row r="480" spans="4:11">
      <c r="D480" s="25">
        <f t="shared" si="62"/>
        <v>1500</v>
      </c>
      <c r="E480" s="25">
        <f t="shared" si="63"/>
        <v>200</v>
      </c>
      <c r="F480" s="97">
        <f t="shared" si="64"/>
        <v>2844.2925306655784</v>
      </c>
      <c r="G480" s="97">
        <f t="shared" si="65"/>
        <v>3176.4760348537184</v>
      </c>
      <c r="H480" s="97">
        <f t="shared" si="66"/>
        <v>538.51648071345039</v>
      </c>
      <c r="I480" s="99">
        <f t="shared" si="67"/>
        <v>22</v>
      </c>
      <c r="J480" s="99">
        <f t="shared" si="68"/>
        <v>25</v>
      </c>
      <c r="K480" s="99">
        <f t="shared" si="69"/>
        <v>4</v>
      </c>
    </row>
    <row r="481" spans="4:11">
      <c r="D481" s="25">
        <f t="shared" si="62"/>
        <v>1500</v>
      </c>
      <c r="E481" s="25">
        <f t="shared" si="63"/>
        <v>300</v>
      </c>
      <c r="F481" s="97">
        <f t="shared" si="64"/>
        <v>2745.9060435491961</v>
      </c>
      <c r="G481" s="97">
        <f t="shared" si="65"/>
        <v>3088.6890422961001</v>
      </c>
      <c r="H481" s="97">
        <f t="shared" si="66"/>
        <v>583.09518948453001</v>
      </c>
      <c r="I481" s="99">
        <f t="shared" si="67"/>
        <v>21</v>
      </c>
      <c r="J481" s="99">
        <f t="shared" si="68"/>
        <v>24</v>
      </c>
      <c r="K481" s="99">
        <f t="shared" si="69"/>
        <v>5</v>
      </c>
    </row>
    <row r="482" spans="4:11">
      <c r="D482" s="25">
        <f t="shared" si="62"/>
        <v>1500</v>
      </c>
      <c r="E482" s="25">
        <f t="shared" si="63"/>
        <v>400</v>
      </c>
      <c r="F482" s="97">
        <f t="shared" si="64"/>
        <v>2647.6404589747453</v>
      </c>
      <c r="G482" s="97">
        <f t="shared" si="65"/>
        <v>3001.6662039607268</v>
      </c>
      <c r="H482" s="97">
        <f t="shared" si="66"/>
        <v>640.31242374328485</v>
      </c>
      <c r="I482" s="99">
        <f t="shared" si="67"/>
        <v>21</v>
      </c>
      <c r="J482" s="99">
        <f t="shared" si="68"/>
        <v>23</v>
      </c>
      <c r="K482" s="99">
        <f t="shared" si="69"/>
        <v>5</v>
      </c>
    </row>
    <row r="483" spans="4:11">
      <c r="D483" s="25">
        <f t="shared" ref="D483:D546" si="70">IF(E482&gt;=$B$10,IF(D482&gt;=$B$13,0,D482+$B$22),D482)</f>
        <v>1500</v>
      </c>
      <c r="E483" s="25">
        <f t="shared" ref="E483:E546" si="71">IF(E482&gt;=$B$10,0,E482+$B$22)</f>
        <v>500</v>
      </c>
      <c r="F483" s="97">
        <f t="shared" si="64"/>
        <v>2549.5097567963926</v>
      </c>
      <c r="G483" s="97">
        <f t="shared" si="65"/>
        <v>2915.4759474226503</v>
      </c>
      <c r="H483" s="97">
        <f t="shared" si="66"/>
        <v>707.10678118654755</v>
      </c>
      <c r="I483" s="99">
        <f t="shared" si="67"/>
        <v>20</v>
      </c>
      <c r="J483" s="99">
        <f t="shared" si="68"/>
        <v>23</v>
      </c>
      <c r="K483" s="99">
        <f t="shared" si="69"/>
        <v>6</v>
      </c>
    </row>
    <row r="484" spans="4:11">
      <c r="D484" s="25">
        <f t="shared" si="70"/>
        <v>1500</v>
      </c>
      <c r="E484" s="25">
        <f t="shared" si="71"/>
        <v>600</v>
      </c>
      <c r="F484" s="97">
        <f t="shared" si="64"/>
        <v>2451.5301344262525</v>
      </c>
      <c r="G484" s="97">
        <f t="shared" si="65"/>
        <v>2830.1943396169813</v>
      </c>
      <c r="H484" s="97">
        <f t="shared" si="66"/>
        <v>781.02496759066548</v>
      </c>
      <c r="I484" s="99">
        <f t="shared" si="67"/>
        <v>19</v>
      </c>
      <c r="J484" s="99">
        <f t="shared" si="68"/>
        <v>22</v>
      </c>
      <c r="K484" s="99">
        <f t="shared" si="69"/>
        <v>6</v>
      </c>
    </row>
    <row r="485" spans="4:11">
      <c r="D485" s="25">
        <f t="shared" si="70"/>
        <v>1500</v>
      </c>
      <c r="E485" s="25">
        <f t="shared" si="71"/>
        <v>700</v>
      </c>
      <c r="F485" s="97">
        <f t="shared" si="64"/>
        <v>2353.720459187964</v>
      </c>
      <c r="G485" s="97">
        <f t="shared" si="65"/>
        <v>2745.9060435491961</v>
      </c>
      <c r="H485" s="97">
        <f t="shared" si="66"/>
        <v>860.23252670426268</v>
      </c>
      <c r="I485" s="99">
        <f t="shared" si="67"/>
        <v>18</v>
      </c>
      <c r="J485" s="99">
        <f t="shared" si="68"/>
        <v>21</v>
      </c>
      <c r="K485" s="99">
        <f t="shared" si="69"/>
        <v>7</v>
      </c>
    </row>
    <row r="486" spans="4:11">
      <c r="D486" s="25">
        <f t="shared" si="70"/>
        <v>1500</v>
      </c>
      <c r="E486" s="25">
        <f t="shared" si="71"/>
        <v>800</v>
      </c>
      <c r="F486" s="97">
        <f t="shared" si="64"/>
        <v>2256.1028345356954</v>
      </c>
      <c r="G486" s="97">
        <f t="shared" si="65"/>
        <v>2662.7053911388693</v>
      </c>
      <c r="H486" s="97">
        <f t="shared" si="66"/>
        <v>943.39811320566037</v>
      </c>
      <c r="I486" s="99">
        <f t="shared" si="67"/>
        <v>18</v>
      </c>
      <c r="J486" s="99">
        <f t="shared" si="68"/>
        <v>21</v>
      </c>
      <c r="K486" s="99">
        <f t="shared" si="69"/>
        <v>7</v>
      </c>
    </row>
    <row r="487" spans="4:11">
      <c r="D487" s="25">
        <f t="shared" si="70"/>
        <v>1500</v>
      </c>
      <c r="E487" s="25">
        <f t="shared" si="71"/>
        <v>900</v>
      </c>
      <c r="F487" s="97">
        <f t="shared" si="64"/>
        <v>2158.7033144922902</v>
      </c>
      <c r="G487" s="97">
        <f t="shared" si="65"/>
        <v>2580.6975801127878</v>
      </c>
      <c r="H487" s="97">
        <f t="shared" si="66"/>
        <v>1029.5630140987</v>
      </c>
      <c r="I487" s="99">
        <f t="shared" si="67"/>
        <v>17</v>
      </c>
      <c r="J487" s="99">
        <f t="shared" si="68"/>
        <v>20</v>
      </c>
      <c r="K487" s="99">
        <f t="shared" si="69"/>
        <v>8</v>
      </c>
    </row>
    <row r="488" spans="4:11">
      <c r="D488" s="25">
        <f t="shared" si="70"/>
        <v>1500</v>
      </c>
      <c r="E488" s="25">
        <f t="shared" si="71"/>
        <v>1000</v>
      </c>
      <c r="F488" s="97">
        <f t="shared" si="64"/>
        <v>2061.5528128088304</v>
      </c>
      <c r="G488" s="97">
        <f t="shared" si="65"/>
        <v>2500</v>
      </c>
      <c r="H488" s="97">
        <f t="shared" si="66"/>
        <v>1118.0339887498949</v>
      </c>
      <c r="I488" s="99">
        <f t="shared" si="67"/>
        <v>16</v>
      </c>
      <c r="J488" s="99">
        <f t="shared" si="68"/>
        <v>20</v>
      </c>
      <c r="K488" s="99">
        <f t="shared" si="69"/>
        <v>9</v>
      </c>
    </row>
    <row r="489" spans="4:11">
      <c r="D489" s="25">
        <f t="shared" si="70"/>
        <v>1500</v>
      </c>
      <c r="E489" s="25">
        <f t="shared" si="71"/>
        <v>1100</v>
      </c>
      <c r="F489" s="97">
        <f t="shared" si="64"/>
        <v>1964.6882704388499</v>
      </c>
      <c r="G489" s="97">
        <f t="shared" si="65"/>
        <v>2420.7436873820407</v>
      </c>
      <c r="H489" s="97">
        <f t="shared" si="66"/>
        <v>1208.3045973594571</v>
      </c>
      <c r="I489" s="99">
        <f t="shared" si="67"/>
        <v>15</v>
      </c>
      <c r="J489" s="99">
        <f t="shared" si="68"/>
        <v>19</v>
      </c>
      <c r="K489" s="99">
        <f t="shared" si="69"/>
        <v>9</v>
      </c>
    </row>
    <row r="490" spans="4:11">
      <c r="D490" s="25">
        <f t="shared" si="70"/>
        <v>1500</v>
      </c>
      <c r="E490" s="25">
        <f t="shared" si="71"/>
        <v>1200</v>
      </c>
      <c r="F490" s="97">
        <f t="shared" si="64"/>
        <v>1868.1541692269404</v>
      </c>
      <c r="G490" s="97">
        <f t="shared" si="65"/>
        <v>2343.0749027719962</v>
      </c>
      <c r="H490" s="97">
        <f t="shared" si="66"/>
        <v>1300</v>
      </c>
      <c r="I490" s="99">
        <f t="shared" si="67"/>
        <v>15</v>
      </c>
      <c r="J490" s="99">
        <f t="shared" si="68"/>
        <v>18</v>
      </c>
      <c r="K490" s="99">
        <f t="shared" si="69"/>
        <v>10</v>
      </c>
    </row>
    <row r="491" spans="4:11">
      <c r="D491" s="25">
        <f t="shared" si="70"/>
        <v>1500</v>
      </c>
      <c r="E491" s="25">
        <f t="shared" si="71"/>
        <v>1300</v>
      </c>
      <c r="F491" s="97">
        <f t="shared" si="64"/>
        <v>1772.0045146669349</v>
      </c>
      <c r="G491" s="97">
        <f t="shared" si="65"/>
        <v>2267.1568097509266</v>
      </c>
      <c r="H491" s="97">
        <f t="shared" si="66"/>
        <v>1392.8388277184119</v>
      </c>
      <c r="I491" s="99">
        <f t="shared" si="67"/>
        <v>14</v>
      </c>
      <c r="J491" s="99">
        <f t="shared" si="68"/>
        <v>18</v>
      </c>
      <c r="K491" s="99">
        <f t="shared" si="69"/>
        <v>11</v>
      </c>
    </row>
    <row r="492" spans="4:11">
      <c r="D492" s="25">
        <f t="shared" si="70"/>
        <v>1500</v>
      </c>
      <c r="E492" s="25">
        <f t="shared" si="71"/>
        <v>1400</v>
      </c>
      <c r="F492" s="97">
        <f t="shared" si="64"/>
        <v>1676.3054614240209</v>
      </c>
      <c r="G492" s="97">
        <f t="shared" si="65"/>
        <v>2193.1712199461308</v>
      </c>
      <c r="H492" s="97">
        <f t="shared" si="66"/>
        <v>1486.6068747318504</v>
      </c>
      <c r="I492" s="99">
        <f t="shared" si="67"/>
        <v>13</v>
      </c>
      <c r="J492" s="99">
        <f t="shared" si="68"/>
        <v>17</v>
      </c>
      <c r="K492" s="99">
        <f t="shared" si="69"/>
        <v>12</v>
      </c>
    </row>
    <row r="493" spans="4:11">
      <c r="D493" s="25">
        <f t="shared" si="70"/>
        <v>1500</v>
      </c>
      <c r="E493" s="25">
        <f t="shared" si="71"/>
        <v>1500</v>
      </c>
      <c r="F493" s="97">
        <f t="shared" si="64"/>
        <v>1581.1388300841897</v>
      </c>
      <c r="G493" s="97">
        <f t="shared" si="65"/>
        <v>2121.3203435596424</v>
      </c>
      <c r="H493" s="97">
        <f t="shared" si="66"/>
        <v>1581.1388300841897</v>
      </c>
      <c r="I493" s="99">
        <f t="shared" si="67"/>
        <v>12</v>
      </c>
      <c r="J493" s="99">
        <f t="shared" si="68"/>
        <v>17</v>
      </c>
      <c r="K493" s="99">
        <f t="shared" si="69"/>
        <v>12</v>
      </c>
    </row>
    <row r="494" spans="4:11">
      <c r="D494" s="25">
        <f t="shared" si="70"/>
        <v>1500</v>
      </c>
      <c r="E494" s="25">
        <f t="shared" si="71"/>
        <v>1600</v>
      </c>
      <c r="F494" s="97">
        <f t="shared" si="64"/>
        <v>1486.6068747318504</v>
      </c>
      <c r="G494" s="97">
        <f t="shared" si="65"/>
        <v>2051.8284528683189</v>
      </c>
      <c r="H494" s="97">
        <f t="shared" si="66"/>
        <v>1676.3054614240209</v>
      </c>
      <c r="I494" s="99">
        <f t="shared" si="67"/>
        <v>12</v>
      </c>
      <c r="J494" s="99">
        <f t="shared" si="68"/>
        <v>16</v>
      </c>
      <c r="K494" s="99">
        <f t="shared" si="69"/>
        <v>13</v>
      </c>
    </row>
    <row r="495" spans="4:11">
      <c r="D495" s="25">
        <f t="shared" si="70"/>
        <v>1500</v>
      </c>
      <c r="E495" s="25">
        <f t="shared" si="71"/>
        <v>1700</v>
      </c>
      <c r="F495" s="97">
        <f t="shared" si="64"/>
        <v>1392.8388277184119</v>
      </c>
      <c r="G495" s="97">
        <f t="shared" si="65"/>
        <v>1984.9433241279207</v>
      </c>
      <c r="H495" s="97">
        <f t="shared" si="66"/>
        <v>1772.0045146669349</v>
      </c>
      <c r="I495" s="99">
        <f t="shared" si="67"/>
        <v>11</v>
      </c>
      <c r="J495" s="99">
        <f t="shared" si="68"/>
        <v>16</v>
      </c>
      <c r="K495" s="99">
        <f t="shared" si="69"/>
        <v>14</v>
      </c>
    </row>
    <row r="496" spans="4:11">
      <c r="D496" s="25">
        <f t="shared" si="70"/>
        <v>1500</v>
      </c>
      <c r="E496" s="25">
        <f t="shared" si="71"/>
        <v>1800</v>
      </c>
      <c r="F496" s="97">
        <f t="shared" si="64"/>
        <v>1300</v>
      </c>
      <c r="G496" s="97">
        <f t="shared" si="65"/>
        <v>1920.9372712298546</v>
      </c>
      <c r="H496" s="97">
        <f t="shared" si="66"/>
        <v>1868.1541692269404</v>
      </c>
      <c r="I496" s="99">
        <f t="shared" si="67"/>
        <v>10</v>
      </c>
      <c r="J496" s="99">
        <f t="shared" si="68"/>
        <v>15</v>
      </c>
      <c r="K496" s="99">
        <f t="shared" si="69"/>
        <v>15</v>
      </c>
    </row>
    <row r="497" spans="4:11">
      <c r="D497" s="25">
        <f t="shared" si="70"/>
        <v>1500</v>
      </c>
      <c r="E497" s="25">
        <f t="shared" si="71"/>
        <v>1900</v>
      </c>
      <c r="F497" s="97">
        <f t="shared" si="64"/>
        <v>1208.3045973594571</v>
      </c>
      <c r="G497" s="97">
        <f t="shared" si="65"/>
        <v>1860.1075237738273</v>
      </c>
      <c r="H497" s="97">
        <f t="shared" si="66"/>
        <v>1964.6882704388499</v>
      </c>
      <c r="I497" s="99">
        <f t="shared" si="67"/>
        <v>9</v>
      </c>
      <c r="J497" s="99">
        <f t="shared" si="68"/>
        <v>15</v>
      </c>
      <c r="K497" s="99">
        <f t="shared" si="69"/>
        <v>15</v>
      </c>
    </row>
    <row r="498" spans="4:11">
      <c r="D498" s="25">
        <f t="shared" si="70"/>
        <v>1500</v>
      </c>
      <c r="E498" s="25">
        <f t="shared" si="71"/>
        <v>2000</v>
      </c>
      <c r="F498" s="97">
        <f t="shared" si="64"/>
        <v>1118.0339887498949</v>
      </c>
      <c r="G498" s="97">
        <f t="shared" si="65"/>
        <v>1802.7756377319947</v>
      </c>
      <c r="H498" s="97">
        <f t="shared" si="66"/>
        <v>2061.5528128088304</v>
      </c>
      <c r="I498" s="99">
        <f t="shared" si="67"/>
        <v>9</v>
      </c>
      <c r="J498" s="99">
        <f t="shared" si="68"/>
        <v>14</v>
      </c>
      <c r="K498" s="99">
        <f t="shared" si="69"/>
        <v>16</v>
      </c>
    </row>
    <row r="499" spans="4:11">
      <c r="D499" s="25">
        <f t="shared" si="70"/>
        <v>1500</v>
      </c>
      <c r="E499" s="25">
        <f t="shared" si="71"/>
        <v>2100</v>
      </c>
      <c r="F499" s="97">
        <f t="shared" si="64"/>
        <v>1029.5630140987</v>
      </c>
      <c r="G499" s="97">
        <f t="shared" si="65"/>
        <v>1749.28556845359</v>
      </c>
      <c r="H499" s="97">
        <f t="shared" si="66"/>
        <v>2158.7033144922902</v>
      </c>
      <c r="I499" s="99">
        <f t="shared" si="67"/>
        <v>8</v>
      </c>
      <c r="J499" s="99">
        <f t="shared" si="68"/>
        <v>14</v>
      </c>
      <c r="K499" s="99">
        <f t="shared" si="69"/>
        <v>17</v>
      </c>
    </row>
    <row r="500" spans="4:11">
      <c r="D500" s="25">
        <f t="shared" si="70"/>
        <v>1500</v>
      </c>
      <c r="E500" s="25">
        <f t="shared" si="71"/>
        <v>2200</v>
      </c>
      <c r="F500" s="97">
        <f t="shared" si="64"/>
        <v>943.39811320566037</v>
      </c>
      <c r="G500" s="97">
        <f t="shared" si="65"/>
        <v>1700</v>
      </c>
      <c r="H500" s="97">
        <f t="shared" si="66"/>
        <v>2256.1028345356954</v>
      </c>
      <c r="I500" s="99">
        <f t="shared" si="67"/>
        <v>7</v>
      </c>
      <c r="J500" s="99">
        <f t="shared" si="68"/>
        <v>13</v>
      </c>
      <c r="K500" s="99">
        <f t="shared" si="69"/>
        <v>18</v>
      </c>
    </row>
    <row r="501" spans="4:11">
      <c r="D501" s="25">
        <f t="shared" si="70"/>
        <v>1500</v>
      </c>
      <c r="E501" s="25">
        <f t="shared" si="71"/>
        <v>2300</v>
      </c>
      <c r="F501" s="97">
        <f t="shared" si="64"/>
        <v>860.23252670426268</v>
      </c>
      <c r="G501" s="97">
        <f t="shared" si="65"/>
        <v>1655.2945357246849</v>
      </c>
      <c r="H501" s="97">
        <f t="shared" si="66"/>
        <v>2353.720459187964</v>
      </c>
      <c r="I501" s="99">
        <f t="shared" si="67"/>
        <v>7</v>
      </c>
      <c r="J501" s="99">
        <f t="shared" si="68"/>
        <v>13</v>
      </c>
      <c r="K501" s="99">
        <f t="shared" si="69"/>
        <v>18</v>
      </c>
    </row>
    <row r="502" spans="4:11">
      <c r="D502" s="25">
        <f t="shared" si="70"/>
        <v>1500</v>
      </c>
      <c r="E502" s="25">
        <f t="shared" si="71"/>
        <v>2400</v>
      </c>
      <c r="F502" s="97">
        <f t="shared" si="64"/>
        <v>781.02496759066548</v>
      </c>
      <c r="G502" s="97">
        <f t="shared" si="65"/>
        <v>1615.5494421403512</v>
      </c>
      <c r="H502" s="97">
        <f t="shared" si="66"/>
        <v>2451.5301344262525</v>
      </c>
      <c r="I502" s="99">
        <f t="shared" si="67"/>
        <v>6</v>
      </c>
      <c r="J502" s="99">
        <f t="shared" si="68"/>
        <v>13</v>
      </c>
      <c r="K502" s="99">
        <f t="shared" si="69"/>
        <v>19</v>
      </c>
    </row>
    <row r="503" spans="4:11">
      <c r="D503" s="25">
        <f t="shared" si="70"/>
        <v>1500</v>
      </c>
      <c r="E503" s="25">
        <f t="shared" si="71"/>
        <v>2500</v>
      </c>
      <c r="F503" s="97">
        <f t="shared" si="64"/>
        <v>707.10678118654755</v>
      </c>
      <c r="G503" s="97">
        <f t="shared" si="65"/>
        <v>1581.1388300841897</v>
      </c>
      <c r="H503" s="97">
        <f t="shared" si="66"/>
        <v>2549.5097567963926</v>
      </c>
      <c r="I503" s="99">
        <f t="shared" si="67"/>
        <v>6</v>
      </c>
      <c r="J503" s="99">
        <f t="shared" si="68"/>
        <v>12</v>
      </c>
      <c r="K503" s="99">
        <f t="shared" si="69"/>
        <v>20</v>
      </c>
    </row>
    <row r="504" spans="4:11">
      <c r="D504" s="25">
        <f t="shared" si="70"/>
        <v>1500</v>
      </c>
      <c r="E504" s="25">
        <f t="shared" si="71"/>
        <v>2600</v>
      </c>
      <c r="F504" s="97">
        <f t="shared" si="64"/>
        <v>640.31242374328485</v>
      </c>
      <c r="G504" s="97">
        <f t="shared" si="65"/>
        <v>1552.4174696260025</v>
      </c>
      <c r="H504" s="97">
        <f t="shared" si="66"/>
        <v>2647.6404589747453</v>
      </c>
      <c r="I504" s="99">
        <f t="shared" si="67"/>
        <v>5</v>
      </c>
      <c r="J504" s="99">
        <f t="shared" si="68"/>
        <v>12</v>
      </c>
      <c r="K504" s="99">
        <f t="shared" si="69"/>
        <v>21</v>
      </c>
    </row>
    <row r="505" spans="4:11">
      <c r="D505" s="25">
        <f t="shared" si="70"/>
        <v>1500</v>
      </c>
      <c r="E505" s="25">
        <f t="shared" si="71"/>
        <v>2700</v>
      </c>
      <c r="F505" s="97">
        <f t="shared" si="64"/>
        <v>583.09518948453001</v>
      </c>
      <c r="G505" s="97">
        <f t="shared" si="65"/>
        <v>1529.7058540778355</v>
      </c>
      <c r="H505" s="97">
        <f t="shared" si="66"/>
        <v>2745.9060435491961</v>
      </c>
      <c r="I505" s="99">
        <f t="shared" si="67"/>
        <v>5</v>
      </c>
      <c r="J505" s="99">
        <f t="shared" si="68"/>
        <v>12</v>
      </c>
      <c r="K505" s="99">
        <f t="shared" si="69"/>
        <v>21</v>
      </c>
    </row>
    <row r="506" spans="4:11">
      <c r="D506" s="25">
        <f t="shared" si="70"/>
        <v>1500</v>
      </c>
      <c r="E506" s="25">
        <f t="shared" si="71"/>
        <v>2800</v>
      </c>
      <c r="F506" s="97">
        <f t="shared" si="64"/>
        <v>538.51648071345039</v>
      </c>
      <c r="G506" s="97">
        <f t="shared" si="65"/>
        <v>1513.2745950421556</v>
      </c>
      <c r="H506" s="97">
        <f t="shared" si="66"/>
        <v>2844.2925306655784</v>
      </c>
      <c r="I506" s="99">
        <f t="shared" si="67"/>
        <v>4</v>
      </c>
      <c r="J506" s="99">
        <f t="shared" si="68"/>
        <v>12</v>
      </c>
      <c r="K506" s="99">
        <f t="shared" si="69"/>
        <v>22</v>
      </c>
    </row>
    <row r="507" spans="4:11">
      <c r="D507" s="25">
        <f t="shared" si="70"/>
        <v>1500</v>
      </c>
      <c r="E507" s="25">
        <f t="shared" si="71"/>
        <v>2900</v>
      </c>
      <c r="F507" s="97">
        <f t="shared" si="64"/>
        <v>509.90195135927848</v>
      </c>
      <c r="G507" s="97">
        <f t="shared" si="65"/>
        <v>1503.3296378372909</v>
      </c>
      <c r="H507" s="97">
        <f t="shared" si="66"/>
        <v>2942.7877939124323</v>
      </c>
      <c r="I507" s="99">
        <f t="shared" si="67"/>
        <v>4</v>
      </c>
      <c r="J507" s="99">
        <f t="shared" si="68"/>
        <v>12</v>
      </c>
      <c r="K507" s="99">
        <f t="shared" si="69"/>
        <v>23</v>
      </c>
    </row>
    <row r="508" spans="4:11">
      <c r="D508" s="25">
        <f t="shared" si="70"/>
        <v>1500</v>
      </c>
      <c r="E508" s="25">
        <f t="shared" si="71"/>
        <v>3000</v>
      </c>
      <c r="F508" s="97">
        <f t="shared" si="64"/>
        <v>500</v>
      </c>
      <c r="G508" s="97">
        <f t="shared" si="65"/>
        <v>1500</v>
      </c>
      <c r="H508" s="97">
        <f t="shared" si="66"/>
        <v>3041.3812651491098</v>
      </c>
      <c r="I508" s="99">
        <f t="shared" si="67"/>
        <v>4</v>
      </c>
      <c r="J508" s="99">
        <f t="shared" si="68"/>
        <v>12</v>
      </c>
      <c r="K508" s="99">
        <f t="shared" si="69"/>
        <v>24</v>
      </c>
    </row>
    <row r="509" spans="4:11">
      <c r="D509" s="25">
        <f t="shared" si="70"/>
        <v>1600</v>
      </c>
      <c r="E509" s="25">
        <f t="shared" si="71"/>
        <v>0</v>
      </c>
      <c r="F509" s="97">
        <f t="shared" si="64"/>
        <v>3026.5491900843112</v>
      </c>
      <c r="G509" s="97">
        <f t="shared" si="65"/>
        <v>3400</v>
      </c>
      <c r="H509" s="97">
        <f t="shared" si="66"/>
        <v>600</v>
      </c>
      <c r="I509" s="99">
        <f t="shared" si="67"/>
        <v>24</v>
      </c>
      <c r="J509" s="99">
        <f t="shared" si="68"/>
        <v>27</v>
      </c>
      <c r="K509" s="99">
        <f t="shared" si="69"/>
        <v>5</v>
      </c>
    </row>
    <row r="510" spans="4:11">
      <c r="D510" s="25">
        <f t="shared" si="70"/>
        <v>1600</v>
      </c>
      <c r="E510" s="25">
        <f t="shared" si="71"/>
        <v>100</v>
      </c>
      <c r="F510" s="97">
        <f t="shared" si="64"/>
        <v>2927.4562336608892</v>
      </c>
      <c r="G510" s="97">
        <f t="shared" si="65"/>
        <v>3312.0990323358387</v>
      </c>
      <c r="H510" s="97">
        <f t="shared" si="66"/>
        <v>608.27625302982199</v>
      </c>
      <c r="I510" s="99">
        <f t="shared" si="67"/>
        <v>23</v>
      </c>
      <c r="J510" s="99">
        <f t="shared" si="68"/>
        <v>26</v>
      </c>
      <c r="K510" s="99">
        <f t="shared" si="69"/>
        <v>5</v>
      </c>
    </row>
    <row r="511" spans="4:11">
      <c r="D511" s="25">
        <f t="shared" si="70"/>
        <v>1600</v>
      </c>
      <c r="E511" s="25">
        <f t="shared" si="71"/>
        <v>200</v>
      </c>
      <c r="F511" s="97">
        <f t="shared" si="64"/>
        <v>2828.4271247461902</v>
      </c>
      <c r="G511" s="97">
        <f t="shared" si="65"/>
        <v>3224.9030993194197</v>
      </c>
      <c r="H511" s="97">
        <f t="shared" si="66"/>
        <v>632.45553203367592</v>
      </c>
      <c r="I511" s="99">
        <f t="shared" si="67"/>
        <v>22</v>
      </c>
      <c r="J511" s="99">
        <f t="shared" si="68"/>
        <v>25</v>
      </c>
      <c r="K511" s="99">
        <f t="shared" si="69"/>
        <v>5</v>
      </c>
    </row>
    <row r="512" spans="4:11">
      <c r="D512" s="25">
        <f t="shared" si="70"/>
        <v>1600</v>
      </c>
      <c r="E512" s="25">
        <f t="shared" si="71"/>
        <v>300</v>
      </c>
      <c r="F512" s="97">
        <f t="shared" si="64"/>
        <v>2729.4688127912359</v>
      </c>
      <c r="G512" s="97">
        <f t="shared" si="65"/>
        <v>3138.4709652950432</v>
      </c>
      <c r="H512" s="97">
        <f t="shared" si="66"/>
        <v>670.82039324993696</v>
      </c>
      <c r="I512" s="99">
        <f t="shared" si="67"/>
        <v>21</v>
      </c>
      <c r="J512" s="99">
        <f t="shared" si="68"/>
        <v>25</v>
      </c>
      <c r="K512" s="99">
        <f t="shared" si="69"/>
        <v>5</v>
      </c>
    </row>
    <row r="513" spans="4:11">
      <c r="D513" s="25">
        <f t="shared" si="70"/>
        <v>1600</v>
      </c>
      <c r="E513" s="25">
        <f t="shared" si="71"/>
        <v>400</v>
      </c>
      <c r="F513" s="97">
        <f t="shared" si="64"/>
        <v>2630.5892875931809</v>
      </c>
      <c r="G513" s="97">
        <f t="shared" si="65"/>
        <v>3052.8675044947495</v>
      </c>
      <c r="H513" s="97">
        <f t="shared" si="66"/>
        <v>721.11025509279784</v>
      </c>
      <c r="I513" s="99">
        <f t="shared" si="67"/>
        <v>21</v>
      </c>
      <c r="J513" s="99">
        <f t="shared" si="68"/>
        <v>24</v>
      </c>
      <c r="K513" s="99">
        <f t="shared" si="69"/>
        <v>6</v>
      </c>
    </row>
    <row r="514" spans="4:11">
      <c r="D514" s="25">
        <f t="shared" si="70"/>
        <v>1600</v>
      </c>
      <c r="E514" s="25">
        <f t="shared" si="71"/>
        <v>500</v>
      </c>
      <c r="F514" s="97">
        <f t="shared" si="64"/>
        <v>2531.7977802344326</v>
      </c>
      <c r="G514" s="97">
        <f t="shared" si="65"/>
        <v>2968.1644159311659</v>
      </c>
      <c r="H514" s="97">
        <f t="shared" si="66"/>
        <v>781.02496759066548</v>
      </c>
      <c r="I514" s="99">
        <f t="shared" si="67"/>
        <v>20</v>
      </c>
      <c r="J514" s="99">
        <f t="shared" si="68"/>
        <v>23</v>
      </c>
      <c r="K514" s="99">
        <f t="shared" si="69"/>
        <v>6</v>
      </c>
    </row>
    <row r="515" spans="4:11">
      <c r="D515" s="25">
        <f t="shared" si="70"/>
        <v>1600</v>
      </c>
      <c r="E515" s="25">
        <f t="shared" si="71"/>
        <v>600</v>
      </c>
      <c r="F515" s="97">
        <f t="shared" si="64"/>
        <v>2433.1050121192879</v>
      </c>
      <c r="G515" s="97">
        <f t="shared" si="65"/>
        <v>2884.4410203711914</v>
      </c>
      <c r="H515" s="97">
        <f t="shared" si="66"/>
        <v>848.52813742385706</v>
      </c>
      <c r="I515" s="99">
        <f t="shared" si="67"/>
        <v>19</v>
      </c>
      <c r="J515" s="99">
        <f t="shared" si="68"/>
        <v>23</v>
      </c>
      <c r="K515" s="99">
        <f t="shared" si="69"/>
        <v>7</v>
      </c>
    </row>
    <row r="516" spans="4:11">
      <c r="D516" s="25">
        <f t="shared" si="70"/>
        <v>1600</v>
      </c>
      <c r="E516" s="25">
        <f t="shared" si="71"/>
        <v>700</v>
      </c>
      <c r="F516" s="97">
        <f t="shared" si="64"/>
        <v>2334.5235059857505</v>
      </c>
      <c r="G516" s="97">
        <f t="shared" si="65"/>
        <v>2801.7851452243799</v>
      </c>
      <c r="H516" s="97">
        <f t="shared" si="66"/>
        <v>921.95444572928875</v>
      </c>
      <c r="I516" s="99">
        <f t="shared" si="67"/>
        <v>18</v>
      </c>
      <c r="J516" s="99">
        <f t="shared" si="68"/>
        <v>22</v>
      </c>
      <c r="K516" s="99">
        <f t="shared" si="69"/>
        <v>7</v>
      </c>
    </row>
    <row r="517" spans="4:11">
      <c r="D517" s="25">
        <f t="shared" si="70"/>
        <v>1600</v>
      </c>
      <c r="E517" s="25">
        <f t="shared" si="71"/>
        <v>800</v>
      </c>
      <c r="F517" s="97">
        <f t="shared" si="64"/>
        <v>2236.0679774997898</v>
      </c>
      <c r="G517" s="97">
        <f t="shared" si="65"/>
        <v>2720.2941017470885</v>
      </c>
      <c r="H517" s="97">
        <f t="shared" si="66"/>
        <v>1000</v>
      </c>
      <c r="I517" s="99">
        <f t="shared" si="67"/>
        <v>17</v>
      </c>
      <c r="J517" s="99">
        <f t="shared" si="68"/>
        <v>21</v>
      </c>
      <c r="K517" s="99">
        <f t="shared" si="69"/>
        <v>8</v>
      </c>
    </row>
    <row r="518" spans="4:11">
      <c r="D518" s="25">
        <f t="shared" si="70"/>
        <v>1600</v>
      </c>
      <c r="E518" s="25">
        <f t="shared" si="71"/>
        <v>900</v>
      </c>
      <c r="F518" s="97">
        <f t="shared" si="64"/>
        <v>2137.7558326431949</v>
      </c>
      <c r="G518" s="97">
        <f t="shared" si="65"/>
        <v>2640.0757564888172</v>
      </c>
      <c r="H518" s="97">
        <f t="shared" si="66"/>
        <v>1081.6653826391969</v>
      </c>
      <c r="I518" s="99">
        <f t="shared" si="67"/>
        <v>17</v>
      </c>
      <c r="J518" s="99">
        <f t="shared" si="68"/>
        <v>21</v>
      </c>
      <c r="K518" s="99">
        <f t="shared" si="69"/>
        <v>8</v>
      </c>
    </row>
    <row r="519" spans="4:11">
      <c r="D519" s="25">
        <f t="shared" si="70"/>
        <v>1600</v>
      </c>
      <c r="E519" s="25">
        <f t="shared" si="71"/>
        <v>1000</v>
      </c>
      <c r="F519" s="97">
        <f t="shared" si="64"/>
        <v>2039.6078054371139</v>
      </c>
      <c r="G519" s="97">
        <f t="shared" si="65"/>
        <v>2561.2496949731394</v>
      </c>
      <c r="H519" s="97">
        <f t="shared" si="66"/>
        <v>1166.19037896906</v>
      </c>
      <c r="I519" s="99">
        <f t="shared" si="67"/>
        <v>16</v>
      </c>
      <c r="J519" s="99">
        <f t="shared" si="68"/>
        <v>20</v>
      </c>
      <c r="K519" s="99">
        <f t="shared" si="69"/>
        <v>9</v>
      </c>
    </row>
    <row r="520" spans="4:11">
      <c r="D520" s="25">
        <f t="shared" si="70"/>
        <v>1600</v>
      </c>
      <c r="E520" s="25">
        <f t="shared" si="71"/>
        <v>1100</v>
      </c>
      <c r="F520" s="97">
        <f t="shared" si="64"/>
        <v>1941.6487838947598</v>
      </c>
      <c r="G520" s="97">
        <f t="shared" si="65"/>
        <v>2483.9484696748441</v>
      </c>
      <c r="H520" s="97">
        <f t="shared" si="66"/>
        <v>1252.9964086141667</v>
      </c>
      <c r="I520" s="99">
        <f t="shared" si="67"/>
        <v>15</v>
      </c>
      <c r="J520" s="99">
        <f t="shared" si="68"/>
        <v>19</v>
      </c>
      <c r="K520" s="99">
        <f t="shared" si="69"/>
        <v>10</v>
      </c>
    </row>
    <row r="521" spans="4:11">
      <c r="D521" s="25">
        <f t="shared" si="70"/>
        <v>1600</v>
      </c>
      <c r="E521" s="25">
        <f t="shared" si="71"/>
        <v>1200</v>
      </c>
      <c r="F521" s="97">
        <f t="shared" si="64"/>
        <v>1843.9088914585775</v>
      </c>
      <c r="G521" s="97">
        <f t="shared" si="65"/>
        <v>2408.3189157584593</v>
      </c>
      <c r="H521" s="97">
        <f t="shared" si="66"/>
        <v>1341.6407864998739</v>
      </c>
      <c r="I521" s="99">
        <f t="shared" si="67"/>
        <v>14</v>
      </c>
      <c r="J521" s="99">
        <f t="shared" si="68"/>
        <v>19</v>
      </c>
      <c r="K521" s="99">
        <f t="shared" si="69"/>
        <v>10</v>
      </c>
    </row>
    <row r="522" spans="4:11">
      <c r="D522" s="25">
        <f t="shared" si="70"/>
        <v>1600</v>
      </c>
      <c r="E522" s="25">
        <f t="shared" si="71"/>
        <v>1300</v>
      </c>
      <c r="F522" s="97">
        <f t="shared" si="64"/>
        <v>1746.424919657298</v>
      </c>
      <c r="G522" s="97">
        <f t="shared" si="65"/>
        <v>2334.5235059857505</v>
      </c>
      <c r="H522" s="97">
        <f t="shared" si="66"/>
        <v>1431.7821063276353</v>
      </c>
      <c r="I522" s="99">
        <f t="shared" si="67"/>
        <v>14</v>
      </c>
      <c r="J522" s="99">
        <f t="shared" si="68"/>
        <v>18</v>
      </c>
      <c r="K522" s="99">
        <f t="shared" si="69"/>
        <v>11</v>
      </c>
    </row>
    <row r="523" spans="4:11">
      <c r="D523" s="25">
        <f t="shared" si="70"/>
        <v>1600</v>
      </c>
      <c r="E523" s="25">
        <f t="shared" si="71"/>
        <v>1400</v>
      </c>
      <c r="F523" s="97">
        <f t="shared" si="64"/>
        <v>1649.2422502470642</v>
      </c>
      <c r="G523" s="97">
        <f t="shared" si="65"/>
        <v>2262.7416997969522</v>
      </c>
      <c r="H523" s="97">
        <f t="shared" si="66"/>
        <v>1523.1546211727816</v>
      </c>
      <c r="I523" s="99">
        <f t="shared" si="67"/>
        <v>13</v>
      </c>
      <c r="J523" s="99">
        <f t="shared" si="68"/>
        <v>18</v>
      </c>
      <c r="K523" s="99">
        <f t="shared" si="69"/>
        <v>12</v>
      </c>
    </row>
    <row r="524" spans="4:11">
      <c r="D524" s="25">
        <f t="shared" si="70"/>
        <v>1600</v>
      </c>
      <c r="E524" s="25">
        <f t="shared" si="71"/>
        <v>1500</v>
      </c>
      <c r="F524" s="97">
        <f t="shared" si="64"/>
        <v>1552.4174696260025</v>
      </c>
      <c r="G524" s="97">
        <f t="shared" si="65"/>
        <v>2193.1712199461308</v>
      </c>
      <c r="H524" s="97">
        <f t="shared" si="66"/>
        <v>1615.5494421403512</v>
      </c>
      <c r="I524" s="99">
        <f t="shared" si="67"/>
        <v>12</v>
      </c>
      <c r="J524" s="99">
        <f t="shared" si="68"/>
        <v>17</v>
      </c>
      <c r="K524" s="99">
        <f t="shared" si="69"/>
        <v>13</v>
      </c>
    </row>
    <row r="525" spans="4:11">
      <c r="D525" s="25">
        <f t="shared" si="70"/>
        <v>1600</v>
      </c>
      <c r="E525" s="25">
        <f t="shared" si="71"/>
        <v>1600</v>
      </c>
      <c r="F525" s="97">
        <f t="shared" si="64"/>
        <v>1456.0219778561036</v>
      </c>
      <c r="G525" s="97">
        <f t="shared" si="65"/>
        <v>2126.0291625469299</v>
      </c>
      <c r="H525" s="97">
        <f t="shared" si="66"/>
        <v>1708.8007490635061</v>
      </c>
      <c r="I525" s="99">
        <f t="shared" si="67"/>
        <v>11</v>
      </c>
      <c r="J525" s="99">
        <f t="shared" si="68"/>
        <v>17</v>
      </c>
      <c r="K525" s="99">
        <f t="shared" si="69"/>
        <v>13</v>
      </c>
    </row>
    <row r="526" spans="4:11">
      <c r="D526" s="25">
        <f t="shared" si="70"/>
        <v>1600</v>
      </c>
      <c r="E526" s="25">
        <f t="shared" si="71"/>
        <v>1700</v>
      </c>
      <c r="F526" s="97">
        <f t="shared" ref="F526:F589" si="72">SQRT(($B$10-E526)*($B$10-E526)+($B$13-D526)*($B$13-D526))</f>
        <v>1360.1470508735442</v>
      </c>
      <c r="G526" s="97">
        <f t="shared" ref="G526:G589" si="73">SQRT(($B$10-E526)*($B$10-E526)+D526*D526)</f>
        <v>2061.5528128088304</v>
      </c>
      <c r="H526" s="97">
        <f t="shared" ref="H526:H589" si="74">SQRT(E526*E526+($B$13/2-D526)*($B$13/2-D526))</f>
        <v>1802.7756377319947</v>
      </c>
      <c r="I526" s="99">
        <f t="shared" ref="I526:I589" si="75">INT(F526/128+0.5)</f>
        <v>11</v>
      </c>
      <c r="J526" s="99">
        <f t="shared" ref="J526:J589" si="76">INT(G526/128+0.5)</f>
        <v>16</v>
      </c>
      <c r="K526" s="99">
        <f t="shared" ref="K526:K589" si="77">INT(H526/128+0.5)</f>
        <v>14</v>
      </c>
    </row>
    <row r="527" spans="4:11">
      <c r="D527" s="25">
        <f t="shared" si="70"/>
        <v>1600</v>
      </c>
      <c r="E527" s="25">
        <f t="shared" si="71"/>
        <v>1800</v>
      </c>
      <c r="F527" s="97">
        <f t="shared" si="72"/>
        <v>1264.9110640673518</v>
      </c>
      <c r="G527" s="97">
        <f t="shared" si="73"/>
        <v>2000</v>
      </c>
      <c r="H527" s="97">
        <f t="shared" si="74"/>
        <v>1897.3665961010277</v>
      </c>
      <c r="I527" s="99">
        <f t="shared" si="75"/>
        <v>10</v>
      </c>
      <c r="J527" s="99">
        <f t="shared" si="76"/>
        <v>16</v>
      </c>
      <c r="K527" s="99">
        <f t="shared" si="77"/>
        <v>15</v>
      </c>
    </row>
    <row r="528" spans="4:11">
      <c r="D528" s="25">
        <f t="shared" si="70"/>
        <v>1600</v>
      </c>
      <c r="E528" s="25">
        <f t="shared" si="71"/>
        <v>1900</v>
      </c>
      <c r="F528" s="97">
        <f t="shared" si="72"/>
        <v>1170.4699910719626</v>
      </c>
      <c r="G528" s="97">
        <f t="shared" si="73"/>
        <v>1941.6487838947598</v>
      </c>
      <c r="H528" s="97">
        <f t="shared" si="74"/>
        <v>1992.4858845171275</v>
      </c>
      <c r="I528" s="99">
        <f t="shared" si="75"/>
        <v>9</v>
      </c>
      <c r="J528" s="99">
        <f t="shared" si="76"/>
        <v>15</v>
      </c>
      <c r="K528" s="99">
        <f t="shared" si="77"/>
        <v>16</v>
      </c>
    </row>
    <row r="529" spans="4:11">
      <c r="D529" s="25">
        <f t="shared" si="70"/>
        <v>1600</v>
      </c>
      <c r="E529" s="25">
        <f t="shared" si="71"/>
        <v>2000</v>
      </c>
      <c r="F529" s="97">
        <f t="shared" si="72"/>
        <v>1077.0329614269008</v>
      </c>
      <c r="G529" s="97">
        <f t="shared" si="73"/>
        <v>1886.7962264113207</v>
      </c>
      <c r="H529" s="97">
        <f t="shared" si="74"/>
        <v>2088.0613017821101</v>
      </c>
      <c r="I529" s="99">
        <f t="shared" si="75"/>
        <v>8</v>
      </c>
      <c r="J529" s="99">
        <f t="shared" si="76"/>
        <v>15</v>
      </c>
      <c r="K529" s="99">
        <f t="shared" si="77"/>
        <v>16</v>
      </c>
    </row>
    <row r="530" spans="4:11">
      <c r="D530" s="25">
        <f t="shared" si="70"/>
        <v>1600</v>
      </c>
      <c r="E530" s="25">
        <f t="shared" si="71"/>
        <v>2100</v>
      </c>
      <c r="F530" s="97">
        <f t="shared" si="72"/>
        <v>984.88578017961049</v>
      </c>
      <c r="G530" s="97">
        <f t="shared" si="73"/>
        <v>1835.7559750685818</v>
      </c>
      <c r="H530" s="97">
        <f t="shared" si="74"/>
        <v>2184.0329667841556</v>
      </c>
      <c r="I530" s="99">
        <f t="shared" si="75"/>
        <v>8</v>
      </c>
      <c r="J530" s="99">
        <f t="shared" si="76"/>
        <v>14</v>
      </c>
      <c r="K530" s="99">
        <f t="shared" si="77"/>
        <v>17</v>
      </c>
    </row>
    <row r="531" spans="4:11">
      <c r="D531" s="25">
        <f t="shared" si="70"/>
        <v>1600</v>
      </c>
      <c r="E531" s="25">
        <f t="shared" si="71"/>
        <v>2200</v>
      </c>
      <c r="F531" s="97">
        <f t="shared" si="72"/>
        <v>894.42719099991587</v>
      </c>
      <c r="G531" s="97">
        <f t="shared" si="73"/>
        <v>1788.8543819998317</v>
      </c>
      <c r="H531" s="97">
        <f t="shared" si="74"/>
        <v>2280.350850198276</v>
      </c>
      <c r="I531" s="99">
        <f t="shared" si="75"/>
        <v>7</v>
      </c>
      <c r="J531" s="99">
        <f t="shared" si="76"/>
        <v>14</v>
      </c>
      <c r="K531" s="99">
        <f t="shared" si="77"/>
        <v>18</v>
      </c>
    </row>
    <row r="532" spans="4:11">
      <c r="D532" s="25">
        <f t="shared" si="70"/>
        <v>1600</v>
      </c>
      <c r="E532" s="25">
        <f t="shared" si="71"/>
        <v>2300</v>
      </c>
      <c r="F532" s="97">
        <f t="shared" si="72"/>
        <v>806.22577482985491</v>
      </c>
      <c r="G532" s="97">
        <f t="shared" si="73"/>
        <v>1746.424919657298</v>
      </c>
      <c r="H532" s="97">
        <f t="shared" si="74"/>
        <v>2376.9728648009427</v>
      </c>
      <c r="I532" s="99">
        <f t="shared" si="75"/>
        <v>6</v>
      </c>
      <c r="J532" s="99">
        <f t="shared" si="76"/>
        <v>14</v>
      </c>
      <c r="K532" s="99">
        <f t="shared" si="77"/>
        <v>19</v>
      </c>
    </row>
    <row r="533" spans="4:11">
      <c r="D533" s="25">
        <f t="shared" si="70"/>
        <v>1600</v>
      </c>
      <c r="E533" s="25">
        <f t="shared" si="71"/>
        <v>2400</v>
      </c>
      <c r="F533" s="97">
        <f t="shared" si="72"/>
        <v>721.11025509279784</v>
      </c>
      <c r="G533" s="97">
        <f t="shared" si="73"/>
        <v>1708.8007490635061</v>
      </c>
      <c r="H533" s="97">
        <f t="shared" si="74"/>
        <v>2473.8633753705963</v>
      </c>
      <c r="I533" s="99">
        <f t="shared" si="75"/>
        <v>6</v>
      </c>
      <c r="J533" s="99">
        <f t="shared" si="76"/>
        <v>13</v>
      </c>
      <c r="K533" s="99">
        <f t="shared" si="77"/>
        <v>19</v>
      </c>
    </row>
    <row r="534" spans="4:11">
      <c r="D534" s="25">
        <f t="shared" si="70"/>
        <v>1600</v>
      </c>
      <c r="E534" s="25">
        <f t="shared" si="71"/>
        <v>2500</v>
      </c>
      <c r="F534" s="97">
        <f t="shared" si="72"/>
        <v>640.31242374328485</v>
      </c>
      <c r="G534" s="97">
        <f t="shared" si="73"/>
        <v>1676.3054614240209</v>
      </c>
      <c r="H534" s="97">
        <f t="shared" si="74"/>
        <v>2570.9920264364882</v>
      </c>
      <c r="I534" s="99">
        <f t="shared" si="75"/>
        <v>5</v>
      </c>
      <c r="J534" s="99">
        <f t="shared" si="76"/>
        <v>13</v>
      </c>
      <c r="K534" s="99">
        <f t="shared" si="77"/>
        <v>20</v>
      </c>
    </row>
    <row r="535" spans="4:11">
      <c r="D535" s="25">
        <f t="shared" si="70"/>
        <v>1600</v>
      </c>
      <c r="E535" s="25">
        <f t="shared" si="71"/>
        <v>2600</v>
      </c>
      <c r="F535" s="97">
        <f t="shared" si="72"/>
        <v>565.68542494923804</v>
      </c>
      <c r="G535" s="97">
        <f t="shared" si="73"/>
        <v>1649.2422502470642</v>
      </c>
      <c r="H535" s="97">
        <f t="shared" si="74"/>
        <v>2668.332812825267</v>
      </c>
      <c r="I535" s="99">
        <f t="shared" si="75"/>
        <v>4</v>
      </c>
      <c r="J535" s="99">
        <f t="shared" si="76"/>
        <v>13</v>
      </c>
      <c r="K535" s="99">
        <f t="shared" si="77"/>
        <v>21</v>
      </c>
    </row>
    <row r="536" spans="4:11">
      <c r="D536" s="25">
        <f t="shared" si="70"/>
        <v>1600</v>
      </c>
      <c r="E536" s="25">
        <f t="shared" si="71"/>
        <v>2700</v>
      </c>
      <c r="F536" s="97">
        <f t="shared" si="72"/>
        <v>500</v>
      </c>
      <c r="G536" s="97">
        <f t="shared" si="73"/>
        <v>1627.8820596099706</v>
      </c>
      <c r="H536" s="97">
        <f t="shared" si="74"/>
        <v>2765.8633371878664</v>
      </c>
      <c r="I536" s="99">
        <f t="shared" si="75"/>
        <v>4</v>
      </c>
      <c r="J536" s="99">
        <f t="shared" si="76"/>
        <v>13</v>
      </c>
      <c r="K536" s="99">
        <f t="shared" si="77"/>
        <v>22</v>
      </c>
    </row>
    <row r="537" spans="4:11">
      <c r="D537" s="25">
        <f t="shared" si="70"/>
        <v>1600</v>
      </c>
      <c r="E537" s="25">
        <f t="shared" si="71"/>
        <v>2800</v>
      </c>
      <c r="F537" s="97">
        <f t="shared" si="72"/>
        <v>447.21359549995793</v>
      </c>
      <c r="G537" s="97">
        <f t="shared" si="73"/>
        <v>1612.4515496597098</v>
      </c>
      <c r="H537" s="97">
        <f t="shared" si="74"/>
        <v>2863.5642126552707</v>
      </c>
      <c r="I537" s="99">
        <f t="shared" si="75"/>
        <v>3</v>
      </c>
      <c r="J537" s="99">
        <f t="shared" si="76"/>
        <v>13</v>
      </c>
      <c r="K537" s="99">
        <f t="shared" si="77"/>
        <v>22</v>
      </c>
    </row>
    <row r="538" spans="4:11">
      <c r="D538" s="25">
        <f t="shared" si="70"/>
        <v>1600</v>
      </c>
      <c r="E538" s="25">
        <f t="shared" si="71"/>
        <v>2900</v>
      </c>
      <c r="F538" s="97">
        <f t="shared" si="72"/>
        <v>412.31056256176606</v>
      </c>
      <c r="G538" s="97">
        <f t="shared" si="73"/>
        <v>1603.1219541881396</v>
      </c>
      <c r="H538" s="97">
        <f t="shared" si="74"/>
        <v>2961.4185789921694</v>
      </c>
      <c r="I538" s="99">
        <f t="shared" si="75"/>
        <v>3</v>
      </c>
      <c r="J538" s="99">
        <f t="shared" si="76"/>
        <v>13</v>
      </c>
      <c r="K538" s="99">
        <f t="shared" si="77"/>
        <v>23</v>
      </c>
    </row>
    <row r="539" spans="4:11">
      <c r="D539" s="25">
        <f t="shared" si="70"/>
        <v>1600</v>
      </c>
      <c r="E539" s="25">
        <f t="shared" si="71"/>
        <v>3000</v>
      </c>
      <c r="F539" s="97">
        <f t="shared" si="72"/>
        <v>400</v>
      </c>
      <c r="G539" s="97">
        <f t="shared" si="73"/>
        <v>1600</v>
      </c>
      <c r="H539" s="97">
        <f t="shared" si="74"/>
        <v>3059.411708155671</v>
      </c>
      <c r="I539" s="99">
        <f t="shared" si="75"/>
        <v>3</v>
      </c>
      <c r="J539" s="99">
        <f t="shared" si="76"/>
        <v>13</v>
      </c>
      <c r="K539" s="99">
        <f t="shared" si="77"/>
        <v>24</v>
      </c>
    </row>
    <row r="540" spans="4:11">
      <c r="D540" s="25">
        <f t="shared" si="70"/>
        <v>1700</v>
      </c>
      <c r="E540" s="25">
        <f t="shared" si="71"/>
        <v>0</v>
      </c>
      <c r="F540" s="97">
        <f t="shared" si="72"/>
        <v>3014.9626863362669</v>
      </c>
      <c r="G540" s="97">
        <f t="shared" si="73"/>
        <v>3448.1879299133334</v>
      </c>
      <c r="H540" s="97">
        <f t="shared" si="74"/>
        <v>700</v>
      </c>
      <c r="I540" s="99">
        <f t="shared" si="75"/>
        <v>24</v>
      </c>
      <c r="J540" s="99">
        <f t="shared" si="76"/>
        <v>27</v>
      </c>
      <c r="K540" s="99">
        <f t="shared" si="77"/>
        <v>5</v>
      </c>
    </row>
    <row r="541" spans="4:11">
      <c r="D541" s="25">
        <f t="shared" si="70"/>
        <v>1700</v>
      </c>
      <c r="E541" s="25">
        <f t="shared" si="71"/>
        <v>100</v>
      </c>
      <c r="F541" s="97">
        <f t="shared" si="72"/>
        <v>2915.4759474226503</v>
      </c>
      <c r="G541" s="97">
        <f t="shared" si="73"/>
        <v>3361.5472627943223</v>
      </c>
      <c r="H541" s="97">
        <f t="shared" si="74"/>
        <v>707.10678118654755</v>
      </c>
      <c r="I541" s="99">
        <f t="shared" si="75"/>
        <v>23</v>
      </c>
      <c r="J541" s="99">
        <f t="shared" si="76"/>
        <v>26</v>
      </c>
      <c r="K541" s="99">
        <f t="shared" si="77"/>
        <v>6</v>
      </c>
    </row>
    <row r="542" spans="4:11">
      <c r="D542" s="25">
        <f t="shared" si="70"/>
        <v>1700</v>
      </c>
      <c r="E542" s="25">
        <f t="shared" si="71"/>
        <v>200</v>
      </c>
      <c r="F542" s="97">
        <f t="shared" si="72"/>
        <v>2816.0255680657447</v>
      </c>
      <c r="G542" s="97">
        <f t="shared" si="73"/>
        <v>3275.66787083184</v>
      </c>
      <c r="H542" s="97">
        <f t="shared" si="74"/>
        <v>728.0109889280518</v>
      </c>
      <c r="I542" s="99">
        <f t="shared" si="75"/>
        <v>22</v>
      </c>
      <c r="J542" s="99">
        <f t="shared" si="76"/>
        <v>26</v>
      </c>
      <c r="K542" s="99">
        <f t="shared" si="77"/>
        <v>6</v>
      </c>
    </row>
    <row r="543" spans="4:11">
      <c r="D543" s="25">
        <f t="shared" si="70"/>
        <v>1700</v>
      </c>
      <c r="E543" s="25">
        <f t="shared" si="71"/>
        <v>300</v>
      </c>
      <c r="F543" s="97">
        <f t="shared" si="72"/>
        <v>2716.6155414412251</v>
      </c>
      <c r="G543" s="97">
        <f t="shared" si="73"/>
        <v>3190.6112267087633</v>
      </c>
      <c r="H543" s="97">
        <f t="shared" si="74"/>
        <v>761.57731058639081</v>
      </c>
      <c r="I543" s="99">
        <f t="shared" si="75"/>
        <v>21</v>
      </c>
      <c r="J543" s="99">
        <f t="shared" si="76"/>
        <v>25</v>
      </c>
      <c r="K543" s="99">
        <f t="shared" si="77"/>
        <v>6</v>
      </c>
    </row>
    <row r="544" spans="4:11">
      <c r="D544" s="25">
        <f t="shared" si="70"/>
        <v>1700</v>
      </c>
      <c r="E544" s="25">
        <f t="shared" si="71"/>
        <v>400</v>
      </c>
      <c r="F544" s="97">
        <f t="shared" si="72"/>
        <v>2617.2504656604801</v>
      </c>
      <c r="G544" s="97">
        <f t="shared" si="73"/>
        <v>3106.4449134018132</v>
      </c>
      <c r="H544" s="97">
        <f t="shared" si="74"/>
        <v>806.22577482985491</v>
      </c>
      <c r="I544" s="99">
        <f t="shared" si="75"/>
        <v>20</v>
      </c>
      <c r="J544" s="99">
        <f t="shared" si="76"/>
        <v>24</v>
      </c>
      <c r="K544" s="99">
        <f t="shared" si="77"/>
        <v>6</v>
      </c>
    </row>
    <row r="545" spans="4:11">
      <c r="D545" s="25">
        <f t="shared" si="70"/>
        <v>1700</v>
      </c>
      <c r="E545" s="25">
        <f t="shared" si="71"/>
        <v>500</v>
      </c>
      <c r="F545" s="97">
        <f t="shared" si="72"/>
        <v>2517.9356624028342</v>
      </c>
      <c r="G545" s="97">
        <f t="shared" si="73"/>
        <v>3023.2432915661948</v>
      </c>
      <c r="H545" s="97">
        <f t="shared" si="74"/>
        <v>860.23252670426268</v>
      </c>
      <c r="I545" s="99">
        <f t="shared" si="75"/>
        <v>20</v>
      </c>
      <c r="J545" s="99">
        <f t="shared" si="76"/>
        <v>24</v>
      </c>
      <c r="K545" s="99">
        <f t="shared" si="77"/>
        <v>7</v>
      </c>
    </row>
    <row r="546" spans="4:11">
      <c r="D546" s="25">
        <f t="shared" si="70"/>
        <v>1700</v>
      </c>
      <c r="E546" s="25">
        <f t="shared" si="71"/>
        <v>600</v>
      </c>
      <c r="F546" s="97">
        <f t="shared" si="72"/>
        <v>2418.6773244895649</v>
      </c>
      <c r="G546" s="97">
        <f t="shared" si="73"/>
        <v>2941.0882339705486</v>
      </c>
      <c r="H546" s="97">
        <f t="shared" si="74"/>
        <v>921.95444572928875</v>
      </c>
      <c r="I546" s="99">
        <f t="shared" si="75"/>
        <v>19</v>
      </c>
      <c r="J546" s="99">
        <f t="shared" si="76"/>
        <v>23</v>
      </c>
      <c r="K546" s="99">
        <f t="shared" si="77"/>
        <v>7</v>
      </c>
    </row>
    <row r="547" spans="4:11">
      <c r="D547" s="25">
        <f t="shared" ref="D547:D610" si="78">IF(E546&gt;=$B$10,IF(D546&gt;=$B$13,0,D546+$B$22),D546)</f>
        <v>1700</v>
      </c>
      <c r="E547" s="25">
        <f t="shared" ref="E547:E610" si="79">IF(E546&gt;=$B$10,0,E546+$B$22)</f>
        <v>700</v>
      </c>
      <c r="F547" s="97">
        <f t="shared" si="72"/>
        <v>2319.4827009486403</v>
      </c>
      <c r="G547" s="97">
        <f t="shared" si="73"/>
        <v>2860.0699292150184</v>
      </c>
      <c r="H547" s="97">
        <f t="shared" si="74"/>
        <v>989.94949366116657</v>
      </c>
      <c r="I547" s="99">
        <f t="shared" si="75"/>
        <v>18</v>
      </c>
      <c r="J547" s="99">
        <f t="shared" si="76"/>
        <v>22</v>
      </c>
      <c r="K547" s="99">
        <f t="shared" si="77"/>
        <v>8</v>
      </c>
    </row>
    <row r="548" spans="4:11">
      <c r="D548" s="25">
        <f t="shared" si="78"/>
        <v>1700</v>
      </c>
      <c r="E548" s="25">
        <f t="shared" si="79"/>
        <v>800</v>
      </c>
      <c r="F548" s="97">
        <f t="shared" si="72"/>
        <v>2220.3603311174516</v>
      </c>
      <c r="G548" s="97">
        <f t="shared" si="73"/>
        <v>2780.287754891569</v>
      </c>
      <c r="H548" s="97">
        <f t="shared" si="74"/>
        <v>1063.014581273465</v>
      </c>
      <c r="I548" s="99">
        <f t="shared" si="75"/>
        <v>17</v>
      </c>
      <c r="J548" s="99">
        <f t="shared" si="76"/>
        <v>22</v>
      </c>
      <c r="K548" s="99">
        <f t="shared" si="77"/>
        <v>8</v>
      </c>
    </row>
    <row r="549" spans="4:11">
      <c r="D549" s="25">
        <f t="shared" si="78"/>
        <v>1700</v>
      </c>
      <c r="E549" s="25">
        <f t="shared" si="79"/>
        <v>900</v>
      </c>
      <c r="F549" s="97">
        <f t="shared" si="72"/>
        <v>2121.3203435596424</v>
      </c>
      <c r="G549" s="97">
        <f t="shared" si="73"/>
        <v>2701.851217221259</v>
      </c>
      <c r="H549" s="97">
        <f t="shared" si="74"/>
        <v>1140.175425099138</v>
      </c>
      <c r="I549" s="99">
        <f t="shared" si="75"/>
        <v>17</v>
      </c>
      <c r="J549" s="99">
        <f t="shared" si="76"/>
        <v>21</v>
      </c>
      <c r="K549" s="99">
        <f t="shared" si="77"/>
        <v>9</v>
      </c>
    </row>
    <row r="550" spans="4:11">
      <c r="D550" s="25">
        <f t="shared" si="78"/>
        <v>1700</v>
      </c>
      <c r="E550" s="25">
        <f t="shared" si="79"/>
        <v>1000</v>
      </c>
      <c r="F550" s="97">
        <f t="shared" si="72"/>
        <v>2022.3748416156684</v>
      </c>
      <c r="G550" s="97">
        <f t="shared" si="73"/>
        <v>2624.8809496813374</v>
      </c>
      <c r="H550" s="97">
        <f t="shared" si="74"/>
        <v>1220.6555615733703</v>
      </c>
      <c r="I550" s="99">
        <f t="shared" si="75"/>
        <v>16</v>
      </c>
      <c r="J550" s="99">
        <f t="shared" si="76"/>
        <v>21</v>
      </c>
      <c r="K550" s="99">
        <f t="shared" si="77"/>
        <v>10</v>
      </c>
    </row>
    <row r="551" spans="4:11">
      <c r="D551" s="25">
        <f t="shared" si="78"/>
        <v>1700</v>
      </c>
      <c r="E551" s="25">
        <f t="shared" si="79"/>
        <v>1100</v>
      </c>
      <c r="F551" s="97">
        <f t="shared" si="72"/>
        <v>1923.5384061671346</v>
      </c>
      <c r="G551" s="97">
        <f t="shared" si="73"/>
        <v>2549.5097567963926</v>
      </c>
      <c r="H551" s="97">
        <f t="shared" si="74"/>
        <v>1303.8404810405298</v>
      </c>
      <c r="I551" s="99">
        <f t="shared" si="75"/>
        <v>15</v>
      </c>
      <c r="J551" s="99">
        <f t="shared" si="76"/>
        <v>20</v>
      </c>
      <c r="K551" s="99">
        <f t="shared" si="77"/>
        <v>10</v>
      </c>
    </row>
    <row r="552" spans="4:11">
      <c r="D552" s="25">
        <f t="shared" si="78"/>
        <v>1700</v>
      </c>
      <c r="E552" s="25">
        <f t="shared" si="79"/>
        <v>1200</v>
      </c>
      <c r="F552" s="97">
        <f t="shared" si="72"/>
        <v>1824.8287590894658</v>
      </c>
      <c r="G552" s="97">
        <f t="shared" si="73"/>
        <v>2475.8836806279896</v>
      </c>
      <c r="H552" s="97">
        <f t="shared" si="74"/>
        <v>1389.2443989449805</v>
      </c>
      <c r="I552" s="99">
        <f t="shared" si="75"/>
        <v>14</v>
      </c>
      <c r="J552" s="99">
        <f t="shared" si="76"/>
        <v>19</v>
      </c>
      <c r="K552" s="99">
        <f t="shared" si="77"/>
        <v>11</v>
      </c>
    </row>
    <row r="553" spans="4:11">
      <c r="D553" s="25">
        <f t="shared" si="78"/>
        <v>1700</v>
      </c>
      <c r="E553" s="25">
        <f t="shared" si="79"/>
        <v>1300</v>
      </c>
      <c r="F553" s="97">
        <f t="shared" si="72"/>
        <v>1726.2676501632068</v>
      </c>
      <c r="G553" s="97">
        <f t="shared" si="73"/>
        <v>2404.1630560342614</v>
      </c>
      <c r="H553" s="97">
        <f t="shared" si="74"/>
        <v>1476.48230602334</v>
      </c>
      <c r="I553" s="99">
        <f t="shared" si="75"/>
        <v>13</v>
      </c>
      <c r="J553" s="99">
        <f t="shared" si="76"/>
        <v>19</v>
      </c>
      <c r="K553" s="99">
        <f t="shared" si="77"/>
        <v>12</v>
      </c>
    </row>
    <row r="554" spans="4:11">
      <c r="D554" s="25">
        <f t="shared" si="78"/>
        <v>1700</v>
      </c>
      <c r="E554" s="25">
        <f t="shared" si="79"/>
        <v>1400</v>
      </c>
      <c r="F554" s="97">
        <f t="shared" si="72"/>
        <v>1627.8820596099706</v>
      </c>
      <c r="G554" s="97">
        <f t="shared" si="73"/>
        <v>2334.5235059857505</v>
      </c>
      <c r="H554" s="97">
        <f t="shared" si="74"/>
        <v>1565.2475842498527</v>
      </c>
      <c r="I554" s="99">
        <f t="shared" si="75"/>
        <v>13</v>
      </c>
      <c r="J554" s="99">
        <f t="shared" si="76"/>
        <v>18</v>
      </c>
      <c r="K554" s="99">
        <f t="shared" si="77"/>
        <v>12</v>
      </c>
    </row>
    <row r="555" spans="4:11">
      <c r="D555" s="25">
        <f t="shared" si="78"/>
        <v>1700</v>
      </c>
      <c r="E555" s="25">
        <f t="shared" si="79"/>
        <v>1500</v>
      </c>
      <c r="F555" s="97">
        <f t="shared" si="72"/>
        <v>1529.7058540778355</v>
      </c>
      <c r="G555" s="97">
        <f t="shared" si="73"/>
        <v>2267.1568097509266</v>
      </c>
      <c r="H555" s="97">
        <f t="shared" si="74"/>
        <v>1655.2945357246849</v>
      </c>
      <c r="I555" s="99">
        <f t="shared" si="75"/>
        <v>12</v>
      </c>
      <c r="J555" s="99">
        <f t="shared" si="76"/>
        <v>18</v>
      </c>
      <c r="K555" s="99">
        <f t="shared" si="77"/>
        <v>13</v>
      </c>
    </row>
    <row r="556" spans="4:11">
      <c r="D556" s="25">
        <f t="shared" si="78"/>
        <v>1700</v>
      </c>
      <c r="E556" s="25">
        <f t="shared" si="79"/>
        <v>1600</v>
      </c>
      <c r="F556" s="97">
        <f t="shared" si="72"/>
        <v>1431.7821063276353</v>
      </c>
      <c r="G556" s="97">
        <f t="shared" si="73"/>
        <v>2202.2715545545238</v>
      </c>
      <c r="H556" s="97">
        <f t="shared" si="74"/>
        <v>1746.424919657298</v>
      </c>
      <c r="I556" s="99">
        <f t="shared" si="75"/>
        <v>11</v>
      </c>
      <c r="J556" s="99">
        <f t="shared" si="76"/>
        <v>17</v>
      </c>
      <c r="K556" s="99">
        <f t="shared" si="77"/>
        <v>14</v>
      </c>
    </row>
    <row r="557" spans="4:11">
      <c r="D557" s="25">
        <f t="shared" si="78"/>
        <v>1700</v>
      </c>
      <c r="E557" s="25">
        <f t="shared" si="79"/>
        <v>1700</v>
      </c>
      <c r="F557" s="97">
        <f t="shared" si="72"/>
        <v>1334.1664064126335</v>
      </c>
      <c r="G557" s="97">
        <f t="shared" si="73"/>
        <v>2140.0934559032698</v>
      </c>
      <c r="H557" s="97">
        <f t="shared" si="74"/>
        <v>1838.4776310850236</v>
      </c>
      <c r="I557" s="99">
        <f t="shared" si="75"/>
        <v>10</v>
      </c>
      <c r="J557" s="99">
        <f t="shared" si="76"/>
        <v>17</v>
      </c>
      <c r="K557" s="99">
        <f t="shared" si="77"/>
        <v>14</v>
      </c>
    </row>
    <row r="558" spans="4:11">
      <c r="D558" s="25">
        <f t="shared" si="78"/>
        <v>1700</v>
      </c>
      <c r="E558" s="25">
        <f t="shared" si="79"/>
        <v>1800</v>
      </c>
      <c r="F558" s="97">
        <f t="shared" si="72"/>
        <v>1236.9316876852981</v>
      </c>
      <c r="G558" s="97">
        <f t="shared" si="73"/>
        <v>2080.8652046684811</v>
      </c>
      <c r="H558" s="97">
        <f t="shared" si="74"/>
        <v>1931.3207915827966</v>
      </c>
      <c r="I558" s="99">
        <f t="shared" si="75"/>
        <v>10</v>
      </c>
      <c r="J558" s="99">
        <f t="shared" si="76"/>
        <v>16</v>
      </c>
      <c r="K558" s="99">
        <f t="shared" si="77"/>
        <v>15</v>
      </c>
    </row>
    <row r="559" spans="4:11">
      <c r="D559" s="25">
        <f t="shared" si="78"/>
        <v>1700</v>
      </c>
      <c r="E559" s="25">
        <f t="shared" si="79"/>
        <v>1900</v>
      </c>
      <c r="F559" s="97">
        <f t="shared" si="72"/>
        <v>1140.175425099138</v>
      </c>
      <c r="G559" s="97">
        <f t="shared" si="73"/>
        <v>2024.8456731316587</v>
      </c>
      <c r="H559" s="97">
        <f t="shared" si="74"/>
        <v>2024.8456731316587</v>
      </c>
      <c r="I559" s="99">
        <f t="shared" si="75"/>
        <v>9</v>
      </c>
      <c r="J559" s="99">
        <f t="shared" si="76"/>
        <v>16</v>
      </c>
      <c r="K559" s="99">
        <f t="shared" si="77"/>
        <v>16</v>
      </c>
    </row>
    <row r="560" spans="4:11">
      <c r="D560" s="25">
        <f t="shared" si="78"/>
        <v>1700</v>
      </c>
      <c r="E560" s="25">
        <f t="shared" si="79"/>
        <v>2000</v>
      </c>
      <c r="F560" s="97">
        <f t="shared" si="72"/>
        <v>1044.0306508910551</v>
      </c>
      <c r="G560" s="97">
        <f t="shared" si="73"/>
        <v>1972.3082923316019</v>
      </c>
      <c r="H560" s="97">
        <f t="shared" si="74"/>
        <v>2118.9620100417092</v>
      </c>
      <c r="I560" s="99">
        <f t="shared" si="75"/>
        <v>8</v>
      </c>
      <c r="J560" s="99">
        <f t="shared" si="76"/>
        <v>15</v>
      </c>
      <c r="K560" s="99">
        <f t="shared" si="77"/>
        <v>17</v>
      </c>
    </row>
    <row r="561" spans="4:11">
      <c r="D561" s="25">
        <f t="shared" si="78"/>
        <v>1700</v>
      </c>
      <c r="E561" s="25">
        <f t="shared" si="79"/>
        <v>2100</v>
      </c>
      <c r="F561" s="97">
        <f t="shared" si="72"/>
        <v>948.68329805051383</v>
      </c>
      <c r="G561" s="97">
        <f t="shared" si="73"/>
        <v>1923.5384061671346</v>
      </c>
      <c r="H561" s="97">
        <f t="shared" si="74"/>
        <v>2213.5943621178653</v>
      </c>
      <c r="I561" s="99">
        <f t="shared" si="75"/>
        <v>7</v>
      </c>
      <c r="J561" s="99">
        <f t="shared" si="76"/>
        <v>15</v>
      </c>
      <c r="K561" s="99">
        <f t="shared" si="77"/>
        <v>17</v>
      </c>
    </row>
    <row r="562" spans="4:11">
      <c r="D562" s="25">
        <f t="shared" si="78"/>
        <v>1700</v>
      </c>
      <c r="E562" s="25">
        <f t="shared" si="79"/>
        <v>2200</v>
      </c>
      <c r="F562" s="97">
        <f t="shared" si="72"/>
        <v>854.40037453175307</v>
      </c>
      <c r="G562" s="97">
        <f t="shared" si="73"/>
        <v>1878.8294228055936</v>
      </c>
      <c r="H562" s="97">
        <f t="shared" si="74"/>
        <v>2308.679276123039</v>
      </c>
      <c r="I562" s="99">
        <f t="shared" si="75"/>
        <v>7</v>
      </c>
      <c r="J562" s="99">
        <f t="shared" si="76"/>
        <v>15</v>
      </c>
      <c r="K562" s="99">
        <f t="shared" si="77"/>
        <v>18</v>
      </c>
    </row>
    <row r="563" spans="4:11">
      <c r="D563" s="25">
        <f t="shared" si="78"/>
        <v>1700</v>
      </c>
      <c r="E563" s="25">
        <f t="shared" si="79"/>
        <v>2300</v>
      </c>
      <c r="F563" s="97">
        <f t="shared" si="72"/>
        <v>761.57731058639081</v>
      </c>
      <c r="G563" s="97">
        <f t="shared" si="73"/>
        <v>1838.4776310850236</v>
      </c>
      <c r="H563" s="97">
        <f t="shared" si="74"/>
        <v>2404.1630560342614</v>
      </c>
      <c r="I563" s="99">
        <f t="shared" si="75"/>
        <v>6</v>
      </c>
      <c r="J563" s="99">
        <f t="shared" si="76"/>
        <v>14</v>
      </c>
      <c r="K563" s="99">
        <f t="shared" si="77"/>
        <v>19</v>
      </c>
    </row>
    <row r="564" spans="4:11">
      <c r="D564" s="25">
        <f t="shared" si="78"/>
        <v>1700</v>
      </c>
      <c r="E564" s="25">
        <f t="shared" si="79"/>
        <v>2400</v>
      </c>
      <c r="F564" s="97">
        <f t="shared" si="72"/>
        <v>670.82039324993696</v>
      </c>
      <c r="G564" s="97">
        <f t="shared" si="73"/>
        <v>1802.7756377319947</v>
      </c>
      <c r="H564" s="97">
        <f t="shared" si="74"/>
        <v>2500</v>
      </c>
      <c r="I564" s="99">
        <f t="shared" si="75"/>
        <v>5</v>
      </c>
      <c r="J564" s="99">
        <f t="shared" si="76"/>
        <v>14</v>
      </c>
      <c r="K564" s="99">
        <f t="shared" si="77"/>
        <v>20</v>
      </c>
    </row>
    <row r="565" spans="4:11">
      <c r="D565" s="25">
        <f t="shared" si="78"/>
        <v>1700</v>
      </c>
      <c r="E565" s="25">
        <f t="shared" si="79"/>
        <v>2500</v>
      </c>
      <c r="F565" s="97">
        <f t="shared" si="72"/>
        <v>583.09518948453001</v>
      </c>
      <c r="G565" s="97">
        <f t="shared" si="73"/>
        <v>1772.0045146669349</v>
      </c>
      <c r="H565" s="97">
        <f t="shared" si="74"/>
        <v>2596.1509971494338</v>
      </c>
      <c r="I565" s="99">
        <f t="shared" si="75"/>
        <v>5</v>
      </c>
      <c r="J565" s="99">
        <f t="shared" si="76"/>
        <v>14</v>
      </c>
      <c r="K565" s="99">
        <f t="shared" si="77"/>
        <v>20</v>
      </c>
    </row>
    <row r="566" spans="4:11">
      <c r="D566" s="25">
        <f t="shared" si="78"/>
        <v>1700</v>
      </c>
      <c r="E566" s="25">
        <f t="shared" si="79"/>
        <v>2600</v>
      </c>
      <c r="F566" s="97">
        <f t="shared" si="72"/>
        <v>500</v>
      </c>
      <c r="G566" s="97">
        <f t="shared" si="73"/>
        <v>1746.424919657298</v>
      </c>
      <c r="H566" s="97">
        <f t="shared" si="74"/>
        <v>2692.5824035672522</v>
      </c>
      <c r="I566" s="99">
        <f t="shared" si="75"/>
        <v>4</v>
      </c>
      <c r="J566" s="99">
        <f t="shared" si="76"/>
        <v>14</v>
      </c>
      <c r="K566" s="99">
        <f t="shared" si="77"/>
        <v>21</v>
      </c>
    </row>
    <row r="567" spans="4:11">
      <c r="D567" s="25">
        <f t="shared" si="78"/>
        <v>1700</v>
      </c>
      <c r="E567" s="25">
        <f t="shared" si="79"/>
        <v>2700</v>
      </c>
      <c r="F567" s="97">
        <f t="shared" si="72"/>
        <v>424.26406871192853</v>
      </c>
      <c r="G567" s="97">
        <f t="shared" si="73"/>
        <v>1726.2676501632068</v>
      </c>
      <c r="H567" s="97">
        <f t="shared" si="74"/>
        <v>2789.2651361962708</v>
      </c>
      <c r="I567" s="99">
        <f t="shared" si="75"/>
        <v>3</v>
      </c>
      <c r="J567" s="99">
        <f t="shared" si="76"/>
        <v>13</v>
      </c>
      <c r="K567" s="99">
        <f t="shared" si="77"/>
        <v>22</v>
      </c>
    </row>
    <row r="568" spans="4:11">
      <c r="D568" s="25">
        <f t="shared" si="78"/>
        <v>1700</v>
      </c>
      <c r="E568" s="25">
        <f t="shared" si="79"/>
        <v>2800</v>
      </c>
      <c r="F568" s="97">
        <f t="shared" si="72"/>
        <v>360.55512754639892</v>
      </c>
      <c r="G568" s="97">
        <f t="shared" si="73"/>
        <v>1711.7242768623689</v>
      </c>
      <c r="H568" s="97">
        <f t="shared" si="74"/>
        <v>2886.1739379323626</v>
      </c>
      <c r="I568" s="99">
        <f t="shared" si="75"/>
        <v>3</v>
      </c>
      <c r="J568" s="99">
        <f t="shared" si="76"/>
        <v>13</v>
      </c>
      <c r="K568" s="99">
        <f t="shared" si="77"/>
        <v>23</v>
      </c>
    </row>
    <row r="569" spans="4:11">
      <c r="D569" s="25">
        <f t="shared" si="78"/>
        <v>1700</v>
      </c>
      <c r="E569" s="25">
        <f t="shared" si="79"/>
        <v>2900</v>
      </c>
      <c r="F569" s="97">
        <f t="shared" si="72"/>
        <v>316.22776601683796</v>
      </c>
      <c r="G569" s="97">
        <f t="shared" si="73"/>
        <v>1702.93863659264</v>
      </c>
      <c r="H569" s="97">
        <f t="shared" si="74"/>
        <v>2983.2867780352594</v>
      </c>
      <c r="I569" s="99">
        <f t="shared" si="75"/>
        <v>2</v>
      </c>
      <c r="J569" s="99">
        <f t="shared" si="76"/>
        <v>13</v>
      </c>
      <c r="K569" s="99">
        <f t="shared" si="77"/>
        <v>23</v>
      </c>
    </row>
    <row r="570" spans="4:11">
      <c r="D570" s="25">
        <f t="shared" si="78"/>
        <v>1700</v>
      </c>
      <c r="E570" s="25">
        <f t="shared" si="79"/>
        <v>3000</v>
      </c>
      <c r="F570" s="97">
        <f t="shared" si="72"/>
        <v>300</v>
      </c>
      <c r="G570" s="97">
        <f t="shared" si="73"/>
        <v>1700</v>
      </c>
      <c r="H570" s="97">
        <f t="shared" si="74"/>
        <v>3080.5843601498727</v>
      </c>
      <c r="I570" s="99">
        <f t="shared" si="75"/>
        <v>2</v>
      </c>
      <c r="J570" s="99">
        <f t="shared" si="76"/>
        <v>13</v>
      </c>
      <c r="K570" s="99">
        <f t="shared" si="77"/>
        <v>24</v>
      </c>
    </row>
    <row r="571" spans="4:11">
      <c r="D571" s="25">
        <f t="shared" si="78"/>
        <v>1800</v>
      </c>
      <c r="E571" s="25">
        <f t="shared" si="79"/>
        <v>0</v>
      </c>
      <c r="F571" s="97">
        <f t="shared" si="72"/>
        <v>3006.6592756745817</v>
      </c>
      <c r="G571" s="97">
        <f t="shared" si="73"/>
        <v>3498.5711369071801</v>
      </c>
      <c r="H571" s="97">
        <f t="shared" si="74"/>
        <v>800</v>
      </c>
      <c r="I571" s="99">
        <f t="shared" si="75"/>
        <v>23</v>
      </c>
      <c r="J571" s="99">
        <f t="shared" si="76"/>
        <v>27</v>
      </c>
      <c r="K571" s="99">
        <f t="shared" si="77"/>
        <v>6</v>
      </c>
    </row>
    <row r="572" spans="4:11">
      <c r="D572" s="25">
        <f t="shared" si="78"/>
        <v>1800</v>
      </c>
      <c r="E572" s="25">
        <f t="shared" si="79"/>
        <v>100</v>
      </c>
      <c r="F572" s="97">
        <f t="shared" si="72"/>
        <v>2906.8883707497266</v>
      </c>
      <c r="G572" s="97">
        <f t="shared" si="73"/>
        <v>3413.2096331752023</v>
      </c>
      <c r="H572" s="97">
        <f t="shared" si="74"/>
        <v>806.22577482985491</v>
      </c>
      <c r="I572" s="99">
        <f t="shared" si="75"/>
        <v>23</v>
      </c>
      <c r="J572" s="99">
        <f t="shared" si="76"/>
        <v>27</v>
      </c>
      <c r="K572" s="99">
        <f t="shared" si="77"/>
        <v>6</v>
      </c>
    </row>
    <row r="573" spans="4:11">
      <c r="D573" s="25">
        <f t="shared" si="78"/>
        <v>1800</v>
      </c>
      <c r="E573" s="25">
        <f t="shared" si="79"/>
        <v>200</v>
      </c>
      <c r="F573" s="97">
        <f t="shared" si="72"/>
        <v>2807.1337695236398</v>
      </c>
      <c r="G573" s="97">
        <f t="shared" si="73"/>
        <v>3328.6633954186477</v>
      </c>
      <c r="H573" s="97">
        <f t="shared" si="74"/>
        <v>824.62112512353212</v>
      </c>
      <c r="I573" s="99">
        <f t="shared" si="75"/>
        <v>22</v>
      </c>
      <c r="J573" s="99">
        <f t="shared" si="76"/>
        <v>26</v>
      </c>
      <c r="K573" s="99">
        <f t="shared" si="77"/>
        <v>6</v>
      </c>
    </row>
    <row r="574" spans="4:11">
      <c r="D574" s="25">
        <f t="shared" si="78"/>
        <v>1800</v>
      </c>
      <c r="E574" s="25">
        <f t="shared" si="79"/>
        <v>300</v>
      </c>
      <c r="F574" s="97">
        <f t="shared" si="72"/>
        <v>2707.3972741361767</v>
      </c>
      <c r="G574" s="97">
        <f t="shared" si="73"/>
        <v>3244.9961479175904</v>
      </c>
      <c r="H574" s="97">
        <f t="shared" si="74"/>
        <v>854.40037453175307</v>
      </c>
      <c r="I574" s="99">
        <f t="shared" si="75"/>
        <v>21</v>
      </c>
      <c r="J574" s="99">
        <f t="shared" si="76"/>
        <v>25</v>
      </c>
      <c r="K574" s="99">
        <f t="shared" si="77"/>
        <v>7</v>
      </c>
    </row>
    <row r="575" spans="4:11">
      <c r="D575" s="25">
        <f t="shared" si="78"/>
        <v>1800</v>
      </c>
      <c r="E575" s="25">
        <f t="shared" si="79"/>
        <v>400</v>
      </c>
      <c r="F575" s="97">
        <f t="shared" si="72"/>
        <v>2607.6809620810595</v>
      </c>
      <c r="G575" s="97">
        <f t="shared" si="73"/>
        <v>3162.2776601683795</v>
      </c>
      <c r="H575" s="97">
        <f t="shared" si="74"/>
        <v>894.42719099991587</v>
      </c>
      <c r="I575" s="99">
        <f t="shared" si="75"/>
        <v>20</v>
      </c>
      <c r="J575" s="99">
        <f t="shared" si="76"/>
        <v>25</v>
      </c>
      <c r="K575" s="99">
        <f t="shared" si="77"/>
        <v>7</v>
      </c>
    </row>
    <row r="576" spans="4:11">
      <c r="D576" s="25">
        <f t="shared" si="78"/>
        <v>1800</v>
      </c>
      <c r="E576" s="25">
        <f t="shared" si="79"/>
        <v>500</v>
      </c>
      <c r="F576" s="97">
        <f t="shared" si="72"/>
        <v>2507.9872407968905</v>
      </c>
      <c r="G576" s="97">
        <f t="shared" si="73"/>
        <v>3080.5843601498727</v>
      </c>
      <c r="H576" s="97">
        <f t="shared" si="74"/>
        <v>943.39811320566037</v>
      </c>
      <c r="I576" s="99">
        <f t="shared" si="75"/>
        <v>20</v>
      </c>
      <c r="J576" s="99">
        <f t="shared" si="76"/>
        <v>24</v>
      </c>
      <c r="K576" s="99">
        <f t="shared" si="77"/>
        <v>7</v>
      </c>
    </row>
    <row r="577" spans="4:11">
      <c r="D577" s="25">
        <f t="shared" si="78"/>
        <v>1800</v>
      </c>
      <c r="E577" s="25">
        <f t="shared" si="79"/>
        <v>600</v>
      </c>
      <c r="F577" s="97">
        <f t="shared" si="72"/>
        <v>2408.3189157584593</v>
      </c>
      <c r="G577" s="97">
        <f t="shared" si="73"/>
        <v>3000</v>
      </c>
      <c r="H577" s="97">
        <f t="shared" si="74"/>
        <v>1000</v>
      </c>
      <c r="I577" s="99">
        <f t="shared" si="75"/>
        <v>19</v>
      </c>
      <c r="J577" s="99">
        <f t="shared" si="76"/>
        <v>23</v>
      </c>
      <c r="K577" s="99">
        <f t="shared" si="77"/>
        <v>8</v>
      </c>
    </row>
    <row r="578" spans="4:11">
      <c r="D578" s="25">
        <f t="shared" si="78"/>
        <v>1800</v>
      </c>
      <c r="E578" s="25">
        <f t="shared" si="79"/>
        <v>700</v>
      </c>
      <c r="F578" s="97">
        <f t="shared" si="72"/>
        <v>2308.679276123039</v>
      </c>
      <c r="G578" s="97">
        <f t="shared" si="73"/>
        <v>2920.6163733020467</v>
      </c>
      <c r="H578" s="97">
        <f t="shared" si="74"/>
        <v>1063.014581273465</v>
      </c>
      <c r="I578" s="99">
        <f t="shared" si="75"/>
        <v>18</v>
      </c>
      <c r="J578" s="99">
        <f t="shared" si="76"/>
        <v>23</v>
      </c>
      <c r="K578" s="99">
        <f t="shared" si="77"/>
        <v>8</v>
      </c>
    </row>
    <row r="579" spans="4:11">
      <c r="D579" s="25">
        <f t="shared" si="78"/>
        <v>1800</v>
      </c>
      <c r="E579" s="25">
        <f t="shared" si="79"/>
        <v>800</v>
      </c>
      <c r="F579" s="97">
        <f t="shared" si="72"/>
        <v>2209.0722034374521</v>
      </c>
      <c r="G579" s="97">
        <f t="shared" si="73"/>
        <v>2842.5340807103789</v>
      </c>
      <c r="H579" s="97">
        <f t="shared" si="74"/>
        <v>1131.3708498984761</v>
      </c>
      <c r="I579" s="99">
        <f t="shared" si="75"/>
        <v>17</v>
      </c>
      <c r="J579" s="99">
        <f t="shared" si="76"/>
        <v>22</v>
      </c>
      <c r="K579" s="99">
        <f t="shared" si="77"/>
        <v>9</v>
      </c>
    </row>
    <row r="580" spans="4:11">
      <c r="D580" s="25">
        <f t="shared" si="78"/>
        <v>1800</v>
      </c>
      <c r="E580" s="25">
        <f t="shared" si="79"/>
        <v>900</v>
      </c>
      <c r="F580" s="97">
        <f t="shared" si="72"/>
        <v>2109.5023109728986</v>
      </c>
      <c r="G580" s="97">
        <f t="shared" si="73"/>
        <v>2765.8633371878664</v>
      </c>
      <c r="H580" s="97">
        <f t="shared" si="74"/>
        <v>1204.1594578792296</v>
      </c>
      <c r="I580" s="99">
        <f t="shared" si="75"/>
        <v>16</v>
      </c>
      <c r="J580" s="99">
        <f t="shared" si="76"/>
        <v>22</v>
      </c>
      <c r="K580" s="99">
        <f t="shared" si="77"/>
        <v>9</v>
      </c>
    </row>
    <row r="581" spans="4:11">
      <c r="D581" s="25">
        <f t="shared" si="78"/>
        <v>1800</v>
      </c>
      <c r="E581" s="25">
        <f t="shared" si="79"/>
        <v>1000</v>
      </c>
      <c r="F581" s="97">
        <f t="shared" si="72"/>
        <v>2009.975124224178</v>
      </c>
      <c r="G581" s="97">
        <f t="shared" si="73"/>
        <v>2690.7248094147421</v>
      </c>
      <c r="H581" s="97">
        <f t="shared" si="74"/>
        <v>1280.6248474865697</v>
      </c>
      <c r="I581" s="99">
        <f t="shared" si="75"/>
        <v>16</v>
      </c>
      <c r="J581" s="99">
        <f t="shared" si="76"/>
        <v>21</v>
      </c>
      <c r="K581" s="99">
        <f t="shared" si="77"/>
        <v>10</v>
      </c>
    </row>
    <row r="582" spans="4:11">
      <c r="D582" s="25">
        <f t="shared" si="78"/>
        <v>1800</v>
      </c>
      <c r="E582" s="25">
        <f t="shared" si="79"/>
        <v>1100</v>
      </c>
      <c r="F582" s="97">
        <f t="shared" si="72"/>
        <v>1910.4973174542799</v>
      </c>
      <c r="G582" s="97">
        <f t="shared" si="73"/>
        <v>2617.2504656604801</v>
      </c>
      <c r="H582" s="97">
        <f t="shared" si="74"/>
        <v>1360.1470508735442</v>
      </c>
      <c r="I582" s="99">
        <f t="shared" si="75"/>
        <v>15</v>
      </c>
      <c r="J582" s="99">
        <f t="shared" si="76"/>
        <v>20</v>
      </c>
      <c r="K582" s="99">
        <f t="shared" si="77"/>
        <v>11</v>
      </c>
    </row>
    <row r="583" spans="4:11">
      <c r="D583" s="25">
        <f t="shared" si="78"/>
        <v>1800</v>
      </c>
      <c r="E583" s="25">
        <f t="shared" si="79"/>
        <v>1200</v>
      </c>
      <c r="F583" s="97">
        <f t="shared" si="72"/>
        <v>1811.0770276274834</v>
      </c>
      <c r="G583" s="97">
        <f t="shared" si="73"/>
        <v>2545.5844122715712</v>
      </c>
      <c r="H583" s="97">
        <f t="shared" si="74"/>
        <v>1442.2205101855957</v>
      </c>
      <c r="I583" s="99">
        <f t="shared" si="75"/>
        <v>14</v>
      </c>
      <c r="J583" s="99">
        <f t="shared" si="76"/>
        <v>20</v>
      </c>
      <c r="K583" s="99">
        <f t="shared" si="77"/>
        <v>11</v>
      </c>
    </row>
    <row r="584" spans="4:11">
      <c r="D584" s="25">
        <f t="shared" si="78"/>
        <v>1800</v>
      </c>
      <c r="E584" s="25">
        <f t="shared" si="79"/>
        <v>1300</v>
      </c>
      <c r="F584" s="97">
        <f t="shared" si="72"/>
        <v>1711.7242768623689</v>
      </c>
      <c r="G584" s="97">
        <f t="shared" si="73"/>
        <v>2475.8836806279896</v>
      </c>
      <c r="H584" s="97">
        <f t="shared" si="74"/>
        <v>1526.4337522473747</v>
      </c>
      <c r="I584" s="99">
        <f t="shared" si="75"/>
        <v>13</v>
      </c>
      <c r="J584" s="99">
        <f t="shared" si="76"/>
        <v>19</v>
      </c>
      <c r="K584" s="99">
        <f t="shared" si="77"/>
        <v>12</v>
      </c>
    </row>
    <row r="585" spans="4:11">
      <c r="D585" s="25">
        <f t="shared" si="78"/>
        <v>1800</v>
      </c>
      <c r="E585" s="25">
        <f t="shared" si="79"/>
        <v>1400</v>
      </c>
      <c r="F585" s="97">
        <f t="shared" si="72"/>
        <v>1612.4515496597098</v>
      </c>
      <c r="G585" s="97">
        <f t="shared" si="73"/>
        <v>2408.3189157584593</v>
      </c>
      <c r="H585" s="97">
        <f t="shared" si="74"/>
        <v>1612.4515496597098</v>
      </c>
      <c r="I585" s="99">
        <f t="shared" si="75"/>
        <v>13</v>
      </c>
      <c r="J585" s="99">
        <f t="shared" si="76"/>
        <v>19</v>
      </c>
      <c r="K585" s="99">
        <f t="shared" si="77"/>
        <v>13</v>
      </c>
    </row>
    <row r="586" spans="4:11">
      <c r="D586" s="25">
        <f t="shared" si="78"/>
        <v>1800</v>
      </c>
      <c r="E586" s="25">
        <f t="shared" si="79"/>
        <v>1500</v>
      </c>
      <c r="F586" s="97">
        <f t="shared" si="72"/>
        <v>1513.2745950421556</v>
      </c>
      <c r="G586" s="97">
        <f t="shared" si="73"/>
        <v>2343.0749027719962</v>
      </c>
      <c r="H586" s="97">
        <f t="shared" si="74"/>
        <v>1700</v>
      </c>
      <c r="I586" s="99">
        <f t="shared" si="75"/>
        <v>12</v>
      </c>
      <c r="J586" s="99">
        <f t="shared" si="76"/>
        <v>18</v>
      </c>
      <c r="K586" s="99">
        <f t="shared" si="77"/>
        <v>13</v>
      </c>
    </row>
    <row r="587" spans="4:11">
      <c r="D587" s="25">
        <f t="shared" si="78"/>
        <v>1800</v>
      </c>
      <c r="E587" s="25">
        <f t="shared" si="79"/>
        <v>1600</v>
      </c>
      <c r="F587" s="97">
        <f t="shared" si="72"/>
        <v>1414.2135623730951</v>
      </c>
      <c r="G587" s="97">
        <f t="shared" si="73"/>
        <v>2280.350850198276</v>
      </c>
      <c r="H587" s="97">
        <f t="shared" si="74"/>
        <v>1788.8543819998317</v>
      </c>
      <c r="I587" s="99">
        <f t="shared" si="75"/>
        <v>11</v>
      </c>
      <c r="J587" s="99">
        <f t="shared" si="76"/>
        <v>18</v>
      </c>
      <c r="K587" s="99">
        <f t="shared" si="77"/>
        <v>14</v>
      </c>
    </row>
    <row r="588" spans="4:11">
      <c r="D588" s="25">
        <f t="shared" si="78"/>
        <v>1800</v>
      </c>
      <c r="E588" s="25">
        <f t="shared" si="79"/>
        <v>1700</v>
      </c>
      <c r="F588" s="97">
        <f t="shared" si="72"/>
        <v>1315.2946437965904</v>
      </c>
      <c r="G588" s="97">
        <f t="shared" si="73"/>
        <v>2220.3603311174516</v>
      </c>
      <c r="H588" s="97">
        <f t="shared" si="74"/>
        <v>1878.8294228055936</v>
      </c>
      <c r="I588" s="99">
        <f t="shared" si="75"/>
        <v>10</v>
      </c>
      <c r="J588" s="99">
        <f t="shared" si="76"/>
        <v>17</v>
      </c>
      <c r="K588" s="99">
        <f t="shared" si="77"/>
        <v>15</v>
      </c>
    </row>
    <row r="589" spans="4:11">
      <c r="D589" s="25">
        <f t="shared" si="78"/>
        <v>1800</v>
      </c>
      <c r="E589" s="25">
        <f t="shared" si="79"/>
        <v>1800</v>
      </c>
      <c r="F589" s="97">
        <f t="shared" si="72"/>
        <v>1216.552506059644</v>
      </c>
      <c r="G589" s="97">
        <f t="shared" si="73"/>
        <v>2163.3307652783938</v>
      </c>
      <c r="H589" s="97">
        <f t="shared" si="74"/>
        <v>1969.771560359221</v>
      </c>
      <c r="I589" s="99">
        <f t="shared" si="75"/>
        <v>10</v>
      </c>
      <c r="J589" s="99">
        <f t="shared" si="76"/>
        <v>17</v>
      </c>
      <c r="K589" s="99">
        <f t="shared" si="77"/>
        <v>15</v>
      </c>
    </row>
    <row r="590" spans="4:11">
      <c r="D590" s="25">
        <f t="shared" si="78"/>
        <v>1800</v>
      </c>
      <c r="E590" s="25">
        <f t="shared" si="79"/>
        <v>1900</v>
      </c>
      <c r="F590" s="97">
        <f t="shared" ref="F590:F653" si="80">SQRT(($B$10-E590)*($B$10-E590)+($B$13-D590)*($B$13-D590))</f>
        <v>1118.0339887498949</v>
      </c>
      <c r="G590" s="97">
        <f t="shared" ref="G590:G653" si="81">SQRT(($B$10-E590)*($B$10-E590)+D590*D590)</f>
        <v>2109.5023109728986</v>
      </c>
      <c r="H590" s="97">
        <f t="shared" ref="H590:H653" si="82">SQRT(E590*E590+($B$13/2-D590)*($B$13/2-D590))</f>
        <v>2061.5528128088304</v>
      </c>
      <c r="I590" s="99">
        <f t="shared" ref="I590:I653" si="83">INT(F590/128+0.5)</f>
        <v>9</v>
      </c>
      <c r="J590" s="99">
        <f t="shared" ref="J590:J653" si="84">INT(G590/128+0.5)</f>
        <v>16</v>
      </c>
      <c r="K590" s="99">
        <f t="shared" ref="K590:K653" si="85">INT(H590/128+0.5)</f>
        <v>16</v>
      </c>
    </row>
    <row r="591" spans="4:11">
      <c r="D591" s="25">
        <f t="shared" si="78"/>
        <v>1800</v>
      </c>
      <c r="E591" s="25">
        <f t="shared" si="79"/>
        <v>2000</v>
      </c>
      <c r="F591" s="97">
        <f t="shared" si="80"/>
        <v>1019.803902718557</v>
      </c>
      <c r="G591" s="97">
        <f t="shared" si="81"/>
        <v>2059.1260281974</v>
      </c>
      <c r="H591" s="97">
        <f t="shared" si="82"/>
        <v>2154.0659228538016</v>
      </c>
      <c r="I591" s="99">
        <f t="shared" si="83"/>
        <v>8</v>
      </c>
      <c r="J591" s="99">
        <f t="shared" si="84"/>
        <v>16</v>
      </c>
      <c r="K591" s="99">
        <f t="shared" si="85"/>
        <v>17</v>
      </c>
    </row>
    <row r="592" spans="4:11">
      <c r="D592" s="25">
        <f t="shared" si="78"/>
        <v>1800</v>
      </c>
      <c r="E592" s="25">
        <f t="shared" si="79"/>
        <v>2100</v>
      </c>
      <c r="F592" s="97">
        <f t="shared" si="80"/>
        <v>921.95444572928875</v>
      </c>
      <c r="G592" s="97">
        <f t="shared" si="81"/>
        <v>2012.4611797498108</v>
      </c>
      <c r="H592" s="97">
        <f t="shared" si="82"/>
        <v>2247.2205054244232</v>
      </c>
      <c r="I592" s="99">
        <f t="shared" si="83"/>
        <v>7</v>
      </c>
      <c r="J592" s="99">
        <f t="shared" si="84"/>
        <v>16</v>
      </c>
      <c r="K592" s="99">
        <f t="shared" si="85"/>
        <v>18</v>
      </c>
    </row>
    <row r="593" spans="4:11">
      <c r="D593" s="25">
        <f t="shared" si="78"/>
        <v>1800</v>
      </c>
      <c r="E593" s="25">
        <f t="shared" si="79"/>
        <v>2200</v>
      </c>
      <c r="F593" s="97">
        <f t="shared" si="80"/>
        <v>824.62112512353212</v>
      </c>
      <c r="G593" s="97">
        <f t="shared" si="81"/>
        <v>1969.771560359221</v>
      </c>
      <c r="H593" s="97">
        <f t="shared" si="82"/>
        <v>2340.9399821439251</v>
      </c>
      <c r="I593" s="99">
        <f t="shared" si="83"/>
        <v>6</v>
      </c>
      <c r="J593" s="99">
        <f t="shared" si="84"/>
        <v>15</v>
      </c>
      <c r="K593" s="99">
        <f t="shared" si="85"/>
        <v>18</v>
      </c>
    </row>
    <row r="594" spans="4:11">
      <c r="D594" s="25">
        <f t="shared" si="78"/>
        <v>1800</v>
      </c>
      <c r="E594" s="25">
        <f t="shared" si="79"/>
        <v>2300</v>
      </c>
      <c r="F594" s="97">
        <f t="shared" si="80"/>
        <v>728.0109889280518</v>
      </c>
      <c r="G594" s="97">
        <f t="shared" si="81"/>
        <v>1931.3207915827966</v>
      </c>
      <c r="H594" s="97">
        <f t="shared" si="82"/>
        <v>2435.1591323771841</v>
      </c>
      <c r="I594" s="99">
        <f t="shared" si="83"/>
        <v>6</v>
      </c>
      <c r="J594" s="99">
        <f t="shared" si="84"/>
        <v>15</v>
      </c>
      <c r="K594" s="99">
        <f t="shared" si="85"/>
        <v>19</v>
      </c>
    </row>
    <row r="595" spans="4:11">
      <c r="D595" s="25">
        <f t="shared" si="78"/>
        <v>1800</v>
      </c>
      <c r="E595" s="25">
        <f t="shared" si="79"/>
        <v>2400</v>
      </c>
      <c r="F595" s="97">
        <f t="shared" si="80"/>
        <v>632.45553203367592</v>
      </c>
      <c r="G595" s="97">
        <f t="shared" si="81"/>
        <v>1897.3665961010277</v>
      </c>
      <c r="H595" s="97">
        <f t="shared" si="82"/>
        <v>2529.8221281347037</v>
      </c>
      <c r="I595" s="99">
        <f t="shared" si="83"/>
        <v>5</v>
      </c>
      <c r="J595" s="99">
        <f t="shared" si="84"/>
        <v>15</v>
      </c>
      <c r="K595" s="99">
        <f t="shared" si="85"/>
        <v>20</v>
      </c>
    </row>
    <row r="596" spans="4:11">
      <c r="D596" s="25">
        <f t="shared" si="78"/>
        <v>1800</v>
      </c>
      <c r="E596" s="25">
        <f t="shared" si="79"/>
        <v>2500</v>
      </c>
      <c r="F596" s="97">
        <f t="shared" si="80"/>
        <v>538.51648071345039</v>
      </c>
      <c r="G596" s="97">
        <f t="shared" si="81"/>
        <v>1868.1541692269404</v>
      </c>
      <c r="H596" s="97">
        <f t="shared" si="82"/>
        <v>2624.8809496813374</v>
      </c>
      <c r="I596" s="99">
        <f t="shared" si="83"/>
        <v>4</v>
      </c>
      <c r="J596" s="99">
        <f t="shared" si="84"/>
        <v>15</v>
      </c>
      <c r="K596" s="99">
        <f t="shared" si="85"/>
        <v>21</v>
      </c>
    </row>
    <row r="597" spans="4:11">
      <c r="D597" s="25">
        <f t="shared" si="78"/>
        <v>1800</v>
      </c>
      <c r="E597" s="25">
        <f t="shared" si="79"/>
        <v>2600</v>
      </c>
      <c r="F597" s="97">
        <f t="shared" si="80"/>
        <v>447.21359549995793</v>
      </c>
      <c r="G597" s="97">
        <f t="shared" si="81"/>
        <v>1843.9088914585775</v>
      </c>
      <c r="H597" s="97">
        <f t="shared" si="82"/>
        <v>2720.2941017470885</v>
      </c>
      <c r="I597" s="99">
        <f t="shared" si="83"/>
        <v>3</v>
      </c>
      <c r="J597" s="99">
        <f t="shared" si="84"/>
        <v>14</v>
      </c>
      <c r="K597" s="99">
        <f t="shared" si="85"/>
        <v>21</v>
      </c>
    </row>
    <row r="598" spans="4:11">
      <c r="D598" s="25">
        <f t="shared" si="78"/>
        <v>1800</v>
      </c>
      <c r="E598" s="25">
        <f t="shared" si="79"/>
        <v>2700</v>
      </c>
      <c r="F598" s="97">
        <f t="shared" si="80"/>
        <v>360.55512754639892</v>
      </c>
      <c r="G598" s="97">
        <f t="shared" si="81"/>
        <v>1824.8287590894658</v>
      </c>
      <c r="H598" s="97">
        <f t="shared" si="82"/>
        <v>2816.0255680657447</v>
      </c>
      <c r="I598" s="99">
        <f t="shared" si="83"/>
        <v>3</v>
      </c>
      <c r="J598" s="99">
        <f t="shared" si="84"/>
        <v>14</v>
      </c>
      <c r="K598" s="99">
        <f t="shared" si="85"/>
        <v>22</v>
      </c>
    </row>
    <row r="599" spans="4:11">
      <c r="D599" s="25">
        <f t="shared" si="78"/>
        <v>1800</v>
      </c>
      <c r="E599" s="25">
        <f t="shared" si="79"/>
        <v>2800</v>
      </c>
      <c r="F599" s="97">
        <f t="shared" si="80"/>
        <v>282.84271247461902</v>
      </c>
      <c r="G599" s="97">
        <f t="shared" si="81"/>
        <v>1811.0770276274834</v>
      </c>
      <c r="H599" s="97">
        <f t="shared" si="82"/>
        <v>2912.0439557122072</v>
      </c>
      <c r="I599" s="99">
        <f t="shared" si="83"/>
        <v>2</v>
      </c>
      <c r="J599" s="99">
        <f t="shared" si="84"/>
        <v>14</v>
      </c>
      <c r="K599" s="99">
        <f t="shared" si="85"/>
        <v>23</v>
      </c>
    </row>
    <row r="600" spans="4:11">
      <c r="D600" s="25">
        <f t="shared" si="78"/>
        <v>1800</v>
      </c>
      <c r="E600" s="25">
        <f t="shared" si="79"/>
        <v>2900</v>
      </c>
      <c r="F600" s="97">
        <f t="shared" si="80"/>
        <v>223.60679774997897</v>
      </c>
      <c r="G600" s="97">
        <f t="shared" si="81"/>
        <v>1802.7756377319947</v>
      </c>
      <c r="H600" s="97">
        <f t="shared" si="82"/>
        <v>3008.3217912982645</v>
      </c>
      <c r="I600" s="99">
        <f t="shared" si="83"/>
        <v>2</v>
      </c>
      <c r="J600" s="99">
        <f t="shared" si="84"/>
        <v>14</v>
      </c>
      <c r="K600" s="99">
        <f t="shared" si="85"/>
        <v>24</v>
      </c>
    </row>
    <row r="601" spans="4:11">
      <c r="D601" s="25">
        <f t="shared" si="78"/>
        <v>1800</v>
      </c>
      <c r="E601" s="25">
        <f t="shared" si="79"/>
        <v>3000</v>
      </c>
      <c r="F601" s="97">
        <f t="shared" si="80"/>
        <v>200</v>
      </c>
      <c r="G601" s="97">
        <f t="shared" si="81"/>
        <v>1800</v>
      </c>
      <c r="H601" s="97">
        <f t="shared" si="82"/>
        <v>3104.8349392520049</v>
      </c>
      <c r="I601" s="99">
        <f t="shared" si="83"/>
        <v>2</v>
      </c>
      <c r="J601" s="99">
        <f t="shared" si="84"/>
        <v>14</v>
      </c>
      <c r="K601" s="99">
        <f t="shared" si="85"/>
        <v>24</v>
      </c>
    </row>
    <row r="602" spans="4:11">
      <c r="D602" s="25">
        <f t="shared" si="78"/>
        <v>1900</v>
      </c>
      <c r="E602" s="25">
        <f t="shared" si="79"/>
        <v>0</v>
      </c>
      <c r="F602" s="97">
        <f t="shared" si="80"/>
        <v>3001.6662039607268</v>
      </c>
      <c r="G602" s="97">
        <f t="shared" si="81"/>
        <v>3551.0561809129408</v>
      </c>
      <c r="H602" s="97">
        <f t="shared" si="82"/>
        <v>900</v>
      </c>
      <c r="I602" s="99">
        <f t="shared" si="83"/>
        <v>23</v>
      </c>
      <c r="J602" s="99">
        <f t="shared" si="84"/>
        <v>28</v>
      </c>
      <c r="K602" s="99">
        <f t="shared" si="85"/>
        <v>7</v>
      </c>
    </row>
    <row r="603" spans="4:11">
      <c r="D603" s="25">
        <f t="shared" si="78"/>
        <v>1900</v>
      </c>
      <c r="E603" s="25">
        <f t="shared" si="79"/>
        <v>100</v>
      </c>
      <c r="F603" s="97">
        <f t="shared" si="80"/>
        <v>2901.7236257093818</v>
      </c>
      <c r="G603" s="97">
        <f t="shared" si="81"/>
        <v>3466.9871646719434</v>
      </c>
      <c r="H603" s="97">
        <f t="shared" si="82"/>
        <v>905.5385138137417</v>
      </c>
      <c r="I603" s="99">
        <f t="shared" si="83"/>
        <v>23</v>
      </c>
      <c r="J603" s="99">
        <f t="shared" si="84"/>
        <v>27</v>
      </c>
      <c r="K603" s="99">
        <f t="shared" si="85"/>
        <v>7</v>
      </c>
    </row>
    <row r="604" spans="4:11">
      <c r="D604" s="25">
        <f t="shared" si="78"/>
        <v>1900</v>
      </c>
      <c r="E604" s="25">
        <f t="shared" si="79"/>
        <v>200</v>
      </c>
      <c r="F604" s="97">
        <f t="shared" si="80"/>
        <v>2801.7851452243799</v>
      </c>
      <c r="G604" s="97">
        <f t="shared" si="81"/>
        <v>3383.784863137726</v>
      </c>
      <c r="H604" s="97">
        <f t="shared" si="82"/>
        <v>921.95444572928875</v>
      </c>
      <c r="I604" s="99">
        <f t="shared" si="83"/>
        <v>22</v>
      </c>
      <c r="J604" s="99">
        <f t="shared" si="84"/>
        <v>26</v>
      </c>
      <c r="K604" s="99">
        <f t="shared" si="85"/>
        <v>7</v>
      </c>
    </row>
    <row r="605" spans="4:11">
      <c r="D605" s="25">
        <f t="shared" si="78"/>
        <v>1900</v>
      </c>
      <c r="E605" s="25">
        <f t="shared" si="79"/>
        <v>300</v>
      </c>
      <c r="F605" s="97">
        <f t="shared" si="80"/>
        <v>2701.851217221259</v>
      </c>
      <c r="G605" s="97">
        <f t="shared" si="81"/>
        <v>3301.5148038438356</v>
      </c>
      <c r="H605" s="97">
        <f t="shared" si="82"/>
        <v>948.68329805051383</v>
      </c>
      <c r="I605" s="99">
        <f t="shared" si="83"/>
        <v>21</v>
      </c>
      <c r="J605" s="99">
        <f t="shared" si="84"/>
        <v>26</v>
      </c>
      <c r="K605" s="99">
        <f t="shared" si="85"/>
        <v>7</v>
      </c>
    </row>
    <row r="606" spans="4:11">
      <c r="D606" s="25">
        <f t="shared" si="78"/>
        <v>1900</v>
      </c>
      <c r="E606" s="25">
        <f t="shared" si="79"/>
        <v>400</v>
      </c>
      <c r="F606" s="97">
        <f t="shared" si="80"/>
        <v>2601.9223662515374</v>
      </c>
      <c r="G606" s="97">
        <f t="shared" si="81"/>
        <v>3220.2484376209236</v>
      </c>
      <c r="H606" s="97">
        <f t="shared" si="82"/>
        <v>984.88578017961049</v>
      </c>
      <c r="I606" s="99">
        <f t="shared" si="83"/>
        <v>20</v>
      </c>
      <c r="J606" s="99">
        <f t="shared" si="84"/>
        <v>25</v>
      </c>
      <c r="K606" s="99">
        <f t="shared" si="85"/>
        <v>8</v>
      </c>
    </row>
    <row r="607" spans="4:11">
      <c r="D607" s="25">
        <f t="shared" si="78"/>
        <v>1900</v>
      </c>
      <c r="E607" s="25">
        <f t="shared" si="79"/>
        <v>500</v>
      </c>
      <c r="F607" s="97">
        <f t="shared" si="80"/>
        <v>2501.9992006393609</v>
      </c>
      <c r="G607" s="97">
        <f t="shared" si="81"/>
        <v>3140.0636936215164</v>
      </c>
      <c r="H607" s="97">
        <f t="shared" si="82"/>
        <v>1029.5630140987</v>
      </c>
      <c r="I607" s="99">
        <f t="shared" si="83"/>
        <v>20</v>
      </c>
      <c r="J607" s="99">
        <f t="shared" si="84"/>
        <v>25</v>
      </c>
      <c r="K607" s="99">
        <f t="shared" si="85"/>
        <v>8</v>
      </c>
    </row>
    <row r="608" spans="4:11">
      <c r="D608" s="25">
        <f t="shared" si="78"/>
        <v>1900</v>
      </c>
      <c r="E608" s="25">
        <f t="shared" si="79"/>
        <v>600</v>
      </c>
      <c r="F608" s="97">
        <f t="shared" si="80"/>
        <v>2402.0824298928628</v>
      </c>
      <c r="G608" s="97">
        <f t="shared" si="81"/>
        <v>3061.0455730027934</v>
      </c>
      <c r="H608" s="97">
        <f t="shared" si="82"/>
        <v>1081.6653826391969</v>
      </c>
      <c r="I608" s="99">
        <f t="shared" si="83"/>
        <v>19</v>
      </c>
      <c r="J608" s="99">
        <f t="shared" si="84"/>
        <v>24</v>
      </c>
      <c r="K608" s="99">
        <f t="shared" si="85"/>
        <v>8</v>
      </c>
    </row>
    <row r="609" spans="4:11">
      <c r="D609" s="25">
        <f t="shared" si="78"/>
        <v>1900</v>
      </c>
      <c r="E609" s="25">
        <f t="shared" si="79"/>
        <v>700</v>
      </c>
      <c r="F609" s="97">
        <f t="shared" si="80"/>
        <v>2302.1728866442677</v>
      </c>
      <c r="G609" s="97">
        <f t="shared" si="81"/>
        <v>2983.2867780352594</v>
      </c>
      <c r="H609" s="97">
        <f t="shared" si="82"/>
        <v>1140.175425099138</v>
      </c>
      <c r="I609" s="99">
        <f t="shared" si="83"/>
        <v>18</v>
      </c>
      <c r="J609" s="99">
        <f t="shared" si="84"/>
        <v>23</v>
      </c>
      <c r="K609" s="99">
        <f t="shared" si="85"/>
        <v>9</v>
      </c>
    </row>
    <row r="610" spans="4:11">
      <c r="D610" s="25">
        <f t="shared" si="78"/>
        <v>1900</v>
      </c>
      <c r="E610" s="25">
        <f t="shared" si="79"/>
        <v>800</v>
      </c>
      <c r="F610" s="97">
        <f t="shared" si="80"/>
        <v>2202.2715545545238</v>
      </c>
      <c r="G610" s="97">
        <f t="shared" si="81"/>
        <v>2906.8883707497266</v>
      </c>
      <c r="H610" s="97">
        <f t="shared" si="82"/>
        <v>1204.1594578792296</v>
      </c>
      <c r="I610" s="99">
        <f t="shared" si="83"/>
        <v>17</v>
      </c>
      <c r="J610" s="99">
        <f t="shared" si="84"/>
        <v>23</v>
      </c>
      <c r="K610" s="99">
        <f t="shared" si="85"/>
        <v>9</v>
      </c>
    </row>
    <row r="611" spans="4:11">
      <c r="D611" s="25">
        <f t="shared" ref="D611:D663" si="86">IF(E610&gt;=$B$10,IF(D610&gt;=$B$13,0,D610+$B$22),D610)</f>
        <v>1900</v>
      </c>
      <c r="E611" s="25">
        <f t="shared" ref="E611:E663" si="87">IF(E610&gt;=$B$10,0,E610+$B$22)</f>
        <v>900</v>
      </c>
      <c r="F611" s="97">
        <f t="shared" si="80"/>
        <v>2102.3796041628639</v>
      </c>
      <c r="G611" s="97">
        <f t="shared" si="81"/>
        <v>2831.960451701259</v>
      </c>
      <c r="H611" s="97">
        <f t="shared" si="82"/>
        <v>1272.7922061357856</v>
      </c>
      <c r="I611" s="99">
        <f t="shared" si="83"/>
        <v>16</v>
      </c>
      <c r="J611" s="99">
        <f t="shared" si="84"/>
        <v>22</v>
      </c>
      <c r="K611" s="99">
        <f t="shared" si="85"/>
        <v>10</v>
      </c>
    </row>
    <row r="612" spans="4:11">
      <c r="D612" s="25">
        <f t="shared" si="86"/>
        <v>1900</v>
      </c>
      <c r="E612" s="25">
        <f t="shared" si="87"/>
        <v>1000</v>
      </c>
      <c r="F612" s="97">
        <f t="shared" si="80"/>
        <v>2002.4984394500786</v>
      </c>
      <c r="G612" s="97">
        <f t="shared" si="81"/>
        <v>2758.6228448267443</v>
      </c>
      <c r="H612" s="97">
        <f t="shared" si="82"/>
        <v>1345.3624047073711</v>
      </c>
      <c r="I612" s="99">
        <f t="shared" si="83"/>
        <v>16</v>
      </c>
      <c r="J612" s="99">
        <f t="shared" si="84"/>
        <v>22</v>
      </c>
      <c r="K612" s="99">
        <f t="shared" si="85"/>
        <v>11</v>
      </c>
    </row>
    <row r="613" spans="4:11">
      <c r="D613" s="25">
        <f t="shared" si="86"/>
        <v>1900</v>
      </c>
      <c r="E613" s="25">
        <f t="shared" si="87"/>
        <v>1100</v>
      </c>
      <c r="F613" s="97">
        <f t="shared" si="80"/>
        <v>1902.6297590440447</v>
      </c>
      <c r="G613" s="97">
        <f t="shared" si="81"/>
        <v>2687.0057685088805</v>
      </c>
      <c r="H613" s="97">
        <f t="shared" si="82"/>
        <v>1421.2670403551895</v>
      </c>
      <c r="I613" s="99">
        <f t="shared" si="83"/>
        <v>15</v>
      </c>
      <c r="J613" s="99">
        <f t="shared" si="84"/>
        <v>21</v>
      </c>
      <c r="K613" s="99">
        <f t="shared" si="85"/>
        <v>11</v>
      </c>
    </row>
    <row r="614" spans="4:11">
      <c r="D614" s="25">
        <f t="shared" si="86"/>
        <v>1900</v>
      </c>
      <c r="E614" s="25">
        <f t="shared" si="87"/>
        <v>1200</v>
      </c>
      <c r="F614" s="97">
        <f t="shared" si="80"/>
        <v>1802.7756377319947</v>
      </c>
      <c r="G614" s="97">
        <f t="shared" si="81"/>
        <v>2617.2504656604801</v>
      </c>
      <c r="H614" s="97">
        <f t="shared" si="82"/>
        <v>1500</v>
      </c>
      <c r="I614" s="99">
        <f t="shared" si="83"/>
        <v>14</v>
      </c>
      <c r="J614" s="99">
        <f t="shared" si="84"/>
        <v>20</v>
      </c>
      <c r="K614" s="99">
        <f t="shared" si="85"/>
        <v>12</v>
      </c>
    </row>
    <row r="615" spans="4:11">
      <c r="D615" s="25">
        <f t="shared" si="86"/>
        <v>1900</v>
      </c>
      <c r="E615" s="25">
        <f t="shared" si="87"/>
        <v>1300</v>
      </c>
      <c r="F615" s="97">
        <f t="shared" si="80"/>
        <v>1702.93863659264</v>
      </c>
      <c r="G615" s="97">
        <f t="shared" si="81"/>
        <v>2549.5097567963926</v>
      </c>
      <c r="H615" s="97">
        <f t="shared" si="82"/>
        <v>1581.1388300841897</v>
      </c>
      <c r="I615" s="99">
        <f t="shared" si="83"/>
        <v>13</v>
      </c>
      <c r="J615" s="99">
        <f t="shared" si="84"/>
        <v>20</v>
      </c>
      <c r="K615" s="99">
        <f t="shared" si="85"/>
        <v>12</v>
      </c>
    </row>
    <row r="616" spans="4:11">
      <c r="D616" s="25">
        <f t="shared" si="86"/>
        <v>1900</v>
      </c>
      <c r="E616" s="25">
        <f t="shared" si="87"/>
        <v>1400</v>
      </c>
      <c r="F616" s="97">
        <f t="shared" si="80"/>
        <v>1603.1219541881396</v>
      </c>
      <c r="G616" s="97">
        <f t="shared" si="81"/>
        <v>2483.9484696748441</v>
      </c>
      <c r="H616" s="97">
        <f t="shared" si="82"/>
        <v>1664.3316977093239</v>
      </c>
      <c r="I616" s="99">
        <f t="shared" si="83"/>
        <v>13</v>
      </c>
      <c r="J616" s="99">
        <f t="shared" si="84"/>
        <v>19</v>
      </c>
      <c r="K616" s="99">
        <f t="shared" si="85"/>
        <v>13</v>
      </c>
    </row>
    <row r="617" spans="4:11">
      <c r="D617" s="25">
        <f t="shared" si="86"/>
        <v>1900</v>
      </c>
      <c r="E617" s="25">
        <f t="shared" si="87"/>
        <v>1500</v>
      </c>
      <c r="F617" s="97">
        <f t="shared" si="80"/>
        <v>1503.3296378372909</v>
      </c>
      <c r="G617" s="97">
        <f t="shared" si="81"/>
        <v>2420.7436873820407</v>
      </c>
      <c r="H617" s="97">
        <f t="shared" si="82"/>
        <v>1749.28556845359</v>
      </c>
      <c r="I617" s="99">
        <f t="shared" si="83"/>
        <v>12</v>
      </c>
      <c r="J617" s="99">
        <f t="shared" si="84"/>
        <v>19</v>
      </c>
      <c r="K617" s="99">
        <f t="shared" si="85"/>
        <v>14</v>
      </c>
    </row>
    <row r="618" spans="4:11">
      <c r="D618" s="25">
        <f t="shared" si="86"/>
        <v>1900</v>
      </c>
      <c r="E618" s="25">
        <f t="shared" si="87"/>
        <v>1600</v>
      </c>
      <c r="F618" s="97">
        <f t="shared" si="80"/>
        <v>1403.5668847618199</v>
      </c>
      <c r="G618" s="97">
        <f t="shared" si="81"/>
        <v>2360.0847442411891</v>
      </c>
      <c r="H618" s="97">
        <f t="shared" si="82"/>
        <v>1835.7559750685818</v>
      </c>
      <c r="I618" s="99">
        <f t="shared" si="83"/>
        <v>11</v>
      </c>
      <c r="J618" s="99">
        <f t="shared" si="84"/>
        <v>18</v>
      </c>
      <c r="K618" s="99">
        <f t="shared" si="85"/>
        <v>14</v>
      </c>
    </row>
    <row r="619" spans="4:11">
      <c r="D619" s="25">
        <f t="shared" si="86"/>
        <v>1900</v>
      </c>
      <c r="E619" s="25">
        <f t="shared" si="87"/>
        <v>1700</v>
      </c>
      <c r="F619" s="97">
        <f t="shared" si="80"/>
        <v>1303.8404810405298</v>
      </c>
      <c r="G619" s="97">
        <f t="shared" si="81"/>
        <v>2302.1728866442677</v>
      </c>
      <c r="H619" s="97">
        <f t="shared" si="82"/>
        <v>1923.5384061671346</v>
      </c>
      <c r="I619" s="99">
        <f t="shared" si="83"/>
        <v>10</v>
      </c>
      <c r="J619" s="99">
        <f t="shared" si="84"/>
        <v>18</v>
      </c>
      <c r="K619" s="99">
        <f t="shared" si="85"/>
        <v>15</v>
      </c>
    </row>
    <row r="620" spans="4:11">
      <c r="D620" s="25">
        <f t="shared" si="86"/>
        <v>1900</v>
      </c>
      <c r="E620" s="25">
        <f t="shared" si="87"/>
        <v>1800</v>
      </c>
      <c r="F620" s="97">
        <f t="shared" si="80"/>
        <v>1204.1594578792296</v>
      </c>
      <c r="G620" s="97">
        <f t="shared" si="81"/>
        <v>2247.2205054244232</v>
      </c>
      <c r="H620" s="97">
        <f t="shared" si="82"/>
        <v>2012.4611797498108</v>
      </c>
      <c r="I620" s="99">
        <f t="shared" si="83"/>
        <v>9</v>
      </c>
      <c r="J620" s="99">
        <f t="shared" si="84"/>
        <v>18</v>
      </c>
      <c r="K620" s="99">
        <f t="shared" si="85"/>
        <v>16</v>
      </c>
    </row>
    <row r="621" spans="4:11">
      <c r="D621" s="25">
        <f t="shared" si="86"/>
        <v>1900</v>
      </c>
      <c r="E621" s="25">
        <f t="shared" si="87"/>
        <v>1900</v>
      </c>
      <c r="F621" s="97">
        <f t="shared" si="80"/>
        <v>1104.5361017187261</v>
      </c>
      <c r="G621" s="97">
        <f t="shared" si="81"/>
        <v>2195.4498400100147</v>
      </c>
      <c r="H621" s="97">
        <f t="shared" si="82"/>
        <v>2102.3796041628639</v>
      </c>
      <c r="I621" s="99">
        <f t="shared" si="83"/>
        <v>9</v>
      </c>
      <c r="J621" s="99">
        <f t="shared" si="84"/>
        <v>17</v>
      </c>
      <c r="K621" s="99">
        <f t="shared" si="85"/>
        <v>16</v>
      </c>
    </row>
    <row r="622" spans="4:11">
      <c r="D622" s="25">
        <f t="shared" si="86"/>
        <v>1900</v>
      </c>
      <c r="E622" s="25">
        <f t="shared" si="87"/>
        <v>2000</v>
      </c>
      <c r="F622" s="97">
        <f t="shared" si="80"/>
        <v>1004.987562112089</v>
      </c>
      <c r="G622" s="97">
        <f t="shared" si="81"/>
        <v>2147.091055358389</v>
      </c>
      <c r="H622" s="97">
        <f t="shared" si="82"/>
        <v>2193.1712199461308</v>
      </c>
      <c r="I622" s="99">
        <f t="shared" si="83"/>
        <v>8</v>
      </c>
      <c r="J622" s="99">
        <f t="shared" si="84"/>
        <v>17</v>
      </c>
      <c r="K622" s="99">
        <f t="shared" si="85"/>
        <v>17</v>
      </c>
    </row>
    <row r="623" spans="4:11">
      <c r="D623" s="25">
        <f t="shared" si="86"/>
        <v>1900</v>
      </c>
      <c r="E623" s="25">
        <f t="shared" si="87"/>
        <v>2100</v>
      </c>
      <c r="F623" s="97">
        <f t="shared" si="80"/>
        <v>905.5385138137417</v>
      </c>
      <c r="G623" s="97">
        <f t="shared" si="81"/>
        <v>2102.3796041628639</v>
      </c>
      <c r="H623" s="97">
        <f t="shared" si="82"/>
        <v>2284.7319317591723</v>
      </c>
      <c r="I623" s="99">
        <f t="shared" si="83"/>
        <v>7</v>
      </c>
      <c r="J623" s="99">
        <f t="shared" si="84"/>
        <v>16</v>
      </c>
      <c r="K623" s="99">
        <f t="shared" si="85"/>
        <v>18</v>
      </c>
    </row>
    <row r="624" spans="4:11">
      <c r="D624" s="25">
        <f t="shared" si="86"/>
        <v>1900</v>
      </c>
      <c r="E624" s="25">
        <f t="shared" si="87"/>
        <v>2200</v>
      </c>
      <c r="F624" s="97">
        <f t="shared" si="80"/>
        <v>806.22577482985491</v>
      </c>
      <c r="G624" s="97">
        <f t="shared" si="81"/>
        <v>2061.5528128088304</v>
      </c>
      <c r="H624" s="97">
        <f t="shared" si="82"/>
        <v>2376.9728648009427</v>
      </c>
      <c r="I624" s="99">
        <f t="shared" si="83"/>
        <v>6</v>
      </c>
      <c r="J624" s="99">
        <f t="shared" si="84"/>
        <v>16</v>
      </c>
      <c r="K624" s="99">
        <f t="shared" si="85"/>
        <v>19</v>
      </c>
    </row>
    <row r="625" spans="4:11">
      <c r="D625" s="25">
        <f t="shared" si="86"/>
        <v>1900</v>
      </c>
      <c r="E625" s="25">
        <f t="shared" si="87"/>
        <v>2300</v>
      </c>
      <c r="F625" s="97">
        <f t="shared" si="80"/>
        <v>707.10678118654755</v>
      </c>
      <c r="G625" s="97">
        <f t="shared" si="81"/>
        <v>2024.8456731316587</v>
      </c>
      <c r="H625" s="97">
        <f t="shared" si="82"/>
        <v>2469.8178070456938</v>
      </c>
      <c r="I625" s="99">
        <f t="shared" si="83"/>
        <v>6</v>
      </c>
      <c r="J625" s="99">
        <f t="shared" si="84"/>
        <v>16</v>
      </c>
      <c r="K625" s="99">
        <f t="shared" si="85"/>
        <v>19</v>
      </c>
    </row>
    <row r="626" spans="4:11">
      <c r="D626" s="25">
        <f t="shared" si="86"/>
        <v>1900</v>
      </c>
      <c r="E626" s="25">
        <f t="shared" si="87"/>
        <v>2400</v>
      </c>
      <c r="F626" s="97">
        <f t="shared" si="80"/>
        <v>608.27625302982199</v>
      </c>
      <c r="G626" s="97">
        <f t="shared" si="81"/>
        <v>1992.4858845171275</v>
      </c>
      <c r="H626" s="97">
        <f t="shared" si="82"/>
        <v>2563.2011235952596</v>
      </c>
      <c r="I626" s="99">
        <f t="shared" si="83"/>
        <v>5</v>
      </c>
      <c r="J626" s="99">
        <f t="shared" si="84"/>
        <v>16</v>
      </c>
      <c r="K626" s="99">
        <f t="shared" si="85"/>
        <v>20</v>
      </c>
    </row>
    <row r="627" spans="4:11">
      <c r="D627" s="25">
        <f t="shared" si="86"/>
        <v>1900</v>
      </c>
      <c r="E627" s="25">
        <f t="shared" si="87"/>
        <v>2500</v>
      </c>
      <c r="F627" s="97">
        <f t="shared" si="80"/>
        <v>509.90195135927848</v>
      </c>
      <c r="G627" s="97">
        <f t="shared" si="81"/>
        <v>1964.6882704388499</v>
      </c>
      <c r="H627" s="97">
        <f t="shared" si="82"/>
        <v>2657.0660511172846</v>
      </c>
      <c r="I627" s="99">
        <f t="shared" si="83"/>
        <v>4</v>
      </c>
      <c r="J627" s="99">
        <f t="shared" si="84"/>
        <v>15</v>
      </c>
      <c r="K627" s="99">
        <f t="shared" si="85"/>
        <v>21</v>
      </c>
    </row>
    <row r="628" spans="4:11">
      <c r="D628" s="25">
        <f t="shared" si="86"/>
        <v>1900</v>
      </c>
      <c r="E628" s="25">
        <f t="shared" si="87"/>
        <v>2600</v>
      </c>
      <c r="F628" s="97">
        <f t="shared" si="80"/>
        <v>412.31056256176606</v>
      </c>
      <c r="G628" s="97">
        <f t="shared" si="81"/>
        <v>1941.6487838947598</v>
      </c>
      <c r="H628" s="97">
        <f t="shared" si="82"/>
        <v>2751.3632984395208</v>
      </c>
      <c r="I628" s="99">
        <f t="shared" si="83"/>
        <v>3</v>
      </c>
      <c r="J628" s="99">
        <f t="shared" si="84"/>
        <v>15</v>
      </c>
      <c r="K628" s="99">
        <f t="shared" si="85"/>
        <v>21</v>
      </c>
    </row>
    <row r="629" spans="4:11">
      <c r="D629" s="25">
        <f t="shared" si="86"/>
        <v>1900</v>
      </c>
      <c r="E629" s="25">
        <f t="shared" si="87"/>
        <v>2700</v>
      </c>
      <c r="F629" s="97">
        <f t="shared" si="80"/>
        <v>316.22776601683796</v>
      </c>
      <c r="G629" s="97">
        <f t="shared" si="81"/>
        <v>1923.5384061671346</v>
      </c>
      <c r="H629" s="97">
        <f t="shared" si="82"/>
        <v>2846.0498941515416</v>
      </c>
      <c r="I629" s="99">
        <f t="shared" si="83"/>
        <v>2</v>
      </c>
      <c r="J629" s="99">
        <f t="shared" si="84"/>
        <v>15</v>
      </c>
      <c r="K629" s="99">
        <f t="shared" si="85"/>
        <v>22</v>
      </c>
    </row>
    <row r="630" spans="4:11">
      <c r="D630" s="25">
        <f t="shared" si="86"/>
        <v>1900</v>
      </c>
      <c r="E630" s="25">
        <f t="shared" si="87"/>
        <v>2800</v>
      </c>
      <c r="F630" s="97">
        <f t="shared" si="80"/>
        <v>223.60679774997897</v>
      </c>
      <c r="G630" s="97">
        <f t="shared" si="81"/>
        <v>1910.4973174542799</v>
      </c>
      <c r="H630" s="97">
        <f t="shared" si="82"/>
        <v>2941.0882339705486</v>
      </c>
      <c r="I630" s="99">
        <f t="shared" si="83"/>
        <v>2</v>
      </c>
      <c r="J630" s="99">
        <f t="shared" si="84"/>
        <v>15</v>
      </c>
      <c r="K630" s="99">
        <f t="shared" si="85"/>
        <v>23</v>
      </c>
    </row>
    <row r="631" spans="4:11">
      <c r="D631" s="25">
        <f t="shared" si="86"/>
        <v>1900</v>
      </c>
      <c r="E631" s="25">
        <f t="shared" si="87"/>
        <v>2900</v>
      </c>
      <c r="F631" s="97">
        <f t="shared" si="80"/>
        <v>141.42135623730951</v>
      </c>
      <c r="G631" s="97">
        <f t="shared" si="81"/>
        <v>1902.6297590440447</v>
      </c>
      <c r="H631" s="97">
        <f t="shared" si="82"/>
        <v>3036.4452901377954</v>
      </c>
      <c r="I631" s="99">
        <f t="shared" si="83"/>
        <v>1</v>
      </c>
      <c r="J631" s="99">
        <f t="shared" si="84"/>
        <v>15</v>
      </c>
      <c r="K631" s="99">
        <f t="shared" si="85"/>
        <v>24</v>
      </c>
    </row>
    <row r="632" spans="4:11">
      <c r="D632" s="25">
        <f t="shared" si="86"/>
        <v>1900</v>
      </c>
      <c r="E632" s="25">
        <f t="shared" si="87"/>
        <v>3000</v>
      </c>
      <c r="F632" s="97">
        <f t="shared" si="80"/>
        <v>100</v>
      </c>
      <c r="G632" s="97">
        <f t="shared" si="81"/>
        <v>1900</v>
      </c>
      <c r="H632" s="97">
        <f t="shared" si="82"/>
        <v>3132.091952673165</v>
      </c>
      <c r="I632" s="99">
        <f t="shared" si="83"/>
        <v>1</v>
      </c>
      <c r="J632" s="99">
        <f t="shared" si="84"/>
        <v>15</v>
      </c>
      <c r="K632" s="99">
        <f t="shared" si="85"/>
        <v>24</v>
      </c>
    </row>
    <row r="633" spans="4:11">
      <c r="D633" s="25">
        <f t="shared" si="86"/>
        <v>2000</v>
      </c>
      <c r="E633" s="25">
        <f t="shared" si="87"/>
        <v>0</v>
      </c>
      <c r="F633" s="97">
        <f t="shared" si="80"/>
        <v>3000</v>
      </c>
      <c r="G633" s="97">
        <f t="shared" si="81"/>
        <v>3605.5512754639894</v>
      </c>
      <c r="H633" s="97">
        <f t="shared" si="82"/>
        <v>1000</v>
      </c>
      <c r="I633" s="99">
        <f t="shared" si="83"/>
        <v>23</v>
      </c>
      <c r="J633" s="99">
        <f t="shared" si="84"/>
        <v>28</v>
      </c>
      <c r="K633" s="99">
        <f t="shared" si="85"/>
        <v>8</v>
      </c>
    </row>
    <row r="634" spans="4:11">
      <c r="D634" s="25">
        <f t="shared" si="86"/>
        <v>2000</v>
      </c>
      <c r="E634" s="25">
        <f t="shared" si="87"/>
        <v>100</v>
      </c>
      <c r="F634" s="97">
        <f t="shared" si="80"/>
        <v>2900</v>
      </c>
      <c r="G634" s="97">
        <f t="shared" si="81"/>
        <v>3522.7829907617074</v>
      </c>
      <c r="H634" s="97">
        <f t="shared" si="82"/>
        <v>1004.987562112089</v>
      </c>
      <c r="I634" s="99">
        <f t="shared" si="83"/>
        <v>23</v>
      </c>
      <c r="J634" s="99">
        <f t="shared" si="84"/>
        <v>28</v>
      </c>
      <c r="K634" s="99">
        <f t="shared" si="85"/>
        <v>8</v>
      </c>
    </row>
    <row r="635" spans="4:11">
      <c r="D635" s="25">
        <f t="shared" si="86"/>
        <v>2000</v>
      </c>
      <c r="E635" s="25">
        <f t="shared" si="87"/>
        <v>200</v>
      </c>
      <c r="F635" s="97">
        <f t="shared" si="80"/>
        <v>2800</v>
      </c>
      <c r="G635" s="97">
        <f t="shared" si="81"/>
        <v>3440.9301068170507</v>
      </c>
      <c r="H635" s="97">
        <f t="shared" si="82"/>
        <v>1019.803902718557</v>
      </c>
      <c r="I635" s="99">
        <f t="shared" si="83"/>
        <v>22</v>
      </c>
      <c r="J635" s="99">
        <f t="shared" si="84"/>
        <v>27</v>
      </c>
      <c r="K635" s="99">
        <f t="shared" si="85"/>
        <v>8</v>
      </c>
    </row>
    <row r="636" spans="4:11">
      <c r="D636" s="25">
        <f t="shared" si="86"/>
        <v>2000</v>
      </c>
      <c r="E636" s="25">
        <f t="shared" si="87"/>
        <v>300</v>
      </c>
      <c r="F636" s="97">
        <f t="shared" si="80"/>
        <v>2700</v>
      </c>
      <c r="G636" s="97">
        <f t="shared" si="81"/>
        <v>3360.0595232822884</v>
      </c>
      <c r="H636" s="97">
        <f t="shared" si="82"/>
        <v>1044.0306508910551</v>
      </c>
      <c r="I636" s="99">
        <f t="shared" si="83"/>
        <v>21</v>
      </c>
      <c r="J636" s="99">
        <f t="shared" si="84"/>
        <v>26</v>
      </c>
      <c r="K636" s="99">
        <f t="shared" si="85"/>
        <v>8</v>
      </c>
    </row>
    <row r="637" spans="4:11">
      <c r="D637" s="25">
        <f t="shared" si="86"/>
        <v>2000</v>
      </c>
      <c r="E637" s="25">
        <f t="shared" si="87"/>
        <v>400</v>
      </c>
      <c r="F637" s="97">
        <f t="shared" si="80"/>
        <v>2600</v>
      </c>
      <c r="G637" s="97">
        <f t="shared" si="81"/>
        <v>3280.2438933713452</v>
      </c>
      <c r="H637" s="97">
        <f t="shared" si="82"/>
        <v>1077.0329614269008</v>
      </c>
      <c r="I637" s="99">
        <f t="shared" si="83"/>
        <v>20</v>
      </c>
      <c r="J637" s="99">
        <f t="shared" si="84"/>
        <v>26</v>
      </c>
      <c r="K637" s="99">
        <f t="shared" si="85"/>
        <v>8</v>
      </c>
    </row>
    <row r="638" spans="4:11">
      <c r="D638" s="25">
        <f t="shared" si="86"/>
        <v>2000</v>
      </c>
      <c r="E638" s="25">
        <f t="shared" si="87"/>
        <v>500</v>
      </c>
      <c r="F638" s="97">
        <f t="shared" si="80"/>
        <v>2500</v>
      </c>
      <c r="G638" s="97">
        <f t="shared" si="81"/>
        <v>3201.5621187164243</v>
      </c>
      <c r="H638" s="97">
        <f t="shared" si="82"/>
        <v>1118.0339887498949</v>
      </c>
      <c r="I638" s="99">
        <f t="shared" si="83"/>
        <v>20</v>
      </c>
      <c r="J638" s="99">
        <f t="shared" si="84"/>
        <v>25</v>
      </c>
      <c r="K638" s="99">
        <f t="shared" si="85"/>
        <v>9</v>
      </c>
    </row>
    <row r="639" spans="4:11">
      <c r="D639" s="25">
        <f t="shared" si="86"/>
        <v>2000</v>
      </c>
      <c r="E639" s="25">
        <f t="shared" si="87"/>
        <v>600</v>
      </c>
      <c r="F639" s="97">
        <f t="shared" si="80"/>
        <v>2400</v>
      </c>
      <c r="G639" s="97">
        <f t="shared" si="81"/>
        <v>3124.0998703626619</v>
      </c>
      <c r="H639" s="97">
        <f t="shared" si="82"/>
        <v>1166.19037896906</v>
      </c>
      <c r="I639" s="99">
        <f t="shared" si="83"/>
        <v>19</v>
      </c>
      <c r="J639" s="99">
        <f t="shared" si="84"/>
        <v>24</v>
      </c>
      <c r="K639" s="99">
        <f t="shared" si="85"/>
        <v>9</v>
      </c>
    </row>
    <row r="640" spans="4:11">
      <c r="D640" s="25">
        <f t="shared" si="86"/>
        <v>2000</v>
      </c>
      <c r="E640" s="25">
        <f t="shared" si="87"/>
        <v>700</v>
      </c>
      <c r="F640" s="97">
        <f t="shared" si="80"/>
        <v>2300</v>
      </c>
      <c r="G640" s="97">
        <f t="shared" si="81"/>
        <v>3047.950130825634</v>
      </c>
      <c r="H640" s="97">
        <f t="shared" si="82"/>
        <v>1220.6555615733703</v>
      </c>
      <c r="I640" s="99">
        <f t="shared" si="83"/>
        <v>18</v>
      </c>
      <c r="J640" s="99">
        <f t="shared" si="84"/>
        <v>24</v>
      </c>
      <c r="K640" s="99">
        <f t="shared" si="85"/>
        <v>10</v>
      </c>
    </row>
    <row r="641" spans="4:11">
      <c r="D641" s="25">
        <f t="shared" si="86"/>
        <v>2000</v>
      </c>
      <c r="E641" s="25">
        <f t="shared" si="87"/>
        <v>800</v>
      </c>
      <c r="F641" s="97">
        <f t="shared" si="80"/>
        <v>2200</v>
      </c>
      <c r="G641" s="97">
        <f t="shared" si="81"/>
        <v>2973.2137494637009</v>
      </c>
      <c r="H641" s="97">
        <f t="shared" si="82"/>
        <v>1280.6248474865697</v>
      </c>
      <c r="I641" s="99">
        <f t="shared" si="83"/>
        <v>17</v>
      </c>
      <c r="J641" s="99">
        <f t="shared" si="84"/>
        <v>23</v>
      </c>
      <c r="K641" s="99">
        <f t="shared" si="85"/>
        <v>10</v>
      </c>
    </row>
    <row r="642" spans="4:11">
      <c r="D642" s="25">
        <f t="shared" si="86"/>
        <v>2000</v>
      </c>
      <c r="E642" s="25">
        <f t="shared" si="87"/>
        <v>900</v>
      </c>
      <c r="F642" s="97">
        <f t="shared" si="80"/>
        <v>2100</v>
      </c>
      <c r="G642" s="97">
        <f t="shared" si="81"/>
        <v>2900</v>
      </c>
      <c r="H642" s="97">
        <f t="shared" si="82"/>
        <v>1345.3624047073711</v>
      </c>
      <c r="I642" s="99">
        <f t="shared" si="83"/>
        <v>16</v>
      </c>
      <c r="J642" s="99">
        <f t="shared" si="84"/>
        <v>23</v>
      </c>
      <c r="K642" s="99">
        <f t="shared" si="85"/>
        <v>11</v>
      </c>
    </row>
    <row r="643" spans="4:11">
      <c r="D643" s="25">
        <f t="shared" si="86"/>
        <v>2000</v>
      </c>
      <c r="E643" s="25">
        <f t="shared" si="87"/>
        <v>1000</v>
      </c>
      <c r="F643" s="97">
        <f t="shared" si="80"/>
        <v>2000</v>
      </c>
      <c r="G643" s="97">
        <f t="shared" si="81"/>
        <v>2828.4271247461902</v>
      </c>
      <c r="H643" s="97">
        <f t="shared" si="82"/>
        <v>1414.2135623730951</v>
      </c>
      <c r="I643" s="99">
        <f t="shared" si="83"/>
        <v>16</v>
      </c>
      <c r="J643" s="99">
        <f t="shared" si="84"/>
        <v>22</v>
      </c>
      <c r="K643" s="99">
        <f t="shared" si="85"/>
        <v>11</v>
      </c>
    </row>
    <row r="644" spans="4:11">
      <c r="D644" s="25">
        <f t="shared" si="86"/>
        <v>2000</v>
      </c>
      <c r="E644" s="25">
        <f t="shared" si="87"/>
        <v>1100</v>
      </c>
      <c r="F644" s="97">
        <f t="shared" si="80"/>
        <v>1900</v>
      </c>
      <c r="G644" s="97">
        <f t="shared" si="81"/>
        <v>2758.6228448267443</v>
      </c>
      <c r="H644" s="97">
        <f t="shared" si="82"/>
        <v>1486.6068747318504</v>
      </c>
      <c r="I644" s="99">
        <f t="shared" si="83"/>
        <v>15</v>
      </c>
      <c r="J644" s="99">
        <f t="shared" si="84"/>
        <v>22</v>
      </c>
      <c r="K644" s="99">
        <f t="shared" si="85"/>
        <v>12</v>
      </c>
    </row>
    <row r="645" spans="4:11">
      <c r="D645" s="25">
        <f t="shared" si="86"/>
        <v>2000</v>
      </c>
      <c r="E645" s="25">
        <f t="shared" si="87"/>
        <v>1200</v>
      </c>
      <c r="F645" s="97">
        <f t="shared" si="80"/>
        <v>1800</v>
      </c>
      <c r="G645" s="97">
        <f t="shared" si="81"/>
        <v>2690.7248094147421</v>
      </c>
      <c r="H645" s="97">
        <f t="shared" si="82"/>
        <v>1562.049935181331</v>
      </c>
      <c r="I645" s="99">
        <f t="shared" si="83"/>
        <v>14</v>
      </c>
      <c r="J645" s="99">
        <f t="shared" si="84"/>
        <v>21</v>
      </c>
      <c r="K645" s="99">
        <f t="shared" si="85"/>
        <v>12</v>
      </c>
    </row>
    <row r="646" spans="4:11">
      <c r="D646" s="25">
        <f t="shared" si="86"/>
        <v>2000</v>
      </c>
      <c r="E646" s="25">
        <f t="shared" si="87"/>
        <v>1300</v>
      </c>
      <c r="F646" s="97">
        <f t="shared" si="80"/>
        <v>1700</v>
      </c>
      <c r="G646" s="97">
        <f t="shared" si="81"/>
        <v>2624.8809496813374</v>
      </c>
      <c r="H646" s="97">
        <f t="shared" si="82"/>
        <v>1640.1219466856726</v>
      </c>
      <c r="I646" s="99">
        <f t="shared" si="83"/>
        <v>13</v>
      </c>
      <c r="J646" s="99">
        <f t="shared" si="84"/>
        <v>21</v>
      </c>
      <c r="K646" s="99">
        <f t="shared" si="85"/>
        <v>13</v>
      </c>
    </row>
    <row r="647" spans="4:11">
      <c r="D647" s="25">
        <f t="shared" si="86"/>
        <v>2000</v>
      </c>
      <c r="E647" s="25">
        <f t="shared" si="87"/>
        <v>1400</v>
      </c>
      <c r="F647" s="97">
        <f t="shared" si="80"/>
        <v>1600</v>
      </c>
      <c r="G647" s="97">
        <f t="shared" si="81"/>
        <v>2561.2496949731394</v>
      </c>
      <c r="H647" s="97">
        <f t="shared" si="82"/>
        <v>1720.4650534085254</v>
      </c>
      <c r="I647" s="99">
        <f t="shared" si="83"/>
        <v>13</v>
      </c>
      <c r="J647" s="99">
        <f t="shared" si="84"/>
        <v>20</v>
      </c>
      <c r="K647" s="99">
        <f t="shared" si="85"/>
        <v>13</v>
      </c>
    </row>
    <row r="648" spans="4:11">
      <c r="D648" s="25">
        <f t="shared" si="86"/>
        <v>2000</v>
      </c>
      <c r="E648" s="25">
        <f t="shared" si="87"/>
        <v>1500</v>
      </c>
      <c r="F648" s="97">
        <f t="shared" si="80"/>
        <v>1500</v>
      </c>
      <c r="G648" s="97">
        <f t="shared" si="81"/>
        <v>2500</v>
      </c>
      <c r="H648" s="97">
        <f t="shared" si="82"/>
        <v>1802.7756377319947</v>
      </c>
      <c r="I648" s="99">
        <f t="shared" si="83"/>
        <v>12</v>
      </c>
      <c r="J648" s="99">
        <f t="shared" si="84"/>
        <v>20</v>
      </c>
      <c r="K648" s="99">
        <f t="shared" si="85"/>
        <v>14</v>
      </c>
    </row>
    <row r="649" spans="4:11">
      <c r="D649" s="25">
        <f t="shared" si="86"/>
        <v>2000</v>
      </c>
      <c r="E649" s="25">
        <f t="shared" si="87"/>
        <v>1600</v>
      </c>
      <c r="F649" s="97">
        <f t="shared" si="80"/>
        <v>1400</v>
      </c>
      <c r="G649" s="97">
        <f t="shared" si="81"/>
        <v>2441.3111231467406</v>
      </c>
      <c r="H649" s="97">
        <f t="shared" si="82"/>
        <v>1886.7962264113207</v>
      </c>
      <c r="I649" s="99">
        <f t="shared" si="83"/>
        <v>11</v>
      </c>
      <c r="J649" s="99">
        <f t="shared" si="84"/>
        <v>19</v>
      </c>
      <c r="K649" s="99">
        <f t="shared" si="85"/>
        <v>15</v>
      </c>
    </row>
    <row r="650" spans="4:11">
      <c r="D650" s="25">
        <f t="shared" si="86"/>
        <v>2000</v>
      </c>
      <c r="E650" s="25">
        <f t="shared" si="87"/>
        <v>1700</v>
      </c>
      <c r="F650" s="97">
        <f t="shared" si="80"/>
        <v>1300</v>
      </c>
      <c r="G650" s="97">
        <f t="shared" si="81"/>
        <v>2385.3720883753126</v>
      </c>
      <c r="H650" s="97">
        <f t="shared" si="82"/>
        <v>1972.3082923316019</v>
      </c>
      <c r="I650" s="99">
        <f t="shared" si="83"/>
        <v>10</v>
      </c>
      <c r="J650" s="99">
        <f t="shared" si="84"/>
        <v>19</v>
      </c>
      <c r="K650" s="99">
        <f t="shared" si="85"/>
        <v>15</v>
      </c>
    </row>
    <row r="651" spans="4:11">
      <c r="D651" s="25">
        <f t="shared" si="86"/>
        <v>2000</v>
      </c>
      <c r="E651" s="25">
        <f t="shared" si="87"/>
        <v>1800</v>
      </c>
      <c r="F651" s="97">
        <f t="shared" si="80"/>
        <v>1200</v>
      </c>
      <c r="G651" s="97">
        <f t="shared" si="81"/>
        <v>2332.38075793812</v>
      </c>
      <c r="H651" s="97">
        <f t="shared" si="82"/>
        <v>2059.1260281974</v>
      </c>
      <c r="I651" s="99">
        <f t="shared" si="83"/>
        <v>9</v>
      </c>
      <c r="J651" s="99">
        <f t="shared" si="84"/>
        <v>18</v>
      </c>
      <c r="K651" s="99">
        <f t="shared" si="85"/>
        <v>16</v>
      </c>
    </row>
    <row r="652" spans="4:11">
      <c r="D652" s="25">
        <f t="shared" si="86"/>
        <v>2000</v>
      </c>
      <c r="E652" s="25">
        <f t="shared" si="87"/>
        <v>1900</v>
      </c>
      <c r="F652" s="97">
        <f t="shared" si="80"/>
        <v>1100</v>
      </c>
      <c r="G652" s="97">
        <f t="shared" si="81"/>
        <v>2282.5424421026655</v>
      </c>
      <c r="H652" s="97">
        <f t="shared" si="82"/>
        <v>2147.091055358389</v>
      </c>
      <c r="I652" s="99">
        <f t="shared" si="83"/>
        <v>9</v>
      </c>
      <c r="J652" s="99">
        <f t="shared" si="84"/>
        <v>18</v>
      </c>
      <c r="K652" s="99">
        <f t="shared" si="85"/>
        <v>17</v>
      </c>
    </row>
    <row r="653" spans="4:11">
      <c r="D653" s="25">
        <f t="shared" si="86"/>
        <v>2000</v>
      </c>
      <c r="E653" s="25">
        <f t="shared" si="87"/>
        <v>2000</v>
      </c>
      <c r="F653" s="97">
        <f t="shared" si="80"/>
        <v>1000</v>
      </c>
      <c r="G653" s="97">
        <f t="shared" si="81"/>
        <v>2236.0679774997898</v>
      </c>
      <c r="H653" s="97">
        <f t="shared" si="82"/>
        <v>2236.0679774997898</v>
      </c>
      <c r="I653" s="99">
        <f t="shared" si="83"/>
        <v>8</v>
      </c>
      <c r="J653" s="99">
        <f t="shared" si="84"/>
        <v>17</v>
      </c>
      <c r="K653" s="99">
        <f t="shared" si="85"/>
        <v>17</v>
      </c>
    </row>
    <row r="654" spans="4:11">
      <c r="D654" s="25">
        <f t="shared" si="86"/>
        <v>2000</v>
      </c>
      <c r="E654" s="25">
        <f t="shared" si="87"/>
        <v>2100</v>
      </c>
      <c r="F654" s="97">
        <f t="shared" ref="F654:F663" si="88">SQRT(($B$10-E654)*($B$10-E654)+($B$13-D654)*($B$13-D654))</f>
        <v>900</v>
      </c>
      <c r="G654" s="97">
        <f t="shared" ref="G654:G663" si="89">SQRT(($B$10-E654)*($B$10-E654)+D654*D654)</f>
        <v>2193.1712199461308</v>
      </c>
      <c r="H654" s="97">
        <f t="shared" ref="H654:H663" si="90">SQRT(E654*E654+($B$13/2-D654)*($B$13/2-D654))</f>
        <v>2325.9406699226015</v>
      </c>
      <c r="I654" s="99">
        <f t="shared" ref="I654:I663" si="91">INT(F654/128+0.5)</f>
        <v>7</v>
      </c>
      <c r="J654" s="99">
        <f t="shared" ref="J654:J663" si="92">INT(G654/128+0.5)</f>
        <v>17</v>
      </c>
      <c r="K654" s="99">
        <f t="shared" ref="K654:K663" si="93">INT(H654/128+0.5)</f>
        <v>18</v>
      </c>
    </row>
    <row r="655" spans="4:11">
      <c r="D655" s="25">
        <f t="shared" si="86"/>
        <v>2000</v>
      </c>
      <c r="E655" s="25">
        <f t="shared" si="87"/>
        <v>2200</v>
      </c>
      <c r="F655" s="97">
        <f t="shared" si="88"/>
        <v>800</v>
      </c>
      <c r="G655" s="97">
        <f t="shared" si="89"/>
        <v>2154.0659228538016</v>
      </c>
      <c r="H655" s="97">
        <f t="shared" si="90"/>
        <v>2416.6091947189143</v>
      </c>
      <c r="I655" s="99">
        <f t="shared" si="91"/>
        <v>6</v>
      </c>
      <c r="J655" s="99">
        <f t="shared" si="92"/>
        <v>17</v>
      </c>
      <c r="K655" s="99">
        <f t="shared" si="93"/>
        <v>19</v>
      </c>
    </row>
    <row r="656" spans="4:11">
      <c r="D656" s="25">
        <f t="shared" si="86"/>
        <v>2000</v>
      </c>
      <c r="E656" s="25">
        <f t="shared" si="87"/>
        <v>2300</v>
      </c>
      <c r="F656" s="97">
        <f t="shared" si="88"/>
        <v>700</v>
      </c>
      <c r="G656" s="97">
        <f t="shared" si="89"/>
        <v>2118.9620100417092</v>
      </c>
      <c r="H656" s="97">
        <f t="shared" si="90"/>
        <v>2507.9872407968905</v>
      </c>
      <c r="I656" s="99">
        <f t="shared" si="91"/>
        <v>5</v>
      </c>
      <c r="J656" s="99">
        <f t="shared" si="92"/>
        <v>17</v>
      </c>
      <c r="K656" s="99">
        <f t="shared" si="93"/>
        <v>20</v>
      </c>
    </row>
    <row r="657" spans="4:11">
      <c r="D657" s="25">
        <f t="shared" si="86"/>
        <v>2000</v>
      </c>
      <c r="E657" s="25">
        <f t="shared" si="87"/>
        <v>2400</v>
      </c>
      <c r="F657" s="97">
        <f t="shared" si="88"/>
        <v>600</v>
      </c>
      <c r="G657" s="97">
        <f t="shared" si="89"/>
        <v>2088.0613017821101</v>
      </c>
      <c r="H657" s="97">
        <f t="shared" si="90"/>
        <v>2600</v>
      </c>
      <c r="I657" s="99">
        <f t="shared" si="91"/>
        <v>5</v>
      </c>
      <c r="J657" s="99">
        <f t="shared" si="92"/>
        <v>16</v>
      </c>
      <c r="K657" s="99">
        <f t="shared" si="93"/>
        <v>20</v>
      </c>
    </row>
    <row r="658" spans="4:11">
      <c r="D658" s="25">
        <f t="shared" si="86"/>
        <v>2000</v>
      </c>
      <c r="E658" s="25">
        <f t="shared" si="87"/>
        <v>2500</v>
      </c>
      <c r="F658" s="97">
        <f t="shared" si="88"/>
        <v>500</v>
      </c>
      <c r="G658" s="97">
        <f t="shared" si="89"/>
        <v>2061.5528128088304</v>
      </c>
      <c r="H658" s="97">
        <f t="shared" si="90"/>
        <v>2692.5824035672522</v>
      </c>
      <c r="I658" s="99">
        <f t="shared" si="91"/>
        <v>4</v>
      </c>
      <c r="J658" s="99">
        <f t="shared" si="92"/>
        <v>16</v>
      </c>
      <c r="K658" s="99">
        <f t="shared" si="93"/>
        <v>21</v>
      </c>
    </row>
    <row r="659" spans="4:11">
      <c r="D659" s="25">
        <f t="shared" si="86"/>
        <v>2000</v>
      </c>
      <c r="E659" s="25">
        <f t="shared" si="87"/>
        <v>2600</v>
      </c>
      <c r="F659" s="97">
        <f t="shared" si="88"/>
        <v>400</v>
      </c>
      <c r="G659" s="97">
        <f t="shared" si="89"/>
        <v>2039.6078054371139</v>
      </c>
      <c r="H659" s="97">
        <f t="shared" si="90"/>
        <v>2785.6776554368239</v>
      </c>
      <c r="I659" s="99">
        <f t="shared" si="91"/>
        <v>3</v>
      </c>
      <c r="J659" s="99">
        <f t="shared" si="92"/>
        <v>16</v>
      </c>
      <c r="K659" s="99">
        <f t="shared" si="93"/>
        <v>22</v>
      </c>
    </row>
    <row r="660" spans="4:11">
      <c r="D660" s="25">
        <f t="shared" si="86"/>
        <v>2000</v>
      </c>
      <c r="E660" s="25">
        <f t="shared" si="87"/>
        <v>2700</v>
      </c>
      <c r="F660" s="97">
        <f t="shared" si="88"/>
        <v>300</v>
      </c>
      <c r="G660" s="97">
        <f t="shared" si="89"/>
        <v>2022.3748416156684</v>
      </c>
      <c r="H660" s="97">
        <f t="shared" si="90"/>
        <v>2879.2360097775936</v>
      </c>
      <c r="I660" s="99">
        <f t="shared" si="91"/>
        <v>2</v>
      </c>
      <c r="J660" s="99">
        <f t="shared" si="92"/>
        <v>16</v>
      </c>
      <c r="K660" s="99">
        <f t="shared" si="93"/>
        <v>22</v>
      </c>
    </row>
    <row r="661" spans="4:11">
      <c r="D661" s="25">
        <f t="shared" si="86"/>
        <v>2000</v>
      </c>
      <c r="E661" s="25">
        <f t="shared" si="87"/>
        <v>2800</v>
      </c>
      <c r="F661" s="97">
        <f t="shared" si="88"/>
        <v>200</v>
      </c>
      <c r="G661" s="97">
        <f t="shared" si="89"/>
        <v>2009.975124224178</v>
      </c>
      <c r="H661" s="97">
        <f t="shared" si="90"/>
        <v>2973.2137494637009</v>
      </c>
      <c r="I661" s="99">
        <f t="shared" si="91"/>
        <v>2</v>
      </c>
      <c r="J661" s="99">
        <f t="shared" si="92"/>
        <v>16</v>
      </c>
      <c r="K661" s="99">
        <f t="shared" si="93"/>
        <v>23</v>
      </c>
    </row>
    <row r="662" spans="4:11">
      <c r="D662" s="25">
        <f t="shared" si="86"/>
        <v>2000</v>
      </c>
      <c r="E662" s="25">
        <f t="shared" si="87"/>
        <v>2900</v>
      </c>
      <c r="F662" s="97">
        <f t="shared" si="88"/>
        <v>100</v>
      </c>
      <c r="G662" s="97">
        <f t="shared" si="89"/>
        <v>2002.4984394500786</v>
      </c>
      <c r="H662" s="97">
        <f t="shared" si="90"/>
        <v>3067.5723300355935</v>
      </c>
      <c r="I662" s="99">
        <f t="shared" si="91"/>
        <v>1</v>
      </c>
      <c r="J662" s="99">
        <f t="shared" si="92"/>
        <v>16</v>
      </c>
      <c r="K662" s="99">
        <f t="shared" si="93"/>
        <v>24</v>
      </c>
    </row>
    <row r="663" spans="4:11">
      <c r="D663" s="25">
        <f t="shared" si="86"/>
        <v>2000</v>
      </c>
      <c r="E663" s="25">
        <f t="shared" si="87"/>
        <v>3000</v>
      </c>
      <c r="F663" s="97">
        <f t="shared" si="88"/>
        <v>0</v>
      </c>
      <c r="G663" s="97">
        <f t="shared" si="89"/>
        <v>2000</v>
      </c>
      <c r="H663" s="97">
        <f t="shared" si="90"/>
        <v>3162.2776601683795</v>
      </c>
      <c r="I663" s="99">
        <f t="shared" si="91"/>
        <v>0</v>
      </c>
      <c r="J663" s="99">
        <f t="shared" si="92"/>
        <v>16</v>
      </c>
      <c r="K663" s="99">
        <f t="shared" si="93"/>
        <v>25</v>
      </c>
    </row>
    <row r="664" spans="4:11">
      <c r="D664" s="25"/>
      <c r="E664" s="25"/>
    </row>
    <row r="665" spans="4:11">
      <c r="D665" s="25"/>
      <c r="E665" s="25"/>
    </row>
    <row r="666" spans="4:11">
      <c r="D666" s="25"/>
      <c r="E666" s="25"/>
    </row>
    <row r="667" spans="4:11">
      <c r="D667" s="25"/>
      <c r="E667" s="25"/>
    </row>
    <row r="668" spans="4:11">
      <c r="D668" s="25"/>
      <c r="E668" s="25"/>
    </row>
    <row r="669" spans="4:11">
      <c r="D669" s="25"/>
      <c r="E669" s="25"/>
    </row>
    <row r="670" spans="4:11">
      <c r="D670" s="25"/>
      <c r="E670" s="25"/>
    </row>
    <row r="671" spans="4:11">
      <c r="D671" s="25"/>
      <c r="E671" s="25"/>
    </row>
    <row r="672" spans="4:11">
      <c r="D672" s="25"/>
      <c r="E672" s="25"/>
    </row>
    <row r="673" spans="4:5">
      <c r="D673" s="25"/>
      <c r="E673" s="25"/>
    </row>
    <row r="674" spans="4:5">
      <c r="D674" s="25"/>
      <c r="E674" s="25"/>
    </row>
    <row r="675" spans="4:5">
      <c r="D675" s="25"/>
      <c r="E675" s="25"/>
    </row>
    <row r="676" spans="4:5">
      <c r="D676" s="25"/>
      <c r="E676" s="25"/>
    </row>
    <row r="677" spans="4:5">
      <c r="D677" s="25"/>
      <c r="E677" s="25"/>
    </row>
    <row r="678" spans="4:5">
      <c r="D678" s="25"/>
      <c r="E678" s="25"/>
    </row>
    <row r="679" spans="4:5">
      <c r="D679" s="25"/>
      <c r="E679" s="25"/>
    </row>
    <row r="680" spans="4:5">
      <c r="D680" s="25"/>
      <c r="E680" s="25"/>
    </row>
    <row r="681" spans="4:5">
      <c r="D681" s="25"/>
      <c r="E681" s="25"/>
    </row>
    <row r="682" spans="4:5">
      <c r="D682" s="25"/>
      <c r="E682" s="25"/>
    </row>
    <row r="683" spans="4:5">
      <c r="D683" s="25"/>
      <c r="E683" s="25"/>
    </row>
    <row r="684" spans="4:5">
      <c r="D684" s="25"/>
      <c r="E684" s="25"/>
    </row>
    <row r="685" spans="4:5">
      <c r="D685" s="25"/>
      <c r="E685" s="25"/>
    </row>
    <row r="686" spans="4:5">
      <c r="D686" s="25"/>
      <c r="E686" s="25"/>
    </row>
    <row r="687" spans="4:5">
      <c r="D687" s="25"/>
      <c r="E687" s="25"/>
    </row>
    <row r="688" spans="4:5">
      <c r="D688" s="25"/>
      <c r="E688" s="25"/>
    </row>
    <row r="689" spans="4:5">
      <c r="D689" s="25"/>
      <c r="E689" s="25"/>
    </row>
    <row r="690" spans="4:5">
      <c r="D690" s="25"/>
      <c r="E690" s="25"/>
    </row>
    <row r="691" spans="4:5">
      <c r="D691" s="25"/>
      <c r="E691" s="25"/>
    </row>
    <row r="692" spans="4:5">
      <c r="D692" s="25"/>
      <c r="E692" s="25"/>
    </row>
    <row r="693" spans="4:5">
      <c r="D693" s="25"/>
      <c r="E693" s="25"/>
    </row>
    <row r="694" spans="4:5">
      <c r="D694" s="25"/>
      <c r="E694" s="25"/>
    </row>
    <row r="695" spans="4:5">
      <c r="D695" s="25"/>
      <c r="E695" s="25"/>
    </row>
    <row r="696" spans="4:5">
      <c r="D696" s="25"/>
      <c r="E696" s="25"/>
    </row>
    <row r="697" spans="4:5">
      <c r="D697" s="25"/>
      <c r="E697" s="25"/>
    </row>
    <row r="698" spans="4:5">
      <c r="D698" s="25"/>
      <c r="E698" s="25"/>
    </row>
    <row r="699" spans="4:5">
      <c r="D699" s="25"/>
      <c r="E699" s="25"/>
    </row>
    <row r="700" spans="4:5">
      <c r="D700" s="25"/>
      <c r="E700" s="25"/>
    </row>
    <row r="701" spans="4:5">
      <c r="D701" s="25"/>
      <c r="E701" s="25"/>
    </row>
    <row r="702" spans="4:5">
      <c r="D702" s="25"/>
      <c r="E702" s="25"/>
    </row>
    <row r="703" spans="4:5">
      <c r="D703" s="25"/>
      <c r="E703" s="25"/>
    </row>
    <row r="704" spans="4:5">
      <c r="D704" s="25"/>
      <c r="E704" s="25"/>
    </row>
    <row r="705" spans="4:5">
      <c r="D705" s="25"/>
      <c r="E705" s="25"/>
    </row>
    <row r="706" spans="4:5">
      <c r="D706" s="25"/>
      <c r="E706" s="25"/>
    </row>
    <row r="707" spans="4:5">
      <c r="D707" s="25"/>
      <c r="E707" s="25"/>
    </row>
    <row r="708" spans="4:5">
      <c r="D708" s="25"/>
      <c r="E708" s="25"/>
    </row>
    <row r="709" spans="4:5">
      <c r="D709" s="25"/>
      <c r="E709" s="25"/>
    </row>
    <row r="710" spans="4:5">
      <c r="D710" s="25"/>
      <c r="E710" s="25"/>
    </row>
    <row r="711" spans="4:5">
      <c r="D711" s="25"/>
      <c r="E711" s="25"/>
    </row>
    <row r="712" spans="4:5">
      <c r="D712" s="25"/>
      <c r="E712" s="25"/>
    </row>
    <row r="713" spans="4:5">
      <c r="D713" s="25"/>
      <c r="E713" s="25"/>
    </row>
    <row r="714" spans="4:5">
      <c r="D714" s="25"/>
      <c r="E714" s="25"/>
    </row>
    <row r="715" spans="4:5">
      <c r="D715" s="25"/>
      <c r="E715" s="25"/>
    </row>
    <row r="716" spans="4:5">
      <c r="D716" s="25"/>
      <c r="E716" s="25"/>
    </row>
    <row r="717" spans="4:5">
      <c r="D717" s="25"/>
      <c r="E717" s="25"/>
    </row>
    <row r="718" spans="4:5">
      <c r="D718" s="25"/>
      <c r="E718" s="25"/>
    </row>
    <row r="719" spans="4:5">
      <c r="D719" s="25"/>
      <c r="E719" s="25"/>
    </row>
    <row r="720" spans="4:5">
      <c r="D720" s="25"/>
      <c r="E720" s="25"/>
    </row>
    <row r="721" spans="4:5">
      <c r="D721" s="25"/>
      <c r="E721" s="25"/>
    </row>
    <row r="722" spans="4:5">
      <c r="D722" s="25"/>
      <c r="E722" s="25"/>
    </row>
    <row r="723" spans="4:5">
      <c r="D723" s="25"/>
      <c r="E723" s="25"/>
    </row>
    <row r="724" spans="4:5">
      <c r="D724" s="25"/>
      <c r="E724" s="25"/>
    </row>
    <row r="725" spans="4:5">
      <c r="D725" s="25"/>
      <c r="E725" s="25"/>
    </row>
    <row r="726" spans="4:5">
      <c r="D726" s="25"/>
      <c r="E726" s="25"/>
    </row>
    <row r="727" spans="4:5">
      <c r="D727" s="25"/>
      <c r="E727" s="25"/>
    </row>
    <row r="728" spans="4:5">
      <c r="D728" s="25"/>
      <c r="E728" s="25"/>
    </row>
    <row r="729" spans="4:5">
      <c r="D729" s="25"/>
      <c r="E729" s="25"/>
    </row>
    <row r="730" spans="4:5">
      <c r="D730" s="25"/>
      <c r="E730" s="25"/>
    </row>
    <row r="731" spans="4:5">
      <c r="D731" s="25"/>
      <c r="E731" s="25"/>
    </row>
    <row r="732" spans="4:5">
      <c r="D732" s="25"/>
      <c r="E732" s="25"/>
    </row>
    <row r="733" spans="4:5">
      <c r="D733" s="25"/>
      <c r="E733" s="25"/>
    </row>
    <row r="734" spans="4:5">
      <c r="D734" s="25"/>
      <c r="E734" s="25"/>
    </row>
    <row r="735" spans="4:5">
      <c r="D735" s="25"/>
      <c r="E735" s="25"/>
    </row>
    <row r="736" spans="4:5">
      <c r="D736" s="25"/>
      <c r="E736" s="25"/>
    </row>
    <row r="737" spans="4:5">
      <c r="D737" s="25"/>
      <c r="E737" s="25"/>
    </row>
    <row r="738" spans="4:5">
      <c r="D738" s="25"/>
      <c r="E738" s="25"/>
    </row>
    <row r="739" spans="4:5">
      <c r="D739" s="25"/>
      <c r="E739" s="25"/>
    </row>
    <row r="740" spans="4:5">
      <c r="D740" s="25"/>
      <c r="E740" s="25"/>
    </row>
    <row r="741" spans="4:5">
      <c r="D741" s="25"/>
      <c r="E741" s="25"/>
    </row>
    <row r="742" spans="4:5">
      <c r="D742" s="25"/>
      <c r="E742" s="25"/>
    </row>
    <row r="743" spans="4:5">
      <c r="D743" s="25"/>
      <c r="E743" s="25"/>
    </row>
    <row r="744" spans="4:5">
      <c r="D744" s="25"/>
      <c r="E744" s="25"/>
    </row>
    <row r="745" spans="4:5">
      <c r="D745" s="25"/>
      <c r="E745" s="25"/>
    </row>
    <row r="746" spans="4:5">
      <c r="D746" s="25"/>
      <c r="E746" s="25"/>
    </row>
    <row r="747" spans="4:5">
      <c r="D747" s="25"/>
      <c r="E747" s="25"/>
    </row>
    <row r="748" spans="4:5">
      <c r="D748" s="25"/>
      <c r="E748" s="25"/>
    </row>
    <row r="749" spans="4:5">
      <c r="D749" s="25"/>
      <c r="E749" s="25"/>
    </row>
    <row r="750" spans="4:5">
      <c r="D750" s="25"/>
      <c r="E750" s="25"/>
    </row>
    <row r="751" spans="4:5">
      <c r="D751" s="25"/>
      <c r="E751" s="25"/>
    </row>
    <row r="752" spans="4:5">
      <c r="D752" s="25"/>
      <c r="E752" s="25"/>
    </row>
    <row r="753" spans="4:5">
      <c r="D753" s="25"/>
      <c r="E753" s="25"/>
    </row>
    <row r="754" spans="4:5">
      <c r="D754" s="25"/>
      <c r="E754" s="25"/>
    </row>
    <row r="755" spans="4:5">
      <c r="D755" s="25"/>
      <c r="E755" s="25"/>
    </row>
    <row r="756" spans="4:5">
      <c r="D756" s="25"/>
      <c r="E756" s="25"/>
    </row>
    <row r="757" spans="4:5">
      <c r="D757" s="25"/>
      <c r="E757" s="25"/>
    </row>
    <row r="758" spans="4:5">
      <c r="D758" s="25"/>
      <c r="E758" s="25"/>
    </row>
    <row r="759" spans="4:5">
      <c r="D759" s="25"/>
      <c r="E759" s="25"/>
    </row>
    <row r="760" spans="4:5">
      <c r="D760" s="25"/>
      <c r="E760" s="25"/>
    </row>
    <row r="761" spans="4:5">
      <c r="D761" s="25"/>
      <c r="E761" s="25"/>
    </row>
    <row r="762" spans="4:5">
      <c r="D762" s="25"/>
      <c r="E762" s="25"/>
    </row>
    <row r="763" spans="4:5">
      <c r="D763" s="25"/>
      <c r="E763" s="25"/>
    </row>
    <row r="764" spans="4:5">
      <c r="D764" s="25"/>
      <c r="E764" s="25"/>
    </row>
    <row r="765" spans="4:5">
      <c r="D765" s="25"/>
      <c r="E765" s="25"/>
    </row>
    <row r="766" spans="4:5">
      <c r="D766" s="25"/>
      <c r="E766" s="25"/>
    </row>
    <row r="767" spans="4:5">
      <c r="D767" s="25"/>
      <c r="E767" s="25"/>
    </row>
    <row r="768" spans="4:5">
      <c r="D768" s="25"/>
      <c r="E768" s="25"/>
    </row>
    <row r="769" spans="4:5">
      <c r="D769" s="25"/>
      <c r="E769" s="25"/>
    </row>
    <row r="770" spans="4:5">
      <c r="D770" s="25"/>
      <c r="E770" s="25"/>
    </row>
    <row r="771" spans="4:5">
      <c r="D771" s="25"/>
      <c r="E771" s="25"/>
    </row>
    <row r="772" spans="4:5">
      <c r="D772" s="25"/>
      <c r="E772" s="25"/>
    </row>
    <row r="773" spans="4:5">
      <c r="D773" s="25"/>
      <c r="E773" s="25"/>
    </row>
    <row r="774" spans="4:5">
      <c r="D774" s="25"/>
      <c r="E774" s="25"/>
    </row>
    <row r="775" spans="4:5">
      <c r="D775" s="25"/>
      <c r="E775" s="25"/>
    </row>
    <row r="776" spans="4:5">
      <c r="D776" s="25"/>
      <c r="E776" s="25"/>
    </row>
    <row r="777" spans="4:5">
      <c r="D777" s="25"/>
      <c r="E777" s="25"/>
    </row>
    <row r="778" spans="4:5">
      <c r="D778" s="25"/>
      <c r="E778" s="25"/>
    </row>
    <row r="779" spans="4:5">
      <c r="D779" s="25"/>
      <c r="E779" s="25"/>
    </row>
    <row r="780" spans="4:5">
      <c r="D780" s="25"/>
      <c r="E780" s="25"/>
    </row>
    <row r="781" spans="4:5">
      <c r="D781" s="25"/>
      <c r="E781" s="25"/>
    </row>
    <row r="782" spans="4:5">
      <c r="D782" s="25"/>
      <c r="E782" s="25"/>
    </row>
    <row r="783" spans="4:5">
      <c r="D783" s="25"/>
      <c r="E783" s="25"/>
    </row>
    <row r="784" spans="4:5">
      <c r="D784" s="25"/>
      <c r="E784" s="25"/>
    </row>
    <row r="785" spans="4:5">
      <c r="D785" s="25"/>
      <c r="E785" s="25"/>
    </row>
    <row r="786" spans="4:5">
      <c r="D786" s="25"/>
      <c r="E786" s="25"/>
    </row>
    <row r="787" spans="4:5">
      <c r="D787" s="25"/>
      <c r="E787" s="25"/>
    </row>
    <row r="788" spans="4:5">
      <c r="D788" s="25"/>
      <c r="E788" s="25"/>
    </row>
    <row r="789" spans="4:5">
      <c r="D789" s="25"/>
      <c r="E789" s="25"/>
    </row>
    <row r="790" spans="4:5">
      <c r="D790" s="25"/>
      <c r="E790" s="25"/>
    </row>
    <row r="791" spans="4:5">
      <c r="D791" s="25"/>
      <c r="E791" s="25"/>
    </row>
    <row r="792" spans="4:5">
      <c r="D792" s="25"/>
      <c r="E792" s="25"/>
    </row>
    <row r="793" spans="4:5">
      <c r="D793" s="25"/>
      <c r="E793" s="25"/>
    </row>
    <row r="794" spans="4:5">
      <c r="D794" s="25"/>
      <c r="E794" s="25"/>
    </row>
    <row r="795" spans="4:5">
      <c r="D795" s="25"/>
      <c r="E795" s="25"/>
    </row>
    <row r="796" spans="4:5">
      <c r="D796" s="25"/>
      <c r="E796" s="25"/>
    </row>
    <row r="797" spans="4:5">
      <c r="D797" s="25"/>
      <c r="E797" s="25"/>
    </row>
    <row r="798" spans="4:5">
      <c r="D798" s="25"/>
      <c r="E798" s="25"/>
    </row>
    <row r="799" spans="4:5">
      <c r="D799" s="25"/>
      <c r="E799" s="25"/>
    </row>
    <row r="800" spans="4:5">
      <c r="D800" s="25"/>
      <c r="E800" s="25"/>
    </row>
    <row r="801" spans="4:5">
      <c r="D801" s="25"/>
      <c r="E801" s="25"/>
    </row>
    <row r="802" spans="4:5">
      <c r="D802" s="25"/>
      <c r="E802" s="25"/>
    </row>
    <row r="803" spans="4:5">
      <c r="D803" s="25"/>
      <c r="E803" s="25"/>
    </row>
    <row r="804" spans="4:5">
      <c r="D804" s="25"/>
      <c r="E804" s="25"/>
    </row>
    <row r="805" spans="4:5">
      <c r="D805" s="25"/>
      <c r="E805" s="25"/>
    </row>
    <row r="806" spans="4:5">
      <c r="D806" s="25"/>
      <c r="E806" s="25"/>
    </row>
    <row r="807" spans="4:5">
      <c r="D807" s="25"/>
      <c r="E807" s="25"/>
    </row>
    <row r="808" spans="4:5">
      <c r="D808" s="25"/>
      <c r="E808" s="25"/>
    </row>
    <row r="809" spans="4:5">
      <c r="D809" s="25"/>
      <c r="E809" s="25"/>
    </row>
    <row r="810" spans="4:5">
      <c r="D810" s="25"/>
      <c r="E810" s="25"/>
    </row>
    <row r="811" spans="4:5">
      <c r="D811" s="25"/>
      <c r="E811" s="25"/>
    </row>
    <row r="812" spans="4:5">
      <c r="D812" s="25"/>
      <c r="E812" s="25"/>
    </row>
    <row r="813" spans="4:5">
      <c r="D813" s="25"/>
      <c r="E813" s="25"/>
    </row>
    <row r="814" spans="4:5">
      <c r="D814" s="25"/>
      <c r="E814" s="25"/>
    </row>
    <row r="815" spans="4:5">
      <c r="D815" s="25"/>
      <c r="E815" s="25"/>
    </row>
    <row r="816" spans="4:5">
      <c r="D816" s="25"/>
      <c r="E816" s="25"/>
    </row>
    <row r="817" spans="4:5">
      <c r="D817" s="25"/>
      <c r="E817" s="25"/>
    </row>
    <row r="818" spans="4:5">
      <c r="D818" s="25"/>
      <c r="E818" s="25"/>
    </row>
    <row r="819" spans="4:5">
      <c r="D819" s="25"/>
      <c r="E819" s="25"/>
    </row>
    <row r="820" spans="4:5">
      <c r="D820" s="25"/>
      <c r="E820" s="25"/>
    </row>
    <row r="821" spans="4:5">
      <c r="D821" s="25"/>
      <c r="E821" s="25"/>
    </row>
    <row r="822" spans="4:5">
      <c r="D822" s="25"/>
      <c r="E822" s="25"/>
    </row>
    <row r="823" spans="4:5">
      <c r="D823" s="25"/>
      <c r="E823" s="25"/>
    </row>
    <row r="824" spans="4:5">
      <c r="D824" s="25"/>
      <c r="E824" s="25"/>
    </row>
    <row r="825" spans="4:5">
      <c r="D825" s="25"/>
      <c r="E825" s="25"/>
    </row>
    <row r="826" spans="4:5">
      <c r="D826" s="25"/>
      <c r="E826" s="25"/>
    </row>
    <row r="827" spans="4:5">
      <c r="D827" s="25"/>
      <c r="E827" s="25"/>
    </row>
    <row r="828" spans="4:5">
      <c r="D828" s="25"/>
      <c r="E828" s="25"/>
    </row>
    <row r="829" spans="4:5">
      <c r="D829" s="25"/>
      <c r="E829" s="25"/>
    </row>
    <row r="830" spans="4:5">
      <c r="D830" s="25"/>
      <c r="E830" s="25"/>
    </row>
    <row r="831" spans="4:5">
      <c r="D831" s="25"/>
      <c r="E831" s="25"/>
    </row>
    <row r="832" spans="4:5">
      <c r="D832" s="25"/>
      <c r="E832" s="25"/>
    </row>
    <row r="833" spans="4:5">
      <c r="D833" s="25"/>
      <c r="E833" s="25"/>
    </row>
    <row r="834" spans="4:5">
      <c r="D834" s="25"/>
      <c r="E834" s="25"/>
    </row>
    <row r="835" spans="4:5">
      <c r="D835" s="25"/>
      <c r="E835" s="25"/>
    </row>
    <row r="836" spans="4:5">
      <c r="D836" s="25"/>
      <c r="E836" s="25"/>
    </row>
    <row r="837" spans="4:5">
      <c r="D837" s="25"/>
      <c r="E837" s="25"/>
    </row>
    <row r="838" spans="4:5">
      <c r="D838" s="25"/>
      <c r="E838" s="25"/>
    </row>
    <row r="839" spans="4:5">
      <c r="D839" s="25"/>
      <c r="E839" s="25"/>
    </row>
    <row r="840" spans="4:5">
      <c r="D840" s="25"/>
      <c r="E840" s="25"/>
    </row>
    <row r="841" spans="4:5">
      <c r="D841" s="25"/>
      <c r="E841" s="25"/>
    </row>
    <row r="842" spans="4:5">
      <c r="D842" s="25"/>
      <c r="E842" s="25"/>
    </row>
    <row r="843" spans="4:5">
      <c r="D843" s="25"/>
      <c r="E843" s="25"/>
    </row>
    <row r="844" spans="4:5">
      <c r="D844" s="25"/>
      <c r="E844" s="25"/>
    </row>
    <row r="845" spans="4:5">
      <c r="D845" s="25"/>
      <c r="E845" s="25"/>
    </row>
    <row r="846" spans="4:5">
      <c r="D846" s="25"/>
      <c r="E846" s="25"/>
    </row>
    <row r="847" spans="4:5">
      <c r="D847" s="25"/>
      <c r="E847" s="25"/>
    </row>
    <row r="848" spans="4:5">
      <c r="D848" s="25"/>
      <c r="E848" s="25"/>
    </row>
    <row r="849" spans="4:5">
      <c r="D849" s="25"/>
      <c r="E849" s="25"/>
    </row>
    <row r="850" spans="4:5">
      <c r="D850" s="25"/>
      <c r="E850" s="25"/>
    </row>
    <row r="851" spans="4:5">
      <c r="D851" s="25"/>
      <c r="E851" s="25"/>
    </row>
    <row r="852" spans="4:5">
      <c r="D852" s="25"/>
      <c r="E852" s="25"/>
    </row>
    <row r="853" spans="4:5">
      <c r="D853" s="25"/>
      <c r="E853" s="25"/>
    </row>
    <row r="854" spans="4:5">
      <c r="D854" s="25"/>
      <c r="E854" s="25"/>
    </row>
    <row r="855" spans="4:5">
      <c r="D855" s="25"/>
      <c r="E855" s="25"/>
    </row>
    <row r="856" spans="4:5">
      <c r="D856" s="25"/>
      <c r="E856" s="25"/>
    </row>
    <row r="857" spans="4:5">
      <c r="D857" s="25"/>
      <c r="E857" s="25"/>
    </row>
    <row r="858" spans="4:5">
      <c r="D858" s="25"/>
      <c r="E858" s="25"/>
    </row>
    <row r="859" spans="4:5">
      <c r="D859" s="25"/>
      <c r="E859" s="25"/>
    </row>
    <row r="860" spans="4:5">
      <c r="D860" s="25"/>
      <c r="E860" s="25"/>
    </row>
    <row r="861" spans="4:5">
      <c r="D861" s="25"/>
      <c r="E861" s="25"/>
    </row>
    <row r="862" spans="4:5">
      <c r="D862" s="25"/>
      <c r="E862" s="25"/>
    </row>
    <row r="863" spans="4:5">
      <c r="D863" s="25"/>
      <c r="E863" s="25"/>
    </row>
    <row r="864" spans="4:5">
      <c r="D864" s="25"/>
      <c r="E864" s="25"/>
    </row>
    <row r="865" spans="4:5">
      <c r="D865" s="25"/>
      <c r="E865" s="25"/>
    </row>
    <row r="866" spans="4:5">
      <c r="D866" s="25"/>
      <c r="E866" s="25"/>
    </row>
    <row r="867" spans="4:5">
      <c r="D867" s="25"/>
      <c r="E867" s="25"/>
    </row>
    <row r="868" spans="4:5">
      <c r="D868" s="25"/>
      <c r="E868" s="25"/>
    </row>
    <row r="869" spans="4:5">
      <c r="D869" s="25"/>
      <c r="E869" s="25"/>
    </row>
    <row r="870" spans="4:5">
      <c r="D870" s="25"/>
      <c r="E870" s="25"/>
    </row>
    <row r="871" spans="4:5">
      <c r="D871" s="25"/>
      <c r="E871" s="25"/>
    </row>
    <row r="872" spans="4:5">
      <c r="D872" s="25"/>
      <c r="E872" s="25"/>
    </row>
    <row r="873" spans="4:5">
      <c r="D873" s="25"/>
      <c r="E873" s="25"/>
    </row>
    <row r="874" spans="4:5">
      <c r="D874" s="25"/>
      <c r="E874" s="25"/>
    </row>
    <row r="875" spans="4:5">
      <c r="D875" s="25"/>
      <c r="E875" s="25"/>
    </row>
    <row r="876" spans="4:5">
      <c r="D876" s="25"/>
      <c r="E876" s="25"/>
    </row>
    <row r="877" spans="4:5">
      <c r="D877" s="25"/>
      <c r="E877" s="25"/>
    </row>
    <row r="878" spans="4:5">
      <c r="D878" s="25"/>
      <c r="E878" s="25"/>
    </row>
    <row r="879" spans="4:5">
      <c r="D879" s="25"/>
      <c r="E879" s="25"/>
    </row>
    <row r="880" spans="4:5">
      <c r="D880" s="25"/>
      <c r="E880" s="25"/>
    </row>
    <row r="881" spans="4:5">
      <c r="D881" s="25"/>
      <c r="E881" s="25"/>
    </row>
    <row r="882" spans="4:5">
      <c r="D882" s="25"/>
      <c r="E882" s="25"/>
    </row>
    <row r="883" spans="4:5">
      <c r="D883" s="25"/>
      <c r="E883" s="25"/>
    </row>
    <row r="884" spans="4:5">
      <c r="D884" s="25"/>
      <c r="E884" s="25"/>
    </row>
    <row r="885" spans="4:5">
      <c r="D885" s="25"/>
      <c r="E885" s="25"/>
    </row>
    <row r="886" spans="4:5">
      <c r="D886" s="25"/>
      <c r="E886" s="25"/>
    </row>
    <row r="887" spans="4:5">
      <c r="D887" s="25"/>
      <c r="E887" s="25"/>
    </row>
    <row r="888" spans="4:5">
      <c r="D888" s="25"/>
      <c r="E888" s="25"/>
    </row>
    <row r="889" spans="4:5">
      <c r="D889" s="25"/>
      <c r="E889" s="25"/>
    </row>
    <row r="890" spans="4:5">
      <c r="D890" s="25"/>
      <c r="E890" s="25"/>
    </row>
    <row r="891" spans="4:5">
      <c r="D891" s="25"/>
      <c r="E891" s="25"/>
    </row>
    <row r="892" spans="4:5">
      <c r="D892" s="25"/>
      <c r="E892" s="25"/>
    </row>
    <row r="893" spans="4:5">
      <c r="D893" s="25"/>
      <c r="E893" s="25"/>
    </row>
    <row r="894" spans="4:5">
      <c r="D894" s="25"/>
      <c r="E894" s="25"/>
    </row>
    <row r="895" spans="4:5">
      <c r="D895" s="25"/>
      <c r="E895" s="25"/>
    </row>
    <row r="896" spans="4:5">
      <c r="D896" s="25"/>
      <c r="E896" s="25"/>
    </row>
    <row r="897" spans="4:5">
      <c r="D897" s="25"/>
      <c r="E897" s="25"/>
    </row>
    <row r="898" spans="4:5">
      <c r="D898" s="25"/>
      <c r="E898" s="25"/>
    </row>
    <row r="899" spans="4:5">
      <c r="D899" s="25"/>
      <c r="E899" s="25"/>
    </row>
    <row r="900" spans="4:5">
      <c r="D900" s="25"/>
      <c r="E900" s="25"/>
    </row>
    <row r="901" spans="4:5">
      <c r="D901" s="25"/>
      <c r="E901" s="25"/>
    </row>
    <row r="902" spans="4:5">
      <c r="D902" s="25"/>
      <c r="E902" s="25"/>
    </row>
    <row r="903" spans="4:5">
      <c r="D903" s="25"/>
      <c r="E903" s="25"/>
    </row>
    <row r="904" spans="4:5">
      <c r="D904" s="25"/>
      <c r="E904" s="25"/>
    </row>
    <row r="905" spans="4:5">
      <c r="D905" s="25"/>
      <c r="E905" s="25"/>
    </row>
    <row r="906" spans="4:5">
      <c r="D906" s="25"/>
      <c r="E906" s="25"/>
    </row>
    <row r="907" spans="4:5">
      <c r="D907" s="25"/>
      <c r="E907" s="25"/>
    </row>
    <row r="908" spans="4:5">
      <c r="D908" s="25"/>
      <c r="E908" s="25"/>
    </row>
    <row r="909" spans="4:5">
      <c r="D909" s="25"/>
      <c r="E909" s="25"/>
    </row>
    <row r="910" spans="4:5">
      <c r="D910" s="25"/>
      <c r="E910" s="25"/>
    </row>
    <row r="911" spans="4:5">
      <c r="D911" s="25"/>
      <c r="E911" s="25"/>
    </row>
    <row r="912" spans="4:5">
      <c r="D912" s="25"/>
      <c r="E912" s="25"/>
    </row>
    <row r="913" spans="4:5">
      <c r="D913" s="25"/>
      <c r="E913" s="25"/>
    </row>
    <row r="914" spans="4:5">
      <c r="D914" s="25"/>
      <c r="E914" s="25"/>
    </row>
    <row r="915" spans="4:5">
      <c r="D915" s="25"/>
      <c r="E915" s="25"/>
    </row>
    <row r="916" spans="4:5">
      <c r="D916" s="25"/>
      <c r="E916" s="25"/>
    </row>
    <row r="917" spans="4:5">
      <c r="D917" s="25"/>
      <c r="E917" s="25"/>
    </row>
    <row r="918" spans="4:5">
      <c r="D918" s="25"/>
      <c r="E918" s="25"/>
    </row>
    <row r="919" spans="4:5">
      <c r="D919" s="25"/>
      <c r="E919" s="25"/>
    </row>
    <row r="920" spans="4:5">
      <c r="D920" s="25"/>
      <c r="E920" s="25"/>
    </row>
    <row r="921" spans="4:5">
      <c r="D921" s="25"/>
      <c r="E921" s="25"/>
    </row>
    <row r="922" spans="4:5">
      <c r="D922" s="25"/>
      <c r="E922" s="25"/>
    </row>
    <row r="923" spans="4:5">
      <c r="D923" s="25"/>
      <c r="E923" s="25"/>
    </row>
    <row r="924" spans="4:5">
      <c r="D924" s="25"/>
      <c r="E924" s="25"/>
    </row>
    <row r="925" spans="4:5">
      <c r="D925" s="25"/>
      <c r="E925" s="25"/>
    </row>
    <row r="926" spans="4:5">
      <c r="D926" s="25"/>
      <c r="E926" s="25"/>
    </row>
    <row r="927" spans="4:5">
      <c r="D927" s="25"/>
      <c r="E927" s="25"/>
    </row>
    <row r="928" spans="4:5">
      <c r="D928" s="25"/>
      <c r="E928" s="25"/>
    </row>
    <row r="929" spans="4:5">
      <c r="D929" s="25"/>
      <c r="E929" s="25"/>
    </row>
    <row r="930" spans="4:5">
      <c r="D930" s="25"/>
      <c r="E930" s="25"/>
    </row>
    <row r="931" spans="4:5">
      <c r="D931" s="25"/>
      <c r="E931" s="25"/>
    </row>
    <row r="932" spans="4:5">
      <c r="D932" s="25"/>
      <c r="E932" s="25"/>
    </row>
    <row r="933" spans="4:5">
      <c r="D933" s="25"/>
      <c r="E933" s="25"/>
    </row>
    <row r="934" spans="4:5">
      <c r="D934" s="25"/>
      <c r="E934" s="25"/>
    </row>
    <row r="935" spans="4:5">
      <c r="D935" s="25"/>
      <c r="E935" s="25"/>
    </row>
    <row r="936" spans="4:5">
      <c r="D936" s="25"/>
      <c r="E936" s="25"/>
    </row>
    <row r="937" spans="4:5">
      <c r="D937" s="25"/>
      <c r="E937" s="25"/>
    </row>
    <row r="938" spans="4:5">
      <c r="D938" s="25"/>
      <c r="E938" s="25"/>
    </row>
    <row r="939" spans="4:5">
      <c r="D939" s="25"/>
      <c r="E939" s="25"/>
    </row>
    <row r="940" spans="4:5">
      <c r="D940" s="25"/>
      <c r="E940" s="25"/>
    </row>
    <row r="941" spans="4:5">
      <c r="D941" s="25"/>
      <c r="E941" s="25"/>
    </row>
    <row r="942" spans="4:5">
      <c r="D942" s="25"/>
      <c r="E942" s="25"/>
    </row>
    <row r="943" spans="4:5">
      <c r="D943" s="25"/>
      <c r="E943" s="25"/>
    </row>
    <row r="944" spans="4:5">
      <c r="D944" s="25"/>
      <c r="E944" s="25"/>
    </row>
    <row r="945" spans="4:5">
      <c r="D945" s="25"/>
      <c r="E945" s="25"/>
    </row>
    <row r="946" spans="4:5">
      <c r="D946" s="25"/>
      <c r="E946" s="25"/>
    </row>
    <row r="947" spans="4:5">
      <c r="D947" s="25"/>
      <c r="E947" s="25"/>
    </row>
    <row r="948" spans="4:5">
      <c r="D948" s="25"/>
      <c r="E948" s="25"/>
    </row>
    <row r="949" spans="4:5">
      <c r="D949" s="25"/>
      <c r="E949" s="25"/>
    </row>
    <row r="950" spans="4:5">
      <c r="D950" s="25"/>
      <c r="E950" s="25"/>
    </row>
    <row r="951" spans="4:5">
      <c r="D951" s="25"/>
      <c r="E951" s="25"/>
    </row>
    <row r="952" spans="4:5">
      <c r="D952" s="25"/>
      <c r="E952" s="25"/>
    </row>
    <row r="953" spans="4:5">
      <c r="D953" s="25"/>
      <c r="E953" s="25"/>
    </row>
    <row r="954" spans="4:5">
      <c r="D954" s="25"/>
      <c r="E954" s="25"/>
    </row>
    <row r="955" spans="4:5">
      <c r="D955" s="25"/>
      <c r="E955" s="25"/>
    </row>
    <row r="956" spans="4:5">
      <c r="D956" s="25"/>
      <c r="E956" s="25"/>
    </row>
    <row r="957" spans="4:5">
      <c r="D957" s="25"/>
      <c r="E957" s="25"/>
    </row>
    <row r="958" spans="4:5">
      <c r="D958" s="25"/>
      <c r="E958" s="25"/>
    </row>
    <row r="959" spans="4:5">
      <c r="D959" s="25"/>
      <c r="E959" s="25"/>
    </row>
    <row r="960" spans="4:5">
      <c r="D960" s="25"/>
      <c r="E960" s="25"/>
    </row>
    <row r="961" spans="4:5">
      <c r="D961" s="25"/>
      <c r="E961" s="25"/>
    </row>
    <row r="962" spans="4:5">
      <c r="D962" s="25"/>
      <c r="E962" s="25"/>
    </row>
    <row r="963" spans="4:5">
      <c r="D963" s="25"/>
      <c r="E963" s="25"/>
    </row>
    <row r="964" spans="4:5">
      <c r="D964" s="25"/>
      <c r="E964" s="25"/>
    </row>
    <row r="965" spans="4:5">
      <c r="D965" s="25"/>
      <c r="E965" s="25"/>
    </row>
    <row r="966" spans="4:5">
      <c r="D966" s="25"/>
      <c r="E966" s="25"/>
    </row>
    <row r="967" spans="4:5">
      <c r="D967" s="25"/>
      <c r="E967" s="25"/>
    </row>
    <row r="968" spans="4:5">
      <c r="D968" s="25"/>
      <c r="E968" s="25"/>
    </row>
    <row r="969" spans="4:5">
      <c r="D969" s="25"/>
      <c r="E969" s="25"/>
    </row>
    <row r="970" spans="4:5">
      <c r="D970" s="25"/>
      <c r="E970" s="25"/>
    </row>
    <row r="971" spans="4:5">
      <c r="D971" s="25"/>
      <c r="E971" s="25"/>
    </row>
    <row r="972" spans="4:5">
      <c r="D972" s="25"/>
      <c r="E972" s="25"/>
    </row>
    <row r="973" spans="4:5">
      <c r="D973" s="25"/>
      <c r="E973" s="25"/>
    </row>
    <row r="974" spans="4:5">
      <c r="D974" s="25"/>
      <c r="E974" s="25"/>
    </row>
    <row r="975" spans="4:5">
      <c r="D975" s="25"/>
      <c r="E975" s="25"/>
    </row>
    <row r="976" spans="4:5">
      <c r="D976" s="25"/>
      <c r="E976" s="25"/>
    </row>
    <row r="977" spans="4:5">
      <c r="D977" s="25"/>
      <c r="E977" s="25"/>
    </row>
    <row r="978" spans="4:5">
      <c r="D978" s="25"/>
      <c r="E978" s="25"/>
    </row>
    <row r="979" spans="4:5">
      <c r="D979" s="25"/>
      <c r="E979" s="25"/>
    </row>
    <row r="980" spans="4:5">
      <c r="D980" s="25"/>
      <c r="E980" s="25"/>
    </row>
    <row r="981" spans="4:5">
      <c r="D981" s="25"/>
      <c r="E981" s="25"/>
    </row>
    <row r="982" spans="4:5">
      <c r="D982" s="25"/>
      <c r="E982" s="25"/>
    </row>
    <row r="983" spans="4:5">
      <c r="D983" s="25"/>
      <c r="E983" s="25"/>
    </row>
    <row r="984" spans="4:5">
      <c r="D984" s="25"/>
      <c r="E984" s="25"/>
    </row>
    <row r="985" spans="4:5">
      <c r="D985" s="25"/>
      <c r="E985" s="25"/>
    </row>
    <row r="986" spans="4:5">
      <c r="D986" s="25"/>
      <c r="E986" s="25"/>
    </row>
    <row r="987" spans="4:5">
      <c r="D987" s="25"/>
      <c r="E987" s="25"/>
    </row>
    <row r="988" spans="4:5">
      <c r="D988" s="25"/>
      <c r="E988" s="25"/>
    </row>
    <row r="989" spans="4:5">
      <c r="D989" s="25"/>
      <c r="E989" s="25"/>
    </row>
    <row r="990" spans="4:5">
      <c r="D990" s="25"/>
      <c r="E990" s="25"/>
    </row>
    <row r="991" spans="4:5">
      <c r="D991" s="25"/>
      <c r="E991" s="25"/>
    </row>
    <row r="992" spans="4:5">
      <c r="D992" s="25"/>
      <c r="E992" s="25"/>
    </row>
    <row r="993" spans="4:5">
      <c r="D993" s="25"/>
      <c r="E993" s="25"/>
    </row>
    <row r="994" spans="4:5">
      <c r="D994" s="25"/>
      <c r="E994" s="25"/>
    </row>
    <row r="995" spans="4:5">
      <c r="D995" s="25"/>
      <c r="E995" s="25"/>
    </row>
    <row r="996" spans="4:5">
      <c r="D996" s="25"/>
      <c r="E996" s="25"/>
    </row>
    <row r="997" spans="4:5">
      <c r="D997" s="25"/>
      <c r="E997" s="25"/>
    </row>
    <row r="998" spans="4:5">
      <c r="D998" s="25"/>
      <c r="E998" s="25"/>
    </row>
    <row r="999" spans="4:5">
      <c r="D999" s="25"/>
      <c r="E999" s="25"/>
    </row>
    <row r="1000" spans="4:5">
      <c r="D1000" s="25"/>
      <c r="E1000" s="25"/>
    </row>
    <row r="1001" spans="4:5">
      <c r="D1001" s="25"/>
      <c r="E1001" s="25"/>
    </row>
    <row r="1002" spans="4:5">
      <c r="D1002" s="25"/>
      <c r="E1002" s="25"/>
    </row>
    <row r="1003" spans="4:5">
      <c r="D1003" s="25"/>
      <c r="E1003" s="25"/>
    </row>
    <row r="1004" spans="4:5">
      <c r="D1004" s="25"/>
      <c r="E1004" s="25"/>
    </row>
    <row r="1005" spans="4:5">
      <c r="D1005" s="25"/>
      <c r="E1005" s="25"/>
    </row>
    <row r="1006" spans="4:5">
      <c r="D1006" s="25"/>
      <c r="E1006" s="25"/>
    </row>
    <row r="1007" spans="4:5">
      <c r="D1007" s="25"/>
      <c r="E1007" s="25"/>
    </row>
    <row r="1008" spans="4:5">
      <c r="D1008" s="25"/>
      <c r="E1008" s="25"/>
    </row>
    <row r="1009" spans="4:5">
      <c r="D1009" s="25"/>
      <c r="E1009" s="25"/>
    </row>
    <row r="1010" spans="4:5">
      <c r="D1010" s="25"/>
      <c r="E1010" s="25"/>
    </row>
    <row r="1011" spans="4:5">
      <c r="D1011" s="25"/>
      <c r="E1011" s="25"/>
    </row>
    <row r="1012" spans="4:5">
      <c r="D1012" s="25"/>
      <c r="E1012" s="25"/>
    </row>
    <row r="1013" spans="4:5">
      <c r="D1013" s="25"/>
      <c r="E1013" s="25"/>
    </row>
    <row r="1014" spans="4:5">
      <c r="D1014" s="25"/>
      <c r="E1014" s="25"/>
    </row>
    <row r="1015" spans="4:5">
      <c r="D1015" s="25"/>
      <c r="E1015" s="25"/>
    </row>
    <row r="1016" spans="4:5">
      <c r="D1016" s="25"/>
      <c r="E1016" s="25"/>
    </row>
    <row r="1017" spans="4:5">
      <c r="D1017" s="25"/>
      <c r="E1017" s="25"/>
    </row>
    <row r="1018" spans="4:5">
      <c r="D1018" s="25"/>
      <c r="E1018" s="25"/>
    </row>
    <row r="1019" spans="4:5">
      <c r="D1019" s="25"/>
      <c r="E1019" s="25"/>
    </row>
    <row r="1020" spans="4:5">
      <c r="D1020" s="25"/>
      <c r="E1020" s="25"/>
    </row>
    <row r="1021" spans="4:5">
      <c r="D1021" s="25"/>
      <c r="E1021" s="25"/>
    </row>
    <row r="1022" spans="4:5">
      <c r="D1022" s="25"/>
      <c r="E1022" s="25"/>
    </row>
    <row r="1023" spans="4:5">
      <c r="D1023" s="25"/>
      <c r="E1023" s="25"/>
    </row>
    <row r="1024" spans="4:5">
      <c r="D1024" s="25"/>
      <c r="E1024" s="25"/>
    </row>
    <row r="1025" spans="4:5">
      <c r="D1025" s="25"/>
      <c r="E1025" s="25"/>
    </row>
    <row r="1026" spans="4:5">
      <c r="D1026" s="25"/>
      <c r="E1026" s="25"/>
    </row>
    <row r="1027" spans="4:5">
      <c r="D1027" s="25"/>
      <c r="E1027" s="25"/>
    </row>
    <row r="1028" spans="4:5">
      <c r="D1028" s="25"/>
      <c r="E1028" s="25"/>
    </row>
    <row r="1029" spans="4:5">
      <c r="D1029" s="25"/>
      <c r="E1029" s="25"/>
    </row>
    <row r="1030" spans="4:5">
      <c r="D1030" s="25"/>
      <c r="E1030" s="25"/>
    </row>
    <row r="1031" spans="4:5">
      <c r="D1031" s="25"/>
      <c r="E1031" s="25"/>
    </row>
    <row r="1032" spans="4:5">
      <c r="D1032" s="25"/>
      <c r="E1032" s="25"/>
    </row>
    <row r="1033" spans="4:5">
      <c r="D1033" s="25"/>
      <c r="E1033" s="25"/>
    </row>
    <row r="1034" spans="4:5">
      <c r="D1034" s="25"/>
      <c r="E1034" s="25"/>
    </row>
    <row r="1035" spans="4:5">
      <c r="D1035" s="25"/>
      <c r="E1035" s="25"/>
    </row>
    <row r="1036" spans="4:5">
      <c r="D1036" s="25"/>
      <c r="E1036" s="25"/>
    </row>
    <row r="1037" spans="4:5">
      <c r="D1037" s="25"/>
      <c r="E1037" s="25"/>
    </row>
    <row r="1038" spans="4:5">
      <c r="D1038" s="25"/>
      <c r="E1038" s="25"/>
    </row>
    <row r="1039" spans="4:5">
      <c r="D1039" s="25"/>
      <c r="E1039" s="25"/>
    </row>
    <row r="1040" spans="4:5">
      <c r="D1040" s="25"/>
      <c r="E1040" s="25"/>
    </row>
    <row r="1041" spans="4:5">
      <c r="D1041" s="25"/>
      <c r="E1041" s="25"/>
    </row>
    <row r="1042" spans="4:5">
      <c r="D1042" s="25"/>
      <c r="E1042" s="25"/>
    </row>
    <row r="1043" spans="4:5">
      <c r="D1043" s="25"/>
      <c r="E1043" s="25"/>
    </row>
    <row r="1044" spans="4:5">
      <c r="D1044" s="25"/>
      <c r="E1044" s="25"/>
    </row>
    <row r="1045" spans="4:5">
      <c r="D1045" s="25"/>
      <c r="E1045" s="25"/>
    </row>
    <row r="1046" spans="4:5">
      <c r="D1046" s="25"/>
      <c r="E1046" s="25"/>
    </row>
    <row r="1047" spans="4:5">
      <c r="D1047" s="25"/>
      <c r="E1047" s="25"/>
    </row>
    <row r="1048" spans="4:5">
      <c r="D1048" s="25"/>
      <c r="E1048" s="25"/>
    </row>
    <row r="1049" spans="4:5">
      <c r="D1049" s="25"/>
      <c r="E1049" s="25"/>
    </row>
    <row r="1050" spans="4:5">
      <c r="D1050" s="25"/>
      <c r="E1050" s="25"/>
    </row>
    <row r="1051" spans="4:5">
      <c r="D1051" s="25"/>
      <c r="E1051" s="25"/>
    </row>
    <row r="1052" spans="4:5">
      <c r="D1052" s="25"/>
      <c r="E1052" s="25"/>
    </row>
    <row r="1053" spans="4:5">
      <c r="D1053" s="25"/>
      <c r="E1053" s="25"/>
    </row>
    <row r="1054" spans="4:5">
      <c r="D1054" s="25"/>
      <c r="E1054" s="25"/>
    </row>
    <row r="1055" spans="4:5">
      <c r="D1055" s="25"/>
      <c r="E1055" s="25"/>
    </row>
    <row r="1056" spans="4:5">
      <c r="D1056" s="25"/>
      <c r="E1056" s="25"/>
    </row>
    <row r="1057" spans="4:5">
      <c r="D1057" s="25"/>
      <c r="E1057" s="25"/>
    </row>
    <row r="1058" spans="4:5">
      <c r="D1058" s="25"/>
      <c r="E1058" s="25"/>
    </row>
    <row r="1059" spans="4:5">
      <c r="D1059" s="25"/>
      <c r="E1059" s="25"/>
    </row>
    <row r="1060" spans="4:5">
      <c r="D1060" s="25"/>
      <c r="E1060" s="25"/>
    </row>
    <row r="1061" spans="4:5">
      <c r="D1061" s="25"/>
      <c r="E1061" s="25"/>
    </row>
    <row r="1062" spans="4:5">
      <c r="D1062" s="25"/>
      <c r="E1062" s="25"/>
    </row>
    <row r="1063" spans="4:5">
      <c r="D1063" s="25"/>
      <c r="E1063" s="25"/>
    </row>
    <row r="1064" spans="4:5">
      <c r="D1064" s="25"/>
      <c r="E1064" s="25"/>
    </row>
    <row r="1065" spans="4:5">
      <c r="D1065" s="25"/>
      <c r="E1065" s="25"/>
    </row>
    <row r="1066" spans="4:5">
      <c r="D1066" s="25"/>
      <c r="E1066" s="25"/>
    </row>
    <row r="1067" spans="4:5">
      <c r="D1067" s="25"/>
      <c r="E1067" s="25"/>
    </row>
    <row r="1068" spans="4:5">
      <c r="D1068" s="25"/>
      <c r="E1068" s="25"/>
    </row>
    <row r="1069" spans="4:5">
      <c r="D1069" s="25"/>
      <c r="E1069" s="25"/>
    </row>
    <row r="1070" spans="4:5">
      <c r="D1070" s="25"/>
      <c r="E1070" s="25"/>
    </row>
    <row r="1071" spans="4:5">
      <c r="D1071" s="25"/>
      <c r="E1071" s="25"/>
    </row>
    <row r="1072" spans="4:5">
      <c r="D1072" s="25"/>
      <c r="E1072" s="25"/>
    </row>
    <row r="1073" spans="4:5">
      <c r="D1073" s="25"/>
      <c r="E1073" s="25"/>
    </row>
    <row r="1074" spans="4:5">
      <c r="D1074" s="25"/>
      <c r="E1074" s="25"/>
    </row>
    <row r="1075" spans="4:5">
      <c r="D1075" s="25"/>
      <c r="E1075" s="25"/>
    </row>
    <row r="1076" spans="4:5">
      <c r="D1076" s="25"/>
      <c r="E1076" s="25"/>
    </row>
    <row r="1077" spans="4:5">
      <c r="D1077" s="25"/>
      <c r="E1077" s="25"/>
    </row>
    <row r="1078" spans="4:5">
      <c r="D1078" s="25"/>
      <c r="E1078" s="25"/>
    </row>
    <row r="1079" spans="4:5">
      <c r="D1079" s="25"/>
      <c r="E1079" s="25"/>
    </row>
    <row r="1080" spans="4:5">
      <c r="D1080" s="25"/>
      <c r="E1080" s="25"/>
    </row>
    <row r="1081" spans="4:5">
      <c r="D1081" s="25"/>
      <c r="E1081" s="25"/>
    </row>
    <row r="1082" spans="4:5">
      <c r="D1082" s="25"/>
      <c r="E1082" s="25"/>
    </row>
    <row r="1083" spans="4:5">
      <c r="D1083" s="25"/>
      <c r="E1083" s="25"/>
    </row>
    <row r="1084" spans="4:5">
      <c r="D1084" s="25"/>
      <c r="E1084" s="25"/>
    </row>
    <row r="1085" spans="4:5">
      <c r="D1085" s="25"/>
      <c r="E1085" s="25"/>
    </row>
    <row r="1086" spans="4:5">
      <c r="D1086" s="25"/>
      <c r="E1086" s="25"/>
    </row>
    <row r="1087" spans="4:5">
      <c r="D1087" s="25"/>
      <c r="E1087" s="25"/>
    </row>
    <row r="1088" spans="4:5">
      <c r="D1088" s="25"/>
      <c r="E1088" s="25"/>
    </row>
    <row r="1089" spans="4:5">
      <c r="D1089" s="25"/>
      <c r="E1089" s="25"/>
    </row>
    <row r="1090" spans="4:5">
      <c r="D1090" s="25"/>
      <c r="E1090" s="25"/>
    </row>
    <row r="1091" spans="4:5">
      <c r="D1091" s="25"/>
      <c r="E1091" s="25"/>
    </row>
    <row r="1092" spans="4:5">
      <c r="D1092" s="25"/>
      <c r="E1092" s="25"/>
    </row>
    <row r="1093" spans="4:5">
      <c r="D1093" s="25"/>
      <c r="E1093" s="25"/>
    </row>
    <row r="1094" spans="4:5">
      <c r="D1094" s="25"/>
      <c r="E1094" s="25"/>
    </row>
    <row r="1095" spans="4:5">
      <c r="D1095" s="25"/>
      <c r="E1095" s="25"/>
    </row>
    <row r="1096" spans="4:5">
      <c r="D1096" s="25"/>
      <c r="E1096" s="25"/>
    </row>
    <row r="1097" spans="4:5">
      <c r="D1097" s="25"/>
      <c r="E1097" s="25"/>
    </row>
    <row r="1098" spans="4:5">
      <c r="D1098" s="25"/>
      <c r="E1098" s="25"/>
    </row>
    <row r="1099" spans="4:5">
      <c r="D1099" s="25"/>
      <c r="E1099" s="25"/>
    </row>
    <row r="1100" spans="4:5">
      <c r="D1100" s="25"/>
      <c r="E1100" s="25"/>
    </row>
    <row r="1101" spans="4:5">
      <c r="D1101" s="25"/>
      <c r="E1101" s="25"/>
    </row>
    <row r="1102" spans="4:5">
      <c r="D1102" s="25"/>
      <c r="E1102" s="25"/>
    </row>
    <row r="1103" spans="4:5">
      <c r="D1103" s="25"/>
      <c r="E1103" s="25"/>
    </row>
    <row r="1104" spans="4:5">
      <c r="D1104" s="25"/>
      <c r="E1104" s="25"/>
    </row>
    <row r="1105" spans="4:5">
      <c r="D1105" s="25"/>
      <c r="E1105" s="25"/>
    </row>
    <row r="1106" spans="4:5">
      <c r="D1106" s="25"/>
      <c r="E1106" s="25"/>
    </row>
    <row r="1107" spans="4:5">
      <c r="D1107" s="25"/>
      <c r="E1107" s="25"/>
    </row>
    <row r="1108" spans="4:5">
      <c r="D1108" s="25"/>
      <c r="E1108" s="25"/>
    </row>
    <row r="1109" spans="4:5">
      <c r="D1109" s="25"/>
      <c r="E1109" s="25"/>
    </row>
    <row r="1110" spans="4:5">
      <c r="D1110" s="25"/>
      <c r="E1110" s="25"/>
    </row>
    <row r="1111" spans="4:5">
      <c r="D1111" s="25"/>
      <c r="E1111" s="25"/>
    </row>
    <row r="1112" spans="4:5">
      <c r="D1112" s="25"/>
      <c r="E1112" s="25"/>
    </row>
    <row r="1113" spans="4:5">
      <c r="D1113" s="25"/>
      <c r="E1113" s="25"/>
    </row>
    <row r="1114" spans="4:5">
      <c r="D1114" s="25"/>
      <c r="E1114" s="25"/>
    </row>
    <row r="1115" spans="4:5">
      <c r="D1115" s="25"/>
      <c r="E1115" s="25"/>
    </row>
    <row r="1116" spans="4:5">
      <c r="D1116" s="25"/>
      <c r="E1116" s="25"/>
    </row>
    <row r="1117" spans="4:5">
      <c r="D1117" s="25"/>
      <c r="E1117" s="25"/>
    </row>
    <row r="1118" spans="4:5">
      <c r="D1118" s="25"/>
      <c r="E1118" s="25"/>
    </row>
    <row r="1119" spans="4:5">
      <c r="D1119" s="25"/>
      <c r="E1119" s="25"/>
    </row>
    <row r="1120" spans="4:5">
      <c r="D1120" s="25"/>
      <c r="E1120" s="25"/>
    </row>
    <row r="1121" spans="4:5">
      <c r="D1121" s="25"/>
      <c r="E1121" s="25"/>
    </row>
    <row r="1122" spans="4:5">
      <c r="D1122" s="25"/>
      <c r="E1122" s="25"/>
    </row>
    <row r="1123" spans="4:5">
      <c r="D1123" s="25"/>
      <c r="E1123" s="25"/>
    </row>
    <row r="1124" spans="4:5">
      <c r="D1124" s="25"/>
      <c r="E1124" s="25"/>
    </row>
    <row r="1125" spans="4:5">
      <c r="D1125" s="25"/>
      <c r="E1125" s="25"/>
    </row>
    <row r="1126" spans="4:5">
      <c r="D1126" s="25"/>
      <c r="E1126" s="25"/>
    </row>
    <row r="1127" spans="4:5">
      <c r="D1127" s="25"/>
      <c r="E1127" s="25"/>
    </row>
    <row r="1128" spans="4:5">
      <c r="D1128" s="25"/>
      <c r="E1128" s="25"/>
    </row>
    <row r="1129" spans="4:5">
      <c r="D1129" s="25"/>
      <c r="E1129" s="25"/>
    </row>
    <row r="1130" spans="4:5">
      <c r="D1130" s="25"/>
      <c r="E1130" s="25"/>
    </row>
    <row r="1131" spans="4:5">
      <c r="D1131" s="25"/>
      <c r="E1131" s="25"/>
    </row>
    <row r="1132" spans="4:5">
      <c r="D1132" s="25"/>
      <c r="E1132" s="25"/>
    </row>
    <row r="1133" spans="4:5">
      <c r="D1133" s="25"/>
      <c r="E1133" s="25"/>
    </row>
    <row r="1134" spans="4:5">
      <c r="D1134" s="25"/>
      <c r="E1134" s="25"/>
    </row>
    <row r="1135" spans="4:5">
      <c r="D1135" s="25"/>
      <c r="E1135" s="25"/>
    </row>
    <row r="1136" spans="4:5">
      <c r="D1136" s="25"/>
      <c r="E1136" s="25"/>
    </row>
    <row r="1137" spans="4:5">
      <c r="D1137" s="25"/>
      <c r="E1137" s="25"/>
    </row>
    <row r="1138" spans="4:5">
      <c r="D1138" s="25"/>
      <c r="E1138" s="25"/>
    </row>
    <row r="1139" spans="4:5">
      <c r="D1139" s="25"/>
      <c r="E1139" s="25"/>
    </row>
    <row r="1140" spans="4:5">
      <c r="D1140" s="25"/>
      <c r="E1140" s="25"/>
    </row>
    <row r="1141" spans="4:5">
      <c r="D1141" s="25"/>
      <c r="E1141" s="25"/>
    </row>
    <row r="1142" spans="4:5">
      <c r="D1142" s="25"/>
      <c r="E1142" s="25"/>
    </row>
    <row r="1143" spans="4:5">
      <c r="D1143" s="25"/>
      <c r="E1143" s="25"/>
    </row>
    <row r="1144" spans="4:5">
      <c r="D1144" s="25"/>
      <c r="E1144" s="25"/>
    </row>
    <row r="1145" spans="4:5">
      <c r="D1145" s="25"/>
      <c r="E1145" s="25"/>
    </row>
    <row r="1146" spans="4:5">
      <c r="D1146" s="25"/>
      <c r="E1146" s="25"/>
    </row>
    <row r="1147" spans="4:5">
      <c r="D1147" s="25"/>
      <c r="E1147" s="25"/>
    </row>
    <row r="1148" spans="4:5">
      <c r="D1148" s="25"/>
      <c r="E1148" s="25"/>
    </row>
    <row r="1149" spans="4:5">
      <c r="D1149" s="25"/>
      <c r="E1149" s="25"/>
    </row>
    <row r="1150" spans="4:5">
      <c r="D1150" s="25"/>
      <c r="E1150" s="25"/>
    </row>
    <row r="1151" spans="4:5">
      <c r="D1151" s="25"/>
      <c r="E1151" s="25"/>
    </row>
    <row r="1152" spans="4:5">
      <c r="D1152" s="25"/>
      <c r="E1152" s="25"/>
    </row>
    <row r="1153" spans="4:5">
      <c r="D1153" s="25"/>
      <c r="E1153" s="25"/>
    </row>
    <row r="1154" spans="4:5">
      <c r="D1154" s="25"/>
      <c r="E1154" s="25"/>
    </row>
    <row r="1155" spans="4:5">
      <c r="D1155" s="25"/>
      <c r="E1155" s="25"/>
    </row>
    <row r="1156" spans="4:5">
      <c r="D1156" s="25"/>
      <c r="E1156" s="25"/>
    </row>
    <row r="1157" spans="4:5">
      <c r="D1157" s="25"/>
      <c r="E1157" s="25"/>
    </row>
    <row r="1158" spans="4:5">
      <c r="D1158" s="25"/>
      <c r="E1158" s="25"/>
    </row>
    <row r="1159" spans="4:5">
      <c r="D1159" s="25"/>
      <c r="E1159" s="25"/>
    </row>
    <row r="1160" spans="4:5">
      <c r="D1160" s="25"/>
      <c r="E1160" s="25"/>
    </row>
    <row r="1161" spans="4:5">
      <c r="D1161" s="25"/>
      <c r="E1161" s="25"/>
    </row>
    <row r="1162" spans="4:5">
      <c r="D1162" s="25"/>
      <c r="E1162" s="25"/>
    </row>
    <row r="1163" spans="4:5">
      <c r="D1163" s="25"/>
      <c r="E1163" s="25"/>
    </row>
    <row r="1164" spans="4:5">
      <c r="D1164" s="25"/>
      <c r="E1164" s="25"/>
    </row>
    <row r="1165" spans="4:5">
      <c r="D1165" s="25"/>
      <c r="E1165" s="25"/>
    </row>
    <row r="1166" spans="4:5">
      <c r="D1166" s="25"/>
      <c r="E1166" s="25"/>
    </row>
    <row r="1167" spans="4:5">
      <c r="D1167" s="25"/>
      <c r="E1167" s="25"/>
    </row>
    <row r="1168" spans="4:5">
      <c r="D1168" s="25"/>
      <c r="E1168" s="25"/>
    </row>
    <row r="1169" spans="4:5">
      <c r="D1169" s="25"/>
      <c r="E1169" s="25"/>
    </row>
    <row r="1170" spans="4:5">
      <c r="D1170" s="25"/>
      <c r="E1170" s="25"/>
    </row>
    <row r="1171" spans="4:5">
      <c r="D1171" s="25"/>
      <c r="E1171" s="25"/>
    </row>
    <row r="1172" spans="4:5">
      <c r="D1172" s="25"/>
      <c r="E1172" s="25"/>
    </row>
    <row r="1173" spans="4:5">
      <c r="D1173" s="25"/>
      <c r="E1173" s="25"/>
    </row>
    <row r="1174" spans="4:5">
      <c r="D1174" s="25"/>
      <c r="E1174" s="25"/>
    </row>
    <row r="1175" spans="4:5">
      <c r="D1175" s="25"/>
      <c r="E1175" s="25"/>
    </row>
    <row r="1176" spans="4:5">
      <c r="D1176" s="25"/>
      <c r="E1176" s="25"/>
    </row>
    <row r="1177" spans="4:5">
      <c r="D1177" s="25"/>
      <c r="E1177" s="25"/>
    </row>
    <row r="1178" spans="4:5">
      <c r="D1178" s="25"/>
      <c r="E1178" s="25"/>
    </row>
    <row r="1179" spans="4:5">
      <c r="D1179" s="25"/>
      <c r="E1179" s="25"/>
    </row>
    <row r="1180" spans="4:5">
      <c r="D1180" s="25"/>
      <c r="E1180" s="25"/>
    </row>
    <row r="1181" spans="4:5">
      <c r="D1181" s="25"/>
      <c r="E1181" s="25"/>
    </row>
    <row r="1182" spans="4:5">
      <c r="D1182" s="25"/>
      <c r="E1182" s="25"/>
    </row>
    <row r="1183" spans="4:5">
      <c r="D1183" s="25"/>
      <c r="E1183" s="25"/>
    </row>
    <row r="1184" spans="4:5">
      <c r="D1184" s="25"/>
      <c r="E1184" s="25"/>
    </row>
    <row r="1185" spans="4:5">
      <c r="D1185" s="25"/>
      <c r="E1185" s="25"/>
    </row>
    <row r="1186" spans="4:5">
      <c r="D1186" s="25"/>
      <c r="E1186" s="25"/>
    </row>
    <row r="1187" spans="4:5">
      <c r="D1187" s="25"/>
      <c r="E1187" s="25"/>
    </row>
    <row r="1188" spans="4:5">
      <c r="D1188" s="25"/>
      <c r="E1188" s="25"/>
    </row>
    <row r="1189" spans="4:5">
      <c r="D1189" s="25"/>
      <c r="E1189" s="25"/>
    </row>
    <row r="1190" spans="4:5">
      <c r="D1190" s="25"/>
      <c r="E1190" s="25"/>
    </row>
    <row r="1191" spans="4:5">
      <c r="D1191" s="25"/>
      <c r="E1191" s="25"/>
    </row>
    <row r="1192" spans="4:5">
      <c r="D1192" s="25"/>
      <c r="E1192" s="25"/>
    </row>
    <row r="1193" spans="4:5">
      <c r="D1193" s="25"/>
      <c r="E1193" s="25"/>
    </row>
    <row r="1194" spans="4:5">
      <c r="D1194" s="25"/>
      <c r="E1194" s="25"/>
    </row>
    <row r="1195" spans="4:5">
      <c r="D1195" s="25"/>
      <c r="E1195" s="25"/>
    </row>
    <row r="1196" spans="4:5">
      <c r="D1196" s="25"/>
      <c r="E1196" s="25"/>
    </row>
    <row r="1197" spans="4:5">
      <c r="D1197" s="25"/>
      <c r="E1197" s="25"/>
    </row>
    <row r="1198" spans="4:5">
      <c r="D1198" s="25"/>
      <c r="E1198" s="25"/>
    </row>
    <row r="1199" spans="4:5">
      <c r="D1199" s="25"/>
      <c r="E1199" s="25"/>
    </row>
    <row r="1200" spans="4:5">
      <c r="D1200" s="25"/>
      <c r="E1200" s="25"/>
    </row>
    <row r="1201" spans="4:5">
      <c r="D1201" s="25"/>
      <c r="E1201" s="25"/>
    </row>
    <row r="1202" spans="4:5">
      <c r="D1202" s="25"/>
      <c r="E1202" s="25"/>
    </row>
    <row r="1203" spans="4:5">
      <c r="D1203" s="25"/>
      <c r="E1203" s="25"/>
    </row>
    <row r="1204" spans="4:5">
      <c r="D1204" s="25"/>
      <c r="E1204" s="25"/>
    </row>
    <row r="1205" spans="4:5">
      <c r="D1205" s="25"/>
      <c r="E1205" s="25"/>
    </row>
    <row r="1206" spans="4:5">
      <c r="D1206" s="25"/>
      <c r="E1206" s="25"/>
    </row>
    <row r="1207" spans="4:5">
      <c r="D1207" s="25"/>
      <c r="E1207" s="25"/>
    </row>
    <row r="1208" spans="4:5">
      <c r="D1208" s="25"/>
      <c r="E1208" s="25"/>
    </row>
    <row r="1209" spans="4:5">
      <c r="D1209" s="25"/>
      <c r="E1209" s="25"/>
    </row>
    <row r="1210" spans="4:5">
      <c r="D1210" s="25"/>
      <c r="E1210" s="25"/>
    </row>
    <row r="1211" spans="4:5">
      <c r="D1211" s="25"/>
      <c r="E1211" s="25"/>
    </row>
    <row r="1212" spans="4:5">
      <c r="D1212" s="25"/>
      <c r="E1212" s="25"/>
    </row>
    <row r="1213" spans="4:5">
      <c r="D1213" s="25"/>
      <c r="E1213" s="25"/>
    </row>
    <row r="1214" spans="4:5">
      <c r="D1214" s="25"/>
      <c r="E1214" s="25"/>
    </row>
    <row r="1215" spans="4:5">
      <c r="D1215" s="25"/>
      <c r="E1215" s="25"/>
    </row>
    <row r="1216" spans="4:5">
      <c r="D1216" s="25"/>
      <c r="E1216" s="25"/>
    </row>
    <row r="1217" spans="4:5">
      <c r="D1217" s="25"/>
      <c r="E1217" s="25"/>
    </row>
    <row r="1218" spans="4:5">
      <c r="D1218" s="25"/>
      <c r="E1218" s="25"/>
    </row>
    <row r="1219" spans="4:5">
      <c r="D1219" s="25"/>
      <c r="E1219" s="25"/>
    </row>
    <row r="1220" spans="4:5">
      <c r="D1220" s="25"/>
      <c r="E1220" s="25"/>
    </row>
    <row r="1221" spans="4:5">
      <c r="D1221" s="25"/>
      <c r="E1221" s="25"/>
    </row>
    <row r="1222" spans="4:5">
      <c r="D1222" s="25"/>
      <c r="E1222" s="25"/>
    </row>
    <row r="1223" spans="4:5">
      <c r="D1223" s="25"/>
      <c r="E1223" s="25"/>
    </row>
    <row r="1224" spans="4:5">
      <c r="D1224" s="25"/>
      <c r="E1224" s="25"/>
    </row>
    <row r="1225" spans="4:5">
      <c r="D1225" s="25"/>
      <c r="E1225" s="25"/>
    </row>
    <row r="1226" spans="4:5">
      <c r="D1226" s="25"/>
      <c r="E1226" s="25"/>
    </row>
    <row r="1227" spans="4:5">
      <c r="D1227" s="25"/>
      <c r="E1227" s="25"/>
    </row>
    <row r="1228" spans="4:5">
      <c r="D1228" s="25"/>
      <c r="E1228" s="25"/>
    </row>
    <row r="1229" spans="4:5">
      <c r="D1229" s="25"/>
      <c r="E1229" s="25"/>
    </row>
    <row r="1230" spans="4:5">
      <c r="D1230" s="25"/>
      <c r="E1230" s="25"/>
    </row>
    <row r="1231" spans="4:5">
      <c r="D1231" s="25"/>
      <c r="E1231" s="25"/>
    </row>
    <row r="1232" spans="4:5">
      <c r="D1232" s="25"/>
      <c r="E1232" s="25"/>
    </row>
    <row r="1233" spans="4:5">
      <c r="D1233" s="25"/>
      <c r="E1233" s="25"/>
    </row>
    <row r="1234" spans="4:5">
      <c r="D1234" s="25"/>
      <c r="E1234" s="25"/>
    </row>
    <row r="1235" spans="4:5">
      <c r="D1235" s="25"/>
      <c r="E1235" s="25"/>
    </row>
    <row r="1236" spans="4:5">
      <c r="D1236" s="25"/>
      <c r="E1236" s="25"/>
    </row>
    <row r="1237" spans="4:5">
      <c r="D1237" s="25"/>
      <c r="E1237" s="25"/>
    </row>
    <row r="1238" spans="4:5">
      <c r="D1238" s="25"/>
      <c r="E1238" s="25"/>
    </row>
    <row r="1239" spans="4:5">
      <c r="D1239" s="25"/>
      <c r="E1239" s="25"/>
    </row>
    <row r="1240" spans="4:5">
      <c r="D1240" s="25"/>
      <c r="E1240" s="25"/>
    </row>
    <row r="1241" spans="4:5">
      <c r="D1241" s="25"/>
      <c r="E1241" s="25"/>
    </row>
    <row r="1242" spans="4:5">
      <c r="D1242" s="25"/>
      <c r="E1242" s="25"/>
    </row>
    <row r="1243" spans="4:5">
      <c r="D1243" s="25"/>
      <c r="E1243" s="25"/>
    </row>
    <row r="1244" spans="4:5">
      <c r="D1244" s="25"/>
      <c r="E1244" s="25"/>
    </row>
    <row r="1245" spans="4:5">
      <c r="D1245" s="25"/>
      <c r="E1245" s="25"/>
    </row>
    <row r="1246" spans="4:5">
      <c r="D1246" s="25"/>
      <c r="E1246" s="25"/>
    </row>
    <row r="1247" spans="4:5">
      <c r="D1247" s="25"/>
      <c r="E1247" s="25"/>
    </row>
    <row r="1248" spans="4:5">
      <c r="D1248" s="25"/>
      <c r="E1248" s="25"/>
    </row>
    <row r="1249" spans="4:5">
      <c r="D1249" s="25"/>
      <c r="E1249" s="25"/>
    </row>
    <row r="1250" spans="4:5">
      <c r="D1250" s="25"/>
      <c r="E1250" s="25"/>
    </row>
    <row r="1251" spans="4:5">
      <c r="D1251" s="25"/>
      <c r="E1251" s="25"/>
    </row>
    <row r="1252" spans="4:5">
      <c r="D1252" s="25"/>
      <c r="E1252" s="25"/>
    </row>
    <row r="1253" spans="4:5">
      <c r="D1253" s="25"/>
      <c r="E1253" s="25"/>
    </row>
    <row r="1254" spans="4:5">
      <c r="D1254" s="25"/>
      <c r="E1254" s="25"/>
    </row>
    <row r="1255" spans="4:5">
      <c r="D1255" s="25"/>
      <c r="E1255" s="25"/>
    </row>
    <row r="1256" spans="4:5">
      <c r="D1256" s="25"/>
      <c r="E1256" s="25"/>
    </row>
    <row r="1257" spans="4:5">
      <c r="D1257" s="25"/>
      <c r="E1257" s="25"/>
    </row>
    <row r="1258" spans="4:5">
      <c r="D1258" s="25"/>
      <c r="E1258" s="25"/>
    </row>
    <row r="1259" spans="4:5">
      <c r="D1259" s="25"/>
      <c r="E1259" s="25"/>
    </row>
    <row r="1260" spans="4:5">
      <c r="D1260" s="25"/>
      <c r="E1260" s="25"/>
    </row>
    <row r="1261" spans="4:5">
      <c r="D1261" s="25"/>
      <c r="E1261" s="25"/>
    </row>
    <row r="1262" spans="4:5">
      <c r="D1262" s="25"/>
      <c r="E1262" s="25"/>
    </row>
    <row r="1263" spans="4:5">
      <c r="D1263" s="25"/>
      <c r="E1263" s="25"/>
    </row>
    <row r="1264" spans="4:5">
      <c r="D1264" s="25"/>
      <c r="E1264" s="25"/>
    </row>
    <row r="1265" spans="4:5">
      <c r="D1265" s="25"/>
      <c r="E1265" s="25"/>
    </row>
    <row r="1266" spans="4:5">
      <c r="D1266" s="25"/>
      <c r="E1266" s="25"/>
    </row>
    <row r="1267" spans="4:5">
      <c r="D1267" s="25"/>
      <c r="E1267" s="25"/>
    </row>
    <row r="1268" spans="4:5">
      <c r="D1268" s="25"/>
      <c r="E1268" s="25"/>
    </row>
    <row r="1269" spans="4:5">
      <c r="D1269" s="25"/>
      <c r="E1269" s="25"/>
    </row>
    <row r="1270" spans="4:5">
      <c r="D1270" s="25"/>
      <c r="E1270" s="25"/>
    </row>
    <row r="1271" spans="4:5">
      <c r="D1271" s="25"/>
      <c r="E1271" s="25"/>
    </row>
    <row r="1272" spans="4:5">
      <c r="D1272" s="25"/>
      <c r="E1272" s="25"/>
    </row>
    <row r="1273" spans="4:5">
      <c r="D1273" s="25"/>
      <c r="E1273" s="25"/>
    </row>
    <row r="1274" spans="4:5">
      <c r="D1274" s="25"/>
      <c r="E1274" s="25"/>
    </row>
    <row r="1275" spans="4:5">
      <c r="D1275" s="25"/>
      <c r="E1275" s="25"/>
    </row>
    <row r="1276" spans="4:5">
      <c r="D1276" s="25"/>
      <c r="E1276" s="25"/>
    </row>
    <row r="1277" spans="4:5">
      <c r="D1277" s="25"/>
      <c r="E1277" s="25"/>
    </row>
    <row r="1278" spans="4:5">
      <c r="D1278" s="25"/>
      <c r="E1278" s="25"/>
    </row>
    <row r="1279" spans="4:5">
      <c r="D1279" s="25"/>
      <c r="E1279" s="25"/>
    </row>
    <row r="1280" spans="4:5">
      <c r="D1280" s="25"/>
      <c r="E1280" s="25"/>
    </row>
    <row r="1281" spans="4:5">
      <c r="D1281" s="25"/>
      <c r="E1281" s="25"/>
    </row>
    <row r="1282" spans="4:5">
      <c r="D1282" s="25"/>
      <c r="E1282" s="25"/>
    </row>
    <row r="1283" spans="4:5">
      <c r="D1283" s="25"/>
      <c r="E1283" s="25"/>
    </row>
    <row r="1284" spans="4:5">
      <c r="D1284" s="25"/>
      <c r="E1284" s="25"/>
    </row>
    <row r="1285" spans="4:5">
      <c r="D1285" s="25"/>
      <c r="E1285" s="25"/>
    </row>
    <row r="1286" spans="4:5">
      <c r="D1286" s="25"/>
      <c r="E1286" s="25"/>
    </row>
    <row r="1287" spans="4:5">
      <c r="D1287" s="25"/>
      <c r="E1287" s="25"/>
    </row>
    <row r="1288" spans="4:5">
      <c r="D1288" s="25"/>
      <c r="E1288" s="25"/>
    </row>
    <row r="1289" spans="4:5">
      <c r="D1289" s="25"/>
      <c r="E1289" s="25"/>
    </row>
    <row r="1290" spans="4:5">
      <c r="D1290" s="25"/>
      <c r="E1290" s="25"/>
    </row>
    <row r="1291" spans="4:5">
      <c r="D1291" s="25"/>
      <c r="E1291" s="25"/>
    </row>
    <row r="1292" spans="4:5">
      <c r="D1292" s="25"/>
      <c r="E1292" s="25"/>
    </row>
    <row r="1293" spans="4:5">
      <c r="D1293" s="25"/>
      <c r="E1293" s="25"/>
    </row>
    <row r="1294" spans="4:5">
      <c r="D1294" s="25"/>
      <c r="E1294" s="25"/>
    </row>
    <row r="1295" spans="4:5">
      <c r="D1295" s="25"/>
      <c r="E1295" s="25"/>
    </row>
    <row r="1296" spans="4:5">
      <c r="D1296" s="25"/>
      <c r="E1296" s="25"/>
    </row>
    <row r="1297" spans="4:5">
      <c r="D1297" s="25"/>
      <c r="E1297" s="25"/>
    </row>
    <row r="1298" spans="4:5">
      <c r="D1298" s="25"/>
      <c r="E1298" s="25"/>
    </row>
    <row r="1299" spans="4:5">
      <c r="D1299" s="25"/>
      <c r="E1299" s="25"/>
    </row>
    <row r="1300" spans="4:5">
      <c r="D1300" s="25"/>
      <c r="E1300" s="25"/>
    </row>
    <row r="1301" spans="4:5">
      <c r="D1301" s="25"/>
      <c r="E1301" s="25"/>
    </row>
    <row r="1302" spans="4:5">
      <c r="D1302" s="25"/>
      <c r="E1302" s="25"/>
    </row>
    <row r="1303" spans="4:5">
      <c r="D1303" s="25"/>
      <c r="E1303" s="25"/>
    </row>
    <row r="1304" spans="4:5">
      <c r="D1304" s="25"/>
      <c r="E1304" s="25"/>
    </row>
    <row r="1305" spans="4:5">
      <c r="D1305" s="25"/>
      <c r="E1305" s="25"/>
    </row>
    <row r="1306" spans="4:5">
      <c r="D1306" s="25"/>
      <c r="E1306" s="25"/>
    </row>
    <row r="1307" spans="4:5">
      <c r="D1307" s="25"/>
      <c r="E1307" s="25"/>
    </row>
    <row r="1308" spans="4:5">
      <c r="D1308" s="25"/>
      <c r="E1308" s="25"/>
    </row>
    <row r="1309" spans="4:5">
      <c r="D1309" s="25"/>
      <c r="E1309" s="25"/>
    </row>
    <row r="1310" spans="4:5">
      <c r="D1310" s="25"/>
      <c r="E1310" s="25"/>
    </row>
    <row r="1311" spans="4:5">
      <c r="D1311" s="25"/>
      <c r="E1311" s="25"/>
    </row>
    <row r="1312" spans="4:5">
      <c r="D1312" s="25"/>
      <c r="E1312" s="25"/>
    </row>
    <row r="1313" spans="4:5">
      <c r="D1313" s="25"/>
      <c r="E1313" s="25"/>
    </row>
    <row r="1314" spans="4:5">
      <c r="D1314" s="25"/>
      <c r="E1314" s="25"/>
    </row>
    <row r="1315" spans="4:5">
      <c r="D1315" s="25"/>
      <c r="E1315" s="25"/>
    </row>
    <row r="1316" spans="4:5">
      <c r="D1316" s="25"/>
      <c r="E1316" s="25"/>
    </row>
    <row r="1317" spans="4:5">
      <c r="D1317" s="25"/>
      <c r="E1317" s="25"/>
    </row>
    <row r="1318" spans="4:5">
      <c r="D1318" s="25"/>
      <c r="E1318" s="25"/>
    </row>
    <row r="1319" spans="4:5">
      <c r="D1319" s="25"/>
      <c r="E1319" s="25"/>
    </row>
    <row r="1320" spans="4:5">
      <c r="D1320" s="25"/>
      <c r="E1320" s="25"/>
    </row>
    <row r="1321" spans="4:5">
      <c r="D1321" s="25"/>
      <c r="E1321" s="25"/>
    </row>
    <row r="1322" spans="4:5">
      <c r="D1322" s="25"/>
      <c r="E1322" s="25"/>
    </row>
    <row r="1323" spans="4:5">
      <c r="D1323" s="25"/>
      <c r="E1323" s="25"/>
    </row>
    <row r="1324" spans="4:5">
      <c r="D1324" s="25"/>
      <c r="E1324" s="25"/>
    </row>
    <row r="1325" spans="4:5">
      <c r="D1325" s="25"/>
      <c r="E1325" s="25"/>
    </row>
    <row r="1326" spans="4:5">
      <c r="D1326" s="25"/>
      <c r="E1326" s="25"/>
    </row>
    <row r="1327" spans="4:5">
      <c r="D1327" s="25"/>
      <c r="E1327" s="25"/>
    </row>
    <row r="1328" spans="4:5">
      <c r="D1328" s="25"/>
      <c r="E1328" s="25"/>
    </row>
    <row r="1329" spans="4:5">
      <c r="D1329" s="25"/>
      <c r="E1329" s="25"/>
    </row>
    <row r="1330" spans="4:5">
      <c r="D1330" s="25"/>
      <c r="E1330" s="25"/>
    </row>
    <row r="1331" spans="4:5">
      <c r="D1331" s="25"/>
      <c r="E1331" s="25"/>
    </row>
    <row r="1332" spans="4:5">
      <c r="D1332" s="25"/>
      <c r="E1332" s="25"/>
    </row>
    <row r="1333" spans="4:5">
      <c r="D1333" s="25"/>
      <c r="E1333" s="25"/>
    </row>
    <row r="1334" spans="4:5">
      <c r="D1334" s="25"/>
      <c r="E1334" s="25"/>
    </row>
    <row r="1335" spans="4:5">
      <c r="D1335" s="25"/>
      <c r="E1335" s="25"/>
    </row>
    <row r="1336" spans="4:5">
      <c r="D1336" s="25"/>
      <c r="E1336" s="25"/>
    </row>
    <row r="1337" spans="4:5">
      <c r="D1337" s="25"/>
      <c r="E1337" s="25"/>
    </row>
    <row r="1338" spans="4:5">
      <c r="D1338" s="25"/>
      <c r="E1338" s="25"/>
    </row>
    <row r="1339" spans="4:5">
      <c r="D1339" s="25"/>
      <c r="E1339" s="25"/>
    </row>
    <row r="1340" spans="4:5">
      <c r="D1340" s="25"/>
      <c r="E1340" s="25"/>
    </row>
    <row r="1341" spans="4:5">
      <c r="D1341" s="25"/>
      <c r="E1341" s="25"/>
    </row>
    <row r="1342" spans="4:5">
      <c r="D1342" s="25"/>
      <c r="E1342" s="25"/>
    </row>
    <row r="1343" spans="4:5">
      <c r="D1343" s="25"/>
      <c r="E1343" s="25"/>
    </row>
    <row r="1344" spans="4:5">
      <c r="D1344" s="25"/>
      <c r="E1344" s="25"/>
    </row>
    <row r="1345" spans="4:5">
      <c r="D1345" s="25"/>
      <c r="E1345" s="25"/>
    </row>
    <row r="1346" spans="4:5">
      <c r="D1346" s="25"/>
      <c r="E1346" s="25"/>
    </row>
    <row r="1347" spans="4:5">
      <c r="D1347" s="25"/>
      <c r="E1347" s="25"/>
    </row>
    <row r="1348" spans="4:5">
      <c r="D1348" s="25"/>
      <c r="E1348" s="25"/>
    </row>
    <row r="1349" spans="4:5">
      <c r="D1349" s="25"/>
      <c r="E1349" s="25"/>
    </row>
    <row r="1350" spans="4:5">
      <c r="D1350" s="25"/>
      <c r="E1350" s="25"/>
    </row>
    <row r="1351" spans="4:5">
      <c r="D1351" s="25"/>
      <c r="E1351" s="25"/>
    </row>
    <row r="1352" spans="4:5">
      <c r="D1352" s="25"/>
      <c r="E1352" s="25"/>
    </row>
    <row r="1353" spans="4:5">
      <c r="D1353" s="25"/>
      <c r="E1353" s="25"/>
    </row>
    <row r="1354" spans="4:5">
      <c r="D1354" s="25"/>
      <c r="E1354" s="25"/>
    </row>
    <row r="1355" spans="4:5">
      <c r="D1355" s="25"/>
      <c r="E1355" s="25"/>
    </row>
    <row r="1356" spans="4:5">
      <c r="D1356" s="25"/>
      <c r="E1356" s="25"/>
    </row>
    <row r="1357" spans="4:5">
      <c r="D1357" s="25"/>
      <c r="E1357" s="25"/>
    </row>
    <row r="1358" spans="4:5">
      <c r="D1358" s="25"/>
      <c r="E1358" s="25"/>
    </row>
    <row r="1359" spans="4:5">
      <c r="D1359" s="25"/>
      <c r="E1359" s="25"/>
    </row>
    <row r="1360" spans="4:5">
      <c r="D1360" s="25"/>
      <c r="E1360" s="25"/>
    </row>
    <row r="1361" spans="4:5">
      <c r="D1361" s="25"/>
      <c r="E1361" s="25"/>
    </row>
    <row r="1362" spans="4:5">
      <c r="D1362" s="25"/>
      <c r="E1362" s="25"/>
    </row>
    <row r="1363" spans="4:5">
      <c r="D1363" s="25"/>
      <c r="E1363" s="25"/>
    </row>
    <row r="1364" spans="4:5">
      <c r="D1364" s="25"/>
      <c r="E1364" s="25"/>
    </row>
    <row r="1365" spans="4:5">
      <c r="D1365" s="25"/>
      <c r="E1365" s="25"/>
    </row>
    <row r="1366" spans="4:5">
      <c r="D1366" s="25"/>
      <c r="E1366" s="25"/>
    </row>
    <row r="1367" spans="4:5">
      <c r="D1367" s="25"/>
      <c r="E1367" s="25"/>
    </row>
    <row r="1368" spans="4:5">
      <c r="D1368" s="25"/>
      <c r="E1368" s="25"/>
    </row>
    <row r="1369" spans="4:5">
      <c r="D1369" s="25"/>
      <c r="E1369" s="25"/>
    </row>
    <row r="1370" spans="4:5">
      <c r="D1370" s="25"/>
      <c r="E1370" s="25"/>
    </row>
    <row r="1371" spans="4:5">
      <c r="D1371" s="25"/>
      <c r="E1371" s="25"/>
    </row>
    <row r="1372" spans="4:5">
      <c r="D1372" s="25"/>
      <c r="E1372" s="25"/>
    </row>
    <row r="1373" spans="4:5">
      <c r="D1373" s="25"/>
      <c r="E1373" s="25"/>
    </row>
    <row r="1374" spans="4:5">
      <c r="D1374" s="25"/>
      <c r="E1374" s="25"/>
    </row>
    <row r="1375" spans="4:5">
      <c r="D1375" s="25"/>
      <c r="E1375" s="25"/>
    </row>
    <row r="1376" spans="4:5">
      <c r="D1376" s="25"/>
      <c r="E1376" s="25"/>
    </row>
    <row r="1377" spans="4:5">
      <c r="D1377" s="25"/>
      <c r="E1377" s="25"/>
    </row>
    <row r="1378" spans="4:5">
      <c r="D1378" s="25"/>
      <c r="E1378" s="25"/>
    </row>
    <row r="1379" spans="4:5">
      <c r="D1379" s="25"/>
      <c r="E1379" s="25"/>
    </row>
    <row r="1380" spans="4:5">
      <c r="D1380" s="25"/>
      <c r="E1380" s="25"/>
    </row>
    <row r="1381" spans="4:5">
      <c r="D1381" s="25"/>
      <c r="E1381" s="25"/>
    </row>
    <row r="1382" spans="4:5">
      <c r="D1382" s="25"/>
      <c r="E1382" s="25"/>
    </row>
    <row r="1383" spans="4:5">
      <c r="D1383" s="25"/>
      <c r="E1383" s="25"/>
    </row>
    <row r="1384" spans="4:5">
      <c r="D1384" s="25"/>
      <c r="E1384" s="25"/>
    </row>
    <row r="1385" spans="4:5">
      <c r="D1385" s="25"/>
      <c r="E1385" s="25"/>
    </row>
    <row r="1386" spans="4:5">
      <c r="D1386" s="25"/>
      <c r="E1386" s="25"/>
    </row>
    <row r="1387" spans="4:5">
      <c r="D1387" s="25"/>
      <c r="E1387" s="25"/>
    </row>
    <row r="1388" spans="4:5">
      <c r="D1388" s="25"/>
      <c r="E1388" s="25"/>
    </row>
    <row r="1389" spans="4:5">
      <c r="D1389" s="25"/>
      <c r="E1389" s="25"/>
    </row>
    <row r="1390" spans="4:5">
      <c r="D1390" s="25"/>
      <c r="E1390" s="25"/>
    </row>
    <row r="1391" spans="4:5">
      <c r="D1391" s="25"/>
      <c r="E1391" s="25"/>
    </row>
    <row r="1392" spans="4:5">
      <c r="D1392" s="25"/>
      <c r="E1392" s="25"/>
    </row>
    <row r="1393" spans="4:5">
      <c r="D1393" s="25"/>
      <c r="E1393" s="25"/>
    </row>
    <row r="1394" spans="4:5">
      <c r="D1394" s="25"/>
      <c r="E1394" s="25"/>
    </row>
    <row r="1395" spans="4:5">
      <c r="D1395" s="25"/>
      <c r="E1395" s="25"/>
    </row>
    <row r="1396" spans="4:5">
      <c r="D1396" s="25"/>
      <c r="E1396" s="25"/>
    </row>
    <row r="1397" spans="4:5">
      <c r="D1397" s="25"/>
      <c r="E1397" s="25"/>
    </row>
    <row r="1398" spans="4:5">
      <c r="D1398" s="25"/>
      <c r="E1398" s="25"/>
    </row>
    <row r="1399" spans="4:5">
      <c r="D1399" s="25"/>
      <c r="E1399" s="25"/>
    </row>
    <row r="1400" spans="4:5">
      <c r="D1400" s="25"/>
      <c r="E1400" s="25"/>
    </row>
    <row r="1401" spans="4:5">
      <c r="D1401" s="25"/>
      <c r="E1401" s="25"/>
    </row>
    <row r="1402" spans="4:5">
      <c r="D1402" s="25"/>
      <c r="E1402" s="25"/>
    </row>
    <row r="1403" spans="4:5">
      <c r="D1403" s="25"/>
      <c r="E1403" s="25"/>
    </row>
    <row r="1404" spans="4:5">
      <c r="D1404" s="25"/>
      <c r="E1404" s="25"/>
    </row>
    <row r="1405" spans="4:5">
      <c r="D1405" s="25"/>
      <c r="E1405" s="25"/>
    </row>
    <row r="1406" spans="4:5">
      <c r="D1406" s="25"/>
      <c r="E1406" s="25"/>
    </row>
    <row r="1407" spans="4:5">
      <c r="D1407" s="25"/>
      <c r="E1407" s="25"/>
    </row>
    <row r="1408" spans="4:5">
      <c r="D1408" s="25"/>
      <c r="E1408" s="25"/>
    </row>
    <row r="1409" spans="4:5">
      <c r="D1409" s="25"/>
      <c r="E1409" s="25"/>
    </row>
    <row r="1410" spans="4:5">
      <c r="D1410" s="25"/>
      <c r="E1410" s="25"/>
    </row>
    <row r="1411" spans="4:5">
      <c r="D1411" s="25"/>
      <c r="E1411" s="25"/>
    </row>
    <row r="1412" spans="4:5">
      <c r="D1412" s="25"/>
      <c r="E1412" s="25"/>
    </row>
    <row r="1413" spans="4:5">
      <c r="D1413" s="25"/>
      <c r="E1413" s="25"/>
    </row>
    <row r="1414" spans="4:5">
      <c r="D1414" s="25"/>
      <c r="E1414" s="25"/>
    </row>
    <row r="1415" spans="4:5">
      <c r="D1415" s="25"/>
      <c r="E1415" s="25"/>
    </row>
    <row r="1416" spans="4:5">
      <c r="D1416" s="25"/>
      <c r="E1416" s="25"/>
    </row>
    <row r="1417" spans="4:5">
      <c r="D1417" s="25"/>
      <c r="E1417" s="25"/>
    </row>
    <row r="1418" spans="4:5">
      <c r="D1418" s="25"/>
      <c r="E1418" s="25"/>
    </row>
    <row r="1419" spans="4:5">
      <c r="D1419" s="25"/>
      <c r="E1419" s="25"/>
    </row>
    <row r="1420" spans="4:5">
      <c r="D1420" s="25"/>
      <c r="E1420" s="25"/>
    </row>
    <row r="1421" spans="4:5">
      <c r="D1421" s="25"/>
      <c r="E1421" s="25"/>
    </row>
    <row r="1422" spans="4:5">
      <c r="D1422" s="25"/>
      <c r="E1422" s="25"/>
    </row>
    <row r="1423" spans="4:5">
      <c r="D1423" s="25"/>
      <c r="E1423" s="25"/>
    </row>
    <row r="1424" spans="4:5">
      <c r="D1424" s="25"/>
      <c r="E1424" s="25"/>
    </row>
    <row r="1425" spans="4:5">
      <c r="D1425" s="25"/>
      <c r="E1425" s="25"/>
    </row>
    <row r="1426" spans="4:5">
      <c r="D1426" s="25"/>
      <c r="E1426" s="25"/>
    </row>
    <row r="1427" spans="4:5">
      <c r="D1427" s="25"/>
      <c r="E1427" s="25"/>
    </row>
    <row r="1428" spans="4:5">
      <c r="D1428" s="25"/>
      <c r="E1428" s="25"/>
    </row>
    <row r="1429" spans="4:5">
      <c r="D1429" s="25"/>
      <c r="E1429" s="25"/>
    </row>
    <row r="1430" spans="4:5">
      <c r="D1430" s="25"/>
      <c r="E1430" s="25"/>
    </row>
    <row r="1431" spans="4:5">
      <c r="D1431" s="25"/>
      <c r="E1431" s="25"/>
    </row>
    <row r="1432" spans="4:5">
      <c r="D1432" s="25"/>
      <c r="E1432" s="25"/>
    </row>
    <row r="1433" spans="4:5">
      <c r="D1433" s="25"/>
      <c r="E1433" s="25"/>
    </row>
    <row r="1434" spans="4:5">
      <c r="D1434" s="25"/>
      <c r="E1434" s="25"/>
    </row>
    <row r="1435" spans="4:5">
      <c r="D1435" s="25"/>
      <c r="E1435" s="25"/>
    </row>
    <row r="1436" spans="4:5">
      <c r="D1436" s="25"/>
      <c r="E1436" s="25"/>
    </row>
    <row r="1437" spans="4:5">
      <c r="D1437" s="25"/>
      <c r="E1437" s="25"/>
    </row>
    <row r="1438" spans="4:5">
      <c r="D1438" s="25"/>
      <c r="E1438" s="25"/>
    </row>
    <row r="1439" spans="4:5">
      <c r="D1439" s="25"/>
      <c r="E1439" s="25"/>
    </row>
    <row r="1440" spans="4:5">
      <c r="D1440" s="25"/>
      <c r="E1440" s="25"/>
    </row>
    <row r="1441" spans="4:5">
      <c r="D1441" s="25"/>
      <c r="E1441" s="25"/>
    </row>
    <row r="1442" spans="4:5">
      <c r="D1442" s="25"/>
      <c r="E1442" s="25"/>
    </row>
    <row r="1443" spans="4:5">
      <c r="D1443" s="25"/>
      <c r="E1443" s="25"/>
    </row>
    <row r="1444" spans="4:5">
      <c r="D1444" s="25"/>
      <c r="E1444" s="25"/>
    </row>
    <row r="1445" spans="4:5">
      <c r="D1445" s="25"/>
      <c r="E1445" s="25"/>
    </row>
    <row r="1446" spans="4:5">
      <c r="D1446" s="25"/>
      <c r="E1446" s="25"/>
    </row>
    <row r="1447" spans="4:5">
      <c r="D1447" s="25"/>
      <c r="E1447" s="25"/>
    </row>
    <row r="1448" spans="4:5">
      <c r="D1448" s="25"/>
      <c r="E1448" s="25"/>
    </row>
    <row r="1449" spans="4:5">
      <c r="D1449" s="25"/>
      <c r="E1449" s="25"/>
    </row>
    <row r="1450" spans="4:5">
      <c r="D1450" s="25"/>
      <c r="E1450" s="25"/>
    </row>
    <row r="1451" spans="4:5">
      <c r="D1451" s="25"/>
      <c r="E1451" s="25"/>
    </row>
    <row r="1452" spans="4:5">
      <c r="D1452" s="25"/>
      <c r="E1452" s="25"/>
    </row>
    <row r="1453" spans="4:5">
      <c r="D1453" s="25"/>
      <c r="E1453" s="25"/>
    </row>
    <row r="1454" spans="4:5">
      <c r="D1454" s="25"/>
      <c r="E1454" s="25"/>
    </row>
    <row r="1455" spans="4:5">
      <c r="D1455" s="25"/>
      <c r="E1455" s="25"/>
    </row>
    <row r="1456" spans="4:5">
      <c r="D1456" s="25"/>
      <c r="E1456" s="25"/>
    </row>
    <row r="1457" spans="4:5">
      <c r="D1457" s="25"/>
      <c r="E1457" s="25"/>
    </row>
    <row r="1458" spans="4:5">
      <c r="D1458" s="25"/>
      <c r="E1458" s="25"/>
    </row>
    <row r="1459" spans="4:5">
      <c r="D1459" s="25"/>
      <c r="E1459" s="25"/>
    </row>
    <row r="1460" spans="4:5">
      <c r="D1460" s="25"/>
      <c r="E1460" s="25"/>
    </row>
    <row r="1461" spans="4:5">
      <c r="D1461" s="25"/>
      <c r="E1461" s="25"/>
    </row>
    <row r="1462" spans="4:5">
      <c r="D1462" s="25"/>
      <c r="E1462" s="25"/>
    </row>
    <row r="1463" spans="4:5">
      <c r="D1463" s="25"/>
      <c r="E1463" s="25"/>
    </row>
    <row r="1464" spans="4:5">
      <c r="D1464" s="25"/>
      <c r="E1464" s="25"/>
    </row>
    <row r="1465" spans="4:5">
      <c r="D1465" s="25"/>
      <c r="E1465" s="25"/>
    </row>
    <row r="1466" spans="4:5">
      <c r="D1466" s="25"/>
      <c r="E1466" s="25"/>
    </row>
    <row r="1467" spans="4:5">
      <c r="D1467" s="25"/>
      <c r="E1467" s="25"/>
    </row>
    <row r="1468" spans="4:5">
      <c r="D1468" s="25"/>
      <c r="E1468" s="25"/>
    </row>
    <row r="1469" spans="4:5">
      <c r="D1469" s="25"/>
      <c r="E1469" s="25"/>
    </row>
    <row r="1470" spans="4:5">
      <c r="D1470" s="25"/>
      <c r="E1470" s="25"/>
    </row>
    <row r="1471" spans="4:5">
      <c r="D1471" s="25"/>
      <c r="E1471" s="25"/>
    </row>
    <row r="1472" spans="4:5">
      <c r="D1472" s="25"/>
      <c r="E1472" s="25"/>
    </row>
    <row r="1473" spans="4:5">
      <c r="D1473" s="25"/>
      <c r="E1473" s="25"/>
    </row>
    <row r="1474" spans="4:5">
      <c r="D1474" s="25"/>
      <c r="E1474" s="25"/>
    </row>
    <row r="1475" spans="4:5">
      <c r="D1475" s="25"/>
      <c r="E1475" s="25"/>
    </row>
    <row r="1476" spans="4:5">
      <c r="D1476" s="25"/>
      <c r="E1476" s="25"/>
    </row>
    <row r="1477" spans="4:5">
      <c r="D1477" s="25"/>
      <c r="E1477" s="25"/>
    </row>
    <row r="1478" spans="4:5">
      <c r="D1478" s="25"/>
      <c r="E1478" s="25"/>
    </row>
    <row r="1479" spans="4:5">
      <c r="D1479" s="25"/>
      <c r="E1479" s="25"/>
    </row>
    <row r="1480" spans="4:5">
      <c r="D1480" s="25"/>
      <c r="E1480" s="25"/>
    </row>
    <row r="1481" spans="4:5">
      <c r="D1481" s="25"/>
      <c r="E1481" s="25"/>
    </row>
    <row r="1482" spans="4:5">
      <c r="D1482" s="25"/>
      <c r="E1482" s="25"/>
    </row>
    <row r="1483" spans="4:5">
      <c r="D1483" s="25"/>
      <c r="E1483" s="25"/>
    </row>
    <row r="1484" spans="4:5">
      <c r="D1484" s="25"/>
      <c r="E1484" s="25"/>
    </row>
    <row r="1485" spans="4:5">
      <c r="D1485" s="25"/>
      <c r="E1485" s="25"/>
    </row>
    <row r="1486" spans="4:5">
      <c r="D1486" s="25"/>
      <c r="E1486" s="25"/>
    </row>
    <row r="1487" spans="4:5">
      <c r="D1487" s="25"/>
      <c r="E1487" s="25"/>
    </row>
    <row r="1488" spans="4:5">
      <c r="D1488" s="25"/>
      <c r="E1488" s="25"/>
    </row>
    <row r="1489" spans="4:5">
      <c r="D1489" s="25"/>
      <c r="E1489" s="25"/>
    </row>
    <row r="1490" spans="4:5">
      <c r="D1490" s="25"/>
      <c r="E1490" s="25"/>
    </row>
    <row r="1491" spans="4:5">
      <c r="D1491" s="25"/>
      <c r="E1491" s="25"/>
    </row>
    <row r="1492" spans="4:5">
      <c r="D1492" s="25"/>
      <c r="E1492" s="25"/>
    </row>
    <row r="1493" spans="4:5">
      <c r="D1493" s="25"/>
      <c r="E1493" s="25"/>
    </row>
    <row r="1494" spans="4:5">
      <c r="D1494" s="25"/>
      <c r="E1494" s="25"/>
    </row>
    <row r="1495" spans="4:5">
      <c r="D1495" s="25"/>
      <c r="E1495" s="25"/>
    </row>
    <row r="1496" spans="4:5">
      <c r="D1496" s="25"/>
      <c r="E1496" s="25"/>
    </row>
    <row r="1497" spans="4:5">
      <c r="D1497" s="25"/>
      <c r="E1497" s="25"/>
    </row>
    <row r="1498" spans="4:5">
      <c r="D1498" s="25"/>
      <c r="E1498" s="25"/>
    </row>
    <row r="1499" spans="4:5">
      <c r="D1499" s="25"/>
      <c r="E1499" s="25"/>
    </row>
    <row r="1500" spans="4:5">
      <c r="D1500" s="25"/>
      <c r="E1500" s="25"/>
    </row>
    <row r="1501" spans="4:5">
      <c r="D1501" s="25"/>
      <c r="E1501" s="25"/>
    </row>
    <row r="1502" spans="4:5">
      <c r="D1502" s="25"/>
      <c r="E1502" s="25"/>
    </row>
    <row r="1503" spans="4:5">
      <c r="D1503" s="25"/>
      <c r="E1503" s="25"/>
    </row>
    <row r="1504" spans="4:5">
      <c r="D1504" s="25"/>
      <c r="E1504" s="25"/>
    </row>
    <row r="1505" spans="4:5">
      <c r="D1505" s="25"/>
      <c r="E1505" s="25"/>
    </row>
    <row r="1506" spans="4:5">
      <c r="D1506" s="25"/>
      <c r="E1506" s="25"/>
    </row>
    <row r="1507" spans="4:5">
      <c r="D1507" s="25"/>
      <c r="E1507" s="25"/>
    </row>
    <row r="1508" spans="4:5">
      <c r="D1508" s="25"/>
      <c r="E1508" s="25"/>
    </row>
    <row r="1509" spans="4:5">
      <c r="D1509" s="25"/>
      <c r="E1509" s="25"/>
    </row>
    <row r="1510" spans="4:5">
      <c r="D1510" s="25"/>
      <c r="E1510" s="25"/>
    </row>
    <row r="1511" spans="4:5">
      <c r="D1511" s="25"/>
      <c r="E1511" s="25"/>
    </row>
    <row r="1512" spans="4:5">
      <c r="D1512" s="25"/>
      <c r="E1512" s="25"/>
    </row>
    <row r="1513" spans="4:5">
      <c r="D1513" s="25"/>
      <c r="E1513" s="25"/>
    </row>
    <row r="1514" spans="4:5">
      <c r="D1514" s="25"/>
      <c r="E1514" s="25"/>
    </row>
    <row r="1515" spans="4:5">
      <c r="D1515" s="25"/>
      <c r="E1515" s="25"/>
    </row>
    <row r="1516" spans="4:5">
      <c r="D1516" s="25"/>
      <c r="E1516" s="25"/>
    </row>
    <row r="1517" spans="4:5">
      <c r="D1517" s="25"/>
      <c r="E1517" s="25"/>
    </row>
    <row r="1518" spans="4:5">
      <c r="D1518" s="25"/>
      <c r="E1518" s="25"/>
    </row>
    <row r="1519" spans="4:5">
      <c r="D1519" s="25"/>
      <c r="E1519" s="25"/>
    </row>
    <row r="1520" spans="4:5">
      <c r="D1520" s="25"/>
      <c r="E1520" s="25"/>
    </row>
    <row r="1521" spans="4:5">
      <c r="D1521" s="25"/>
      <c r="E1521" s="25"/>
    </row>
    <row r="1522" spans="4:5">
      <c r="D1522" s="25"/>
      <c r="E1522" s="25"/>
    </row>
    <row r="1523" spans="4:5">
      <c r="D1523" s="25"/>
      <c r="E1523" s="25"/>
    </row>
    <row r="1524" spans="4:5">
      <c r="D1524" s="25"/>
      <c r="E1524" s="25"/>
    </row>
    <row r="1525" spans="4:5">
      <c r="D1525" s="25"/>
      <c r="E1525" s="25"/>
    </row>
    <row r="1526" spans="4:5">
      <c r="D1526" s="25"/>
      <c r="E1526" s="25"/>
    </row>
    <row r="1527" spans="4:5">
      <c r="D1527" s="25"/>
      <c r="E1527" s="25"/>
    </row>
    <row r="1528" spans="4:5">
      <c r="D1528" s="25"/>
      <c r="E1528" s="25"/>
    </row>
    <row r="1529" spans="4:5">
      <c r="D1529" s="25"/>
      <c r="E1529" s="25"/>
    </row>
    <row r="1530" spans="4:5">
      <c r="D1530" s="25"/>
      <c r="E1530" s="25"/>
    </row>
    <row r="1531" spans="4:5">
      <c r="D1531" s="25"/>
      <c r="E1531" s="25"/>
    </row>
    <row r="1532" spans="4:5">
      <c r="D1532" s="25"/>
      <c r="E1532" s="25"/>
    </row>
    <row r="1533" spans="4:5">
      <c r="D1533" s="25"/>
      <c r="E1533" s="25"/>
    </row>
    <row r="1534" spans="4:5">
      <c r="D1534" s="25"/>
      <c r="E1534" s="25"/>
    </row>
    <row r="1535" spans="4:5">
      <c r="D1535" s="25"/>
      <c r="E1535" s="25"/>
    </row>
    <row r="1536" spans="4:5">
      <c r="D1536" s="25"/>
      <c r="E1536" s="25"/>
    </row>
    <row r="1537" spans="4:5">
      <c r="D1537" s="25"/>
      <c r="E1537" s="25"/>
    </row>
    <row r="1538" spans="4:5">
      <c r="D1538" s="25"/>
      <c r="E1538" s="25"/>
    </row>
    <row r="1539" spans="4:5">
      <c r="D1539" s="25"/>
      <c r="E1539" s="25"/>
    </row>
    <row r="1540" spans="4:5">
      <c r="D1540" s="25"/>
      <c r="E1540" s="25"/>
    </row>
    <row r="1541" spans="4:5">
      <c r="D1541" s="25"/>
      <c r="E1541" s="25"/>
    </row>
    <row r="1542" spans="4:5">
      <c r="D1542" s="25"/>
      <c r="E1542" s="25"/>
    </row>
    <row r="1543" spans="4:5">
      <c r="D1543" s="25"/>
      <c r="E1543" s="25"/>
    </row>
    <row r="1544" spans="4:5">
      <c r="D1544" s="25"/>
      <c r="E1544" s="25"/>
    </row>
    <row r="1545" spans="4:5">
      <c r="D1545" s="25"/>
      <c r="E1545" s="25"/>
    </row>
    <row r="1546" spans="4:5">
      <c r="D1546" s="25"/>
      <c r="E1546" s="25"/>
    </row>
    <row r="1547" spans="4:5">
      <c r="D1547" s="25"/>
      <c r="E1547" s="25"/>
    </row>
    <row r="1548" spans="4:5">
      <c r="D1548" s="25"/>
      <c r="E1548" s="25"/>
    </row>
    <row r="1549" spans="4:5">
      <c r="D1549" s="25"/>
      <c r="E1549" s="25"/>
    </row>
    <row r="1550" spans="4:5">
      <c r="D1550" s="25"/>
      <c r="E1550" s="25"/>
    </row>
    <row r="1551" spans="4:5">
      <c r="D1551" s="25"/>
      <c r="E1551" s="25"/>
    </row>
    <row r="1552" spans="4:5">
      <c r="D1552" s="25"/>
      <c r="E1552" s="25"/>
    </row>
    <row r="1553" spans="4:5">
      <c r="D1553" s="25"/>
      <c r="E1553" s="25"/>
    </row>
    <row r="1554" spans="4:5">
      <c r="D1554" s="25"/>
      <c r="E1554" s="25"/>
    </row>
    <row r="1555" spans="4:5">
      <c r="D1555" s="25"/>
      <c r="E1555" s="25"/>
    </row>
    <row r="1556" spans="4:5">
      <c r="D1556" s="25"/>
      <c r="E1556" s="25"/>
    </row>
    <row r="1557" spans="4:5">
      <c r="D1557" s="25"/>
      <c r="E1557" s="25"/>
    </row>
    <row r="1558" spans="4:5">
      <c r="D1558" s="25"/>
      <c r="E1558" s="25"/>
    </row>
    <row r="1559" spans="4:5">
      <c r="D1559" s="25"/>
      <c r="E1559" s="25"/>
    </row>
    <row r="1560" spans="4:5">
      <c r="D1560" s="25"/>
      <c r="E1560" s="25"/>
    </row>
    <row r="1561" spans="4:5">
      <c r="D1561" s="25"/>
      <c r="E1561" s="25"/>
    </row>
    <row r="1562" spans="4:5">
      <c r="D1562" s="25"/>
      <c r="E1562" s="25"/>
    </row>
    <row r="1563" spans="4:5">
      <c r="D1563" s="25"/>
      <c r="E1563" s="25"/>
    </row>
    <row r="1564" spans="4:5">
      <c r="D1564" s="25"/>
      <c r="E1564" s="25"/>
    </row>
    <row r="1565" spans="4:5">
      <c r="D1565" s="25"/>
      <c r="E1565" s="25"/>
    </row>
    <row r="1566" spans="4:5">
      <c r="D1566" s="25"/>
      <c r="E1566" s="25"/>
    </row>
    <row r="1567" spans="4:5">
      <c r="D1567" s="25"/>
      <c r="E1567" s="25"/>
    </row>
    <row r="1568" spans="4:5">
      <c r="D1568" s="25"/>
      <c r="E1568" s="25"/>
    </row>
    <row r="1569" spans="4:5">
      <c r="D1569" s="25"/>
      <c r="E1569" s="25"/>
    </row>
    <row r="1570" spans="4:5">
      <c r="D1570" s="25"/>
      <c r="E1570" s="25"/>
    </row>
    <row r="1571" spans="4:5">
      <c r="D1571" s="25"/>
      <c r="E1571" s="25"/>
    </row>
    <row r="1572" spans="4:5">
      <c r="D1572" s="25"/>
      <c r="E1572" s="25"/>
    </row>
    <row r="1573" spans="4:5">
      <c r="D1573" s="25"/>
      <c r="E1573" s="25"/>
    </row>
    <row r="1574" spans="4:5">
      <c r="D1574" s="25"/>
      <c r="E1574" s="25"/>
    </row>
    <row r="1575" spans="4:5">
      <c r="D1575" s="25"/>
      <c r="E1575" s="25"/>
    </row>
    <row r="1576" spans="4:5">
      <c r="D1576" s="25"/>
      <c r="E1576" s="25"/>
    </row>
    <row r="1577" spans="4:5">
      <c r="D1577" s="25"/>
      <c r="E1577" s="25"/>
    </row>
    <row r="1578" spans="4:5">
      <c r="D1578" s="25"/>
      <c r="E1578" s="25"/>
    </row>
    <row r="1579" spans="4:5">
      <c r="D1579" s="25"/>
      <c r="E1579" s="25"/>
    </row>
    <row r="1580" spans="4:5">
      <c r="D1580" s="25"/>
      <c r="E1580" s="25"/>
    </row>
    <row r="1581" spans="4:5">
      <c r="D1581" s="25"/>
      <c r="E1581" s="25"/>
    </row>
    <row r="1582" spans="4:5">
      <c r="D1582" s="25"/>
      <c r="E1582" s="25"/>
    </row>
    <row r="1583" spans="4:5">
      <c r="D1583" s="25"/>
      <c r="E1583" s="25"/>
    </row>
    <row r="1584" spans="4:5">
      <c r="D1584" s="25"/>
      <c r="E1584" s="25"/>
    </row>
    <row r="1585" spans="4:5">
      <c r="D1585" s="25"/>
      <c r="E1585" s="25"/>
    </row>
    <row r="1586" spans="4:5">
      <c r="D1586" s="25"/>
      <c r="E1586" s="25"/>
    </row>
    <row r="1587" spans="4:5">
      <c r="D1587" s="25"/>
      <c r="E1587" s="25"/>
    </row>
    <row r="1588" spans="4:5">
      <c r="D1588" s="25"/>
      <c r="E1588" s="25"/>
    </row>
    <row r="1589" spans="4:5">
      <c r="D1589" s="25"/>
      <c r="E1589" s="25"/>
    </row>
    <row r="1590" spans="4:5">
      <c r="D1590" s="25"/>
      <c r="E1590" s="25"/>
    </row>
    <row r="1591" spans="4:5">
      <c r="D1591" s="25"/>
      <c r="E1591" s="25"/>
    </row>
    <row r="1592" spans="4:5">
      <c r="D1592" s="25"/>
      <c r="E1592" s="25"/>
    </row>
    <row r="1593" spans="4:5">
      <c r="D1593" s="25"/>
      <c r="E1593" s="25"/>
    </row>
    <row r="1594" spans="4:5">
      <c r="D1594" s="25"/>
      <c r="E1594" s="25"/>
    </row>
    <row r="1595" spans="4:5">
      <c r="D1595" s="25"/>
      <c r="E1595" s="25"/>
    </row>
    <row r="1596" spans="4:5">
      <c r="D1596" s="25"/>
      <c r="E1596" s="25"/>
    </row>
    <row r="1597" spans="4:5">
      <c r="D1597" s="25"/>
      <c r="E1597" s="25"/>
    </row>
    <row r="1598" spans="4:5">
      <c r="D1598" s="25"/>
      <c r="E1598" s="25"/>
    </row>
    <row r="1599" spans="4:5">
      <c r="D1599" s="25"/>
      <c r="E1599" s="25"/>
    </row>
    <row r="1600" spans="4:5">
      <c r="D1600" s="25"/>
      <c r="E1600" s="25"/>
    </row>
    <row r="1601" spans="4:5">
      <c r="D1601" s="25"/>
      <c r="E1601" s="25"/>
    </row>
    <row r="1602" spans="4:5">
      <c r="D1602" s="25"/>
      <c r="E1602" s="25"/>
    </row>
    <row r="1603" spans="4:5">
      <c r="D1603" s="25"/>
      <c r="E1603" s="25"/>
    </row>
    <row r="1604" spans="4:5">
      <c r="D1604" s="25"/>
      <c r="E1604" s="25"/>
    </row>
    <row r="1605" spans="4:5">
      <c r="D1605" s="25"/>
      <c r="E1605" s="25"/>
    </row>
    <row r="1606" spans="4:5">
      <c r="D1606" s="25"/>
      <c r="E1606" s="25"/>
    </row>
    <row r="1607" spans="4:5">
      <c r="D1607" s="25"/>
      <c r="E1607" s="25"/>
    </row>
    <row r="1608" spans="4:5">
      <c r="D1608" s="25"/>
      <c r="E1608" s="25"/>
    </row>
    <row r="1609" spans="4:5">
      <c r="D1609" s="25"/>
      <c r="E1609" s="25"/>
    </row>
    <row r="1610" spans="4:5">
      <c r="D1610" s="25"/>
      <c r="E1610" s="25"/>
    </row>
    <row r="1611" spans="4:5">
      <c r="D1611" s="25"/>
      <c r="E1611" s="25"/>
    </row>
    <row r="1612" spans="4:5">
      <c r="D1612" s="25"/>
      <c r="E1612" s="25"/>
    </row>
    <row r="1613" spans="4:5">
      <c r="D1613" s="25"/>
      <c r="E1613" s="25"/>
    </row>
    <row r="1614" spans="4:5">
      <c r="D1614" s="25"/>
      <c r="E1614" s="25"/>
    </row>
    <row r="1615" spans="4:5">
      <c r="D1615" s="25"/>
      <c r="E1615" s="25"/>
    </row>
    <row r="1616" spans="4:5">
      <c r="D1616" s="25"/>
      <c r="E1616" s="25"/>
    </row>
    <row r="1617" spans="4:5">
      <c r="D1617" s="25"/>
      <c r="E1617" s="25"/>
    </row>
    <row r="1618" spans="4:5">
      <c r="D1618" s="25"/>
      <c r="E1618" s="25"/>
    </row>
    <row r="1619" spans="4:5">
      <c r="D1619" s="25"/>
      <c r="E1619" s="25"/>
    </row>
    <row r="1620" spans="4:5">
      <c r="D1620" s="25"/>
      <c r="E1620" s="25"/>
    </row>
    <row r="1621" spans="4:5">
      <c r="D1621" s="25"/>
      <c r="E1621" s="25"/>
    </row>
    <row r="1622" spans="4:5">
      <c r="D1622" s="25"/>
      <c r="E1622" s="25"/>
    </row>
    <row r="1623" spans="4:5">
      <c r="D1623" s="25"/>
      <c r="E1623" s="25"/>
    </row>
    <row r="1624" spans="4:5">
      <c r="D1624" s="25"/>
      <c r="E1624" s="25"/>
    </row>
    <row r="1625" spans="4:5">
      <c r="D1625" s="25"/>
      <c r="E1625" s="25"/>
    </row>
    <row r="1626" spans="4:5">
      <c r="D1626" s="25"/>
      <c r="E1626" s="25"/>
    </row>
    <row r="1627" spans="4:5">
      <c r="D1627" s="25"/>
      <c r="E1627" s="25"/>
    </row>
    <row r="1628" spans="4:5">
      <c r="D1628" s="25"/>
      <c r="E1628" s="25"/>
    </row>
    <row r="1629" spans="4:5">
      <c r="D1629" s="25"/>
      <c r="E1629" s="25"/>
    </row>
    <row r="1630" spans="4:5">
      <c r="D1630" s="25"/>
      <c r="E1630" s="25"/>
    </row>
    <row r="1631" spans="4:5">
      <c r="D1631" s="25"/>
      <c r="E1631" s="25"/>
    </row>
    <row r="1632" spans="4:5">
      <c r="D1632" s="25"/>
      <c r="E1632" s="25"/>
    </row>
    <row r="1633" spans="4:5">
      <c r="D1633" s="25"/>
      <c r="E1633" s="25"/>
    </row>
    <row r="1634" spans="4:5">
      <c r="D1634" s="25"/>
      <c r="E1634" s="25"/>
    </row>
    <row r="1635" spans="4:5">
      <c r="D1635" s="25"/>
      <c r="E1635" s="25"/>
    </row>
    <row r="1636" spans="4:5">
      <c r="D1636" s="25"/>
      <c r="E1636" s="25"/>
    </row>
    <row r="1637" spans="4:5">
      <c r="D1637" s="25"/>
      <c r="E1637" s="25"/>
    </row>
    <row r="1638" spans="4:5">
      <c r="D1638" s="25"/>
      <c r="E1638" s="25"/>
    </row>
    <row r="1639" spans="4:5">
      <c r="D1639" s="25"/>
      <c r="E1639" s="25"/>
    </row>
    <row r="1640" spans="4:5">
      <c r="D1640" s="25"/>
      <c r="E1640" s="25"/>
    </row>
    <row r="1641" spans="4:5">
      <c r="D1641" s="25"/>
      <c r="E1641" s="25"/>
    </row>
    <row r="1642" spans="4:5">
      <c r="D1642" s="25"/>
      <c r="E1642" s="25"/>
    </row>
    <row r="1643" spans="4:5">
      <c r="D1643" s="25"/>
      <c r="E1643" s="25"/>
    </row>
    <row r="1644" spans="4:5">
      <c r="D1644" s="25"/>
      <c r="E1644" s="25"/>
    </row>
    <row r="1645" spans="4:5">
      <c r="D1645" s="25"/>
      <c r="E1645" s="25"/>
    </row>
    <row r="1646" spans="4:5">
      <c r="D1646" s="25"/>
      <c r="E1646" s="25"/>
    </row>
    <row r="1647" spans="4:5">
      <c r="D1647" s="25"/>
      <c r="E1647" s="25"/>
    </row>
    <row r="1648" spans="4:5">
      <c r="D1648" s="25"/>
      <c r="E1648" s="25"/>
    </row>
    <row r="1649" spans="4:5">
      <c r="D1649" s="25"/>
      <c r="E1649" s="25"/>
    </row>
    <row r="1650" spans="4:5">
      <c r="D1650" s="25"/>
      <c r="E1650" s="25"/>
    </row>
    <row r="1651" spans="4:5">
      <c r="D1651" s="25"/>
      <c r="E1651" s="25"/>
    </row>
    <row r="1652" spans="4:5">
      <c r="D1652" s="25"/>
      <c r="E1652" s="25"/>
    </row>
    <row r="1653" spans="4:5">
      <c r="D1653" s="25"/>
      <c r="E1653" s="25"/>
    </row>
    <row r="1654" spans="4:5">
      <c r="D1654" s="25"/>
      <c r="E1654" s="25"/>
    </row>
    <row r="1655" spans="4:5">
      <c r="D1655" s="25"/>
      <c r="E1655" s="25"/>
    </row>
    <row r="1656" spans="4:5">
      <c r="D1656" s="25"/>
      <c r="E1656" s="25"/>
    </row>
    <row r="1657" spans="4:5">
      <c r="D1657" s="25"/>
      <c r="E1657" s="25"/>
    </row>
    <row r="1658" spans="4:5">
      <c r="D1658" s="25"/>
      <c r="E1658" s="25"/>
    </row>
    <row r="1659" spans="4:5">
      <c r="D1659" s="25"/>
      <c r="E1659" s="25"/>
    </row>
    <row r="1660" spans="4:5">
      <c r="D1660" s="25"/>
      <c r="E1660" s="25"/>
    </row>
    <row r="1661" spans="4:5">
      <c r="D1661" s="25"/>
      <c r="E1661" s="25"/>
    </row>
    <row r="1662" spans="4:5">
      <c r="D1662" s="25"/>
      <c r="E1662" s="25"/>
    </row>
    <row r="1663" spans="4:5">
      <c r="D1663" s="25"/>
      <c r="E1663" s="25"/>
    </row>
    <row r="1664" spans="4:5">
      <c r="D1664" s="25"/>
      <c r="E1664" s="25"/>
    </row>
    <row r="1665" spans="4:5">
      <c r="D1665" s="25"/>
      <c r="E1665" s="25"/>
    </row>
    <row r="1666" spans="4:5">
      <c r="D1666" s="25"/>
      <c r="E1666" s="25"/>
    </row>
    <row r="1667" spans="4:5">
      <c r="D1667" s="25"/>
      <c r="E1667" s="25"/>
    </row>
    <row r="1668" spans="4:5">
      <c r="D1668" s="25"/>
      <c r="E1668" s="25"/>
    </row>
    <row r="1669" spans="4:5">
      <c r="D1669" s="25"/>
      <c r="E1669" s="25"/>
    </row>
    <row r="1670" spans="4:5">
      <c r="D1670" s="25"/>
      <c r="E1670" s="25"/>
    </row>
    <row r="1671" spans="4:5">
      <c r="D1671" s="25"/>
      <c r="E1671" s="25"/>
    </row>
    <row r="1672" spans="4:5">
      <c r="D1672" s="25"/>
      <c r="E1672" s="25"/>
    </row>
    <row r="1673" spans="4:5">
      <c r="D1673" s="25"/>
      <c r="E1673" s="25"/>
    </row>
    <row r="1674" spans="4:5">
      <c r="D1674" s="25"/>
      <c r="E1674" s="25"/>
    </row>
    <row r="1675" spans="4:5">
      <c r="D1675" s="25"/>
      <c r="E1675" s="25"/>
    </row>
    <row r="1676" spans="4:5">
      <c r="D1676" s="25"/>
      <c r="E1676" s="25"/>
    </row>
    <row r="1677" spans="4:5">
      <c r="D1677" s="25"/>
      <c r="E1677" s="25"/>
    </row>
    <row r="1678" spans="4:5">
      <c r="D1678" s="25"/>
      <c r="E1678" s="25"/>
    </row>
    <row r="1679" spans="4:5">
      <c r="D1679" s="25"/>
      <c r="E1679" s="25"/>
    </row>
    <row r="1680" spans="4:5">
      <c r="D1680" s="25"/>
      <c r="E1680" s="25"/>
    </row>
    <row r="1681" spans="4:5">
      <c r="D1681" s="25"/>
      <c r="E1681" s="25"/>
    </row>
    <row r="1682" spans="4:5">
      <c r="D1682" s="25"/>
      <c r="E1682" s="25"/>
    </row>
    <row r="1683" spans="4:5">
      <c r="D1683" s="25"/>
      <c r="E1683" s="25"/>
    </row>
    <row r="1684" spans="4:5">
      <c r="D1684" s="25"/>
      <c r="E1684" s="25"/>
    </row>
    <row r="1685" spans="4:5">
      <c r="D1685" s="25"/>
      <c r="E1685" s="25"/>
    </row>
    <row r="1686" spans="4:5">
      <c r="D1686" s="25"/>
      <c r="E1686" s="25"/>
    </row>
    <row r="1687" spans="4:5">
      <c r="D1687" s="25"/>
      <c r="E1687" s="25"/>
    </row>
    <row r="1688" spans="4:5">
      <c r="D1688" s="25"/>
      <c r="E1688" s="25"/>
    </row>
    <row r="1689" spans="4:5">
      <c r="D1689" s="25"/>
      <c r="E1689" s="25"/>
    </row>
    <row r="1690" spans="4:5">
      <c r="D1690" s="25"/>
      <c r="E1690" s="25"/>
    </row>
    <row r="1691" spans="4:5">
      <c r="D1691" s="25"/>
      <c r="E1691" s="25"/>
    </row>
    <row r="1692" spans="4:5">
      <c r="D1692" s="25"/>
      <c r="E1692" s="25"/>
    </row>
    <row r="1693" spans="4:5">
      <c r="D1693" s="25"/>
      <c r="E1693" s="25"/>
    </row>
    <row r="1694" spans="4:5">
      <c r="D1694" s="25"/>
      <c r="E1694" s="25"/>
    </row>
    <row r="1695" spans="4:5">
      <c r="D1695" s="25"/>
      <c r="E1695" s="25"/>
    </row>
    <row r="1696" spans="4:5">
      <c r="D1696" s="25"/>
      <c r="E1696" s="25"/>
    </row>
    <row r="1697" spans="4:5">
      <c r="D1697" s="25"/>
      <c r="E1697" s="25"/>
    </row>
    <row r="1698" spans="4:5">
      <c r="D1698" s="25"/>
      <c r="E1698" s="25"/>
    </row>
    <row r="1699" spans="4:5">
      <c r="D1699" s="25"/>
      <c r="E1699" s="25"/>
    </row>
    <row r="1700" spans="4:5">
      <c r="D1700" s="25"/>
      <c r="E1700" s="25"/>
    </row>
    <row r="1701" spans="4:5">
      <c r="D1701" s="25"/>
      <c r="E1701" s="25"/>
    </row>
    <row r="1702" spans="4:5">
      <c r="D1702" s="25"/>
      <c r="E1702" s="25"/>
    </row>
    <row r="1703" spans="4:5">
      <c r="D1703" s="25"/>
      <c r="E1703" s="25"/>
    </row>
    <row r="1704" spans="4:5">
      <c r="D1704" s="25"/>
      <c r="E1704" s="25"/>
    </row>
    <row r="1705" spans="4:5">
      <c r="D1705" s="25"/>
      <c r="E1705" s="25"/>
    </row>
    <row r="1706" spans="4:5">
      <c r="D1706" s="25"/>
      <c r="E1706" s="25"/>
    </row>
    <row r="1707" spans="4:5">
      <c r="D1707" s="25"/>
      <c r="E1707" s="25"/>
    </row>
    <row r="1708" spans="4:5">
      <c r="D1708" s="25"/>
      <c r="E1708" s="25"/>
    </row>
    <row r="1709" spans="4:5">
      <c r="D1709" s="25"/>
      <c r="E1709" s="25"/>
    </row>
    <row r="1710" spans="4:5">
      <c r="D1710" s="25"/>
      <c r="E1710" s="25"/>
    </row>
    <row r="1711" spans="4:5">
      <c r="D1711" s="25"/>
      <c r="E1711" s="25"/>
    </row>
    <row r="1712" spans="4:5">
      <c r="D1712" s="25"/>
      <c r="E1712" s="25"/>
    </row>
    <row r="1713" spans="4:5">
      <c r="D1713" s="25"/>
      <c r="E1713" s="25"/>
    </row>
    <row r="1714" spans="4:5">
      <c r="D1714" s="25"/>
      <c r="E1714" s="25"/>
    </row>
    <row r="1715" spans="4:5">
      <c r="D1715" s="25"/>
      <c r="E1715" s="25"/>
    </row>
    <row r="1716" spans="4:5">
      <c r="D1716" s="25"/>
      <c r="E1716" s="25"/>
    </row>
    <row r="1717" spans="4:5">
      <c r="D1717" s="25"/>
      <c r="E1717" s="25"/>
    </row>
    <row r="1718" spans="4:5">
      <c r="D1718" s="25"/>
      <c r="E1718" s="25"/>
    </row>
    <row r="1719" spans="4:5">
      <c r="D1719" s="25"/>
      <c r="E1719" s="25"/>
    </row>
    <row r="1720" spans="4:5">
      <c r="D1720" s="25"/>
      <c r="E1720" s="25"/>
    </row>
    <row r="1721" spans="4:5">
      <c r="D1721" s="25"/>
      <c r="E1721" s="25"/>
    </row>
    <row r="1722" spans="4:5">
      <c r="D1722" s="25"/>
      <c r="E1722" s="25"/>
    </row>
    <row r="1723" spans="4:5">
      <c r="D1723" s="25"/>
      <c r="E1723" s="25"/>
    </row>
    <row r="1724" spans="4:5">
      <c r="D1724" s="25"/>
      <c r="E1724" s="25"/>
    </row>
    <row r="1725" spans="4:5">
      <c r="D1725" s="25"/>
      <c r="E1725" s="25"/>
    </row>
    <row r="1726" spans="4:5">
      <c r="D1726" s="25"/>
      <c r="E1726" s="25"/>
    </row>
    <row r="1727" spans="4:5">
      <c r="D1727" s="25"/>
      <c r="E1727" s="25"/>
    </row>
    <row r="1728" spans="4:5">
      <c r="D1728" s="25"/>
      <c r="E1728" s="25"/>
    </row>
    <row r="1729" spans="4:5">
      <c r="D1729" s="25"/>
      <c r="E1729" s="25"/>
    </row>
    <row r="1730" spans="4:5">
      <c r="D1730" s="25"/>
      <c r="E1730" s="25"/>
    </row>
    <row r="1731" spans="4:5">
      <c r="D1731" s="25"/>
      <c r="E1731" s="25"/>
    </row>
    <row r="1732" spans="4:5">
      <c r="D1732" s="25"/>
      <c r="E1732" s="25"/>
    </row>
    <row r="1733" spans="4:5">
      <c r="D1733" s="25"/>
      <c r="E1733" s="25"/>
    </row>
    <row r="1734" spans="4:5">
      <c r="D1734" s="25"/>
      <c r="E1734" s="25"/>
    </row>
    <row r="1735" spans="4:5">
      <c r="D1735" s="25"/>
      <c r="E1735" s="25"/>
    </row>
    <row r="1736" spans="4:5">
      <c r="D1736" s="25"/>
      <c r="E1736" s="25"/>
    </row>
    <row r="1737" spans="4:5">
      <c r="D1737" s="25"/>
      <c r="E1737" s="25"/>
    </row>
    <row r="1738" spans="4:5">
      <c r="D1738" s="25"/>
      <c r="E1738" s="25"/>
    </row>
    <row r="1739" spans="4:5">
      <c r="D1739" s="25"/>
      <c r="E1739" s="25"/>
    </row>
    <row r="1740" spans="4:5">
      <c r="D1740" s="25"/>
      <c r="E1740" s="25"/>
    </row>
    <row r="1741" spans="4:5">
      <c r="D1741" s="25"/>
      <c r="E1741" s="25"/>
    </row>
    <row r="1742" spans="4:5">
      <c r="D1742" s="25"/>
      <c r="E1742" s="25"/>
    </row>
    <row r="1743" spans="4:5">
      <c r="D1743" s="25"/>
      <c r="E1743" s="25"/>
    </row>
    <row r="1744" spans="4:5">
      <c r="D1744" s="25"/>
      <c r="E1744" s="25"/>
    </row>
    <row r="1745" spans="4:5">
      <c r="D1745" s="25"/>
      <c r="E1745" s="25"/>
    </row>
    <row r="1746" spans="4:5">
      <c r="D1746" s="25"/>
      <c r="E1746" s="25"/>
    </row>
    <row r="1747" spans="4:5">
      <c r="D1747" s="25"/>
      <c r="E1747" s="25"/>
    </row>
    <row r="1748" spans="4:5">
      <c r="D1748" s="25"/>
      <c r="E1748" s="25"/>
    </row>
    <row r="1749" spans="4:5">
      <c r="D1749" s="25"/>
      <c r="E1749" s="25"/>
    </row>
    <row r="1750" spans="4:5">
      <c r="D1750" s="25"/>
      <c r="E1750" s="25"/>
    </row>
    <row r="1751" spans="4:5">
      <c r="D1751" s="25"/>
      <c r="E1751" s="25"/>
    </row>
    <row r="1752" spans="4:5">
      <c r="D1752" s="25"/>
      <c r="E1752" s="25"/>
    </row>
    <row r="1753" spans="4:5">
      <c r="D1753" s="25"/>
      <c r="E1753" s="25"/>
    </row>
    <row r="1754" spans="4:5">
      <c r="D1754" s="25"/>
      <c r="E1754" s="25"/>
    </row>
    <row r="1755" spans="4:5">
      <c r="D1755" s="25"/>
      <c r="E1755" s="25"/>
    </row>
    <row r="1756" spans="4:5">
      <c r="D1756" s="25"/>
      <c r="E1756" s="25"/>
    </row>
    <row r="1757" spans="4:5">
      <c r="D1757" s="25"/>
      <c r="E1757" s="25"/>
    </row>
    <row r="1758" spans="4:5">
      <c r="D1758" s="25"/>
      <c r="E1758" s="25"/>
    </row>
    <row r="1759" spans="4:5">
      <c r="D1759" s="25"/>
      <c r="E1759" s="25"/>
    </row>
    <row r="1760" spans="4:5">
      <c r="D1760" s="25"/>
      <c r="E1760" s="25"/>
    </row>
    <row r="1761" spans="4:5">
      <c r="D1761" s="25"/>
      <c r="E1761" s="25"/>
    </row>
    <row r="1762" spans="4:5">
      <c r="D1762" s="25"/>
      <c r="E1762" s="25"/>
    </row>
    <row r="1763" spans="4:5">
      <c r="D1763" s="25"/>
      <c r="E1763" s="25"/>
    </row>
    <row r="1764" spans="4:5">
      <c r="D1764" s="25"/>
      <c r="E1764" s="25"/>
    </row>
    <row r="1765" spans="4:5">
      <c r="D1765" s="25"/>
      <c r="E1765" s="25"/>
    </row>
    <row r="1766" spans="4:5">
      <c r="D1766" s="25"/>
      <c r="E1766" s="25"/>
    </row>
    <row r="1767" spans="4:5">
      <c r="D1767" s="25"/>
      <c r="E1767" s="25"/>
    </row>
    <row r="1768" spans="4:5">
      <c r="D1768" s="25"/>
      <c r="E1768" s="25"/>
    </row>
    <row r="1769" spans="4:5">
      <c r="D1769" s="25"/>
      <c r="E1769" s="25"/>
    </row>
    <row r="1770" spans="4:5">
      <c r="D1770" s="25"/>
      <c r="E1770" s="25"/>
    </row>
    <row r="1771" spans="4:5">
      <c r="D1771" s="25"/>
      <c r="E1771" s="25"/>
    </row>
    <row r="1772" spans="4:5">
      <c r="D1772" s="25"/>
      <c r="E1772" s="25"/>
    </row>
    <row r="1773" spans="4:5">
      <c r="D1773" s="25"/>
      <c r="E1773" s="25"/>
    </row>
    <row r="1774" spans="4:5">
      <c r="D1774" s="25"/>
      <c r="E1774" s="25"/>
    </row>
    <row r="1775" spans="4:5">
      <c r="D1775" s="25"/>
      <c r="E1775" s="25"/>
    </row>
    <row r="1776" spans="4:5">
      <c r="D1776" s="25"/>
      <c r="E1776" s="25"/>
    </row>
    <row r="1777" spans="4:5">
      <c r="D1777" s="25"/>
      <c r="E1777" s="25"/>
    </row>
    <row r="1778" spans="4:5">
      <c r="D1778" s="25"/>
      <c r="E1778" s="25"/>
    </row>
    <row r="1779" spans="4:5">
      <c r="D1779" s="25"/>
      <c r="E1779" s="25"/>
    </row>
    <row r="1780" spans="4:5">
      <c r="D1780" s="25"/>
      <c r="E1780" s="25"/>
    </row>
    <row r="1781" spans="4:5">
      <c r="D1781" s="25"/>
      <c r="E1781" s="25"/>
    </row>
    <row r="1782" spans="4:5">
      <c r="D1782" s="25"/>
      <c r="E1782" s="25"/>
    </row>
    <row r="1783" spans="4:5">
      <c r="D1783" s="25"/>
      <c r="E1783" s="25"/>
    </row>
    <row r="1784" spans="4:5">
      <c r="D1784" s="25"/>
      <c r="E1784" s="25"/>
    </row>
    <row r="1785" spans="4:5">
      <c r="D1785" s="25"/>
      <c r="E1785" s="25"/>
    </row>
    <row r="1786" spans="4:5">
      <c r="D1786" s="25"/>
      <c r="E1786" s="25"/>
    </row>
    <row r="1787" spans="4:5">
      <c r="D1787" s="25"/>
      <c r="E1787" s="25"/>
    </row>
    <row r="1788" spans="4:5">
      <c r="D1788" s="25"/>
      <c r="E1788" s="25"/>
    </row>
    <row r="1789" spans="4:5">
      <c r="D1789" s="25"/>
      <c r="E1789" s="25"/>
    </row>
    <row r="1790" spans="4:5">
      <c r="D1790" s="25"/>
      <c r="E1790" s="25"/>
    </row>
    <row r="1791" spans="4:5">
      <c r="D1791" s="25"/>
      <c r="E1791" s="25"/>
    </row>
    <row r="1792" spans="4:5">
      <c r="D1792" s="25"/>
      <c r="E1792" s="25"/>
    </row>
    <row r="1793" spans="4:5">
      <c r="D1793" s="25"/>
      <c r="E1793" s="25"/>
    </row>
    <row r="1794" spans="4:5">
      <c r="D1794" s="25"/>
      <c r="E1794" s="25"/>
    </row>
    <row r="1795" spans="4:5">
      <c r="D1795" s="25"/>
      <c r="E1795" s="25"/>
    </row>
    <row r="1796" spans="4:5">
      <c r="D1796" s="25"/>
      <c r="E1796" s="25"/>
    </row>
    <row r="1797" spans="4:5">
      <c r="D1797" s="25"/>
      <c r="E1797" s="25"/>
    </row>
    <row r="1798" spans="4:5">
      <c r="D1798" s="25"/>
      <c r="E1798" s="25"/>
    </row>
    <row r="1799" spans="4:5">
      <c r="D1799" s="25"/>
      <c r="E1799" s="25"/>
    </row>
    <row r="1800" spans="4:5">
      <c r="D1800" s="25"/>
      <c r="E1800" s="25"/>
    </row>
    <row r="1801" spans="4:5">
      <c r="D1801" s="25"/>
      <c r="E1801" s="25"/>
    </row>
    <row r="1802" spans="4:5">
      <c r="D1802" s="25"/>
      <c r="E1802" s="25"/>
    </row>
    <row r="1803" spans="4:5">
      <c r="D1803" s="25"/>
      <c r="E1803" s="25"/>
    </row>
    <row r="1804" spans="4:5">
      <c r="D1804" s="25"/>
      <c r="E1804" s="25"/>
    </row>
    <row r="1805" spans="4:5">
      <c r="D1805" s="25"/>
      <c r="E1805" s="25"/>
    </row>
    <row r="1806" spans="4:5">
      <c r="D1806" s="25"/>
      <c r="E1806" s="25"/>
    </row>
    <row r="1807" spans="4:5">
      <c r="D1807" s="25"/>
      <c r="E1807" s="25"/>
    </row>
    <row r="1808" spans="4:5">
      <c r="D1808" s="25"/>
      <c r="E1808" s="25"/>
    </row>
    <row r="1809" spans="4:5">
      <c r="D1809" s="25"/>
      <c r="E1809" s="25"/>
    </row>
    <row r="1810" spans="4:5">
      <c r="D1810" s="25"/>
      <c r="E1810" s="25"/>
    </row>
    <row r="1811" spans="4:5">
      <c r="D1811" s="25"/>
      <c r="E1811" s="25"/>
    </row>
    <row r="1812" spans="4:5">
      <c r="D1812" s="25"/>
      <c r="E1812" s="25"/>
    </row>
    <row r="1813" spans="4:5">
      <c r="D1813" s="25"/>
      <c r="E1813" s="25"/>
    </row>
    <row r="1814" spans="4:5">
      <c r="D1814" s="25"/>
      <c r="E1814" s="25"/>
    </row>
    <row r="1815" spans="4:5">
      <c r="D1815" s="25"/>
      <c r="E1815" s="25"/>
    </row>
    <row r="1816" spans="4:5">
      <c r="D1816" s="25"/>
      <c r="E1816" s="25"/>
    </row>
    <row r="1817" spans="4:5">
      <c r="D1817" s="25"/>
      <c r="E1817" s="25"/>
    </row>
    <row r="1818" spans="4:5">
      <c r="D1818" s="25"/>
      <c r="E1818" s="25"/>
    </row>
    <row r="1819" spans="4:5">
      <c r="D1819" s="25"/>
      <c r="E1819" s="25"/>
    </row>
    <row r="1820" spans="4:5">
      <c r="D1820" s="25"/>
      <c r="E1820" s="25"/>
    </row>
    <row r="1821" spans="4:5">
      <c r="D1821" s="25"/>
      <c r="E1821" s="25"/>
    </row>
    <row r="1822" spans="4:5">
      <c r="D1822" s="25"/>
      <c r="E1822" s="25"/>
    </row>
    <row r="1823" spans="4:5">
      <c r="D1823" s="25"/>
      <c r="E1823" s="25"/>
    </row>
    <row r="1824" spans="4:5">
      <c r="D1824" s="25"/>
      <c r="E1824" s="25"/>
    </row>
    <row r="1825" spans="4:5">
      <c r="D1825" s="25"/>
      <c r="E1825" s="25"/>
    </row>
    <row r="1826" spans="4:5">
      <c r="D1826" s="25"/>
      <c r="E1826" s="25"/>
    </row>
    <row r="1827" spans="4:5">
      <c r="D1827" s="25"/>
      <c r="E1827" s="25"/>
    </row>
    <row r="1828" spans="4:5">
      <c r="D1828" s="25"/>
      <c r="E1828" s="25"/>
    </row>
    <row r="1829" spans="4:5">
      <c r="D1829" s="25"/>
      <c r="E1829" s="25"/>
    </row>
    <row r="1830" spans="4:5">
      <c r="D1830" s="25"/>
      <c r="E1830" s="25"/>
    </row>
    <row r="1831" spans="4:5">
      <c r="D1831" s="25"/>
      <c r="E1831" s="25"/>
    </row>
    <row r="1832" spans="4:5">
      <c r="D1832" s="25"/>
      <c r="E1832" s="25"/>
    </row>
    <row r="1833" spans="4:5">
      <c r="D1833" s="25"/>
      <c r="E1833" s="25"/>
    </row>
    <row r="1834" spans="4:5">
      <c r="D1834" s="25"/>
      <c r="E1834" s="25"/>
    </row>
    <row r="1835" spans="4:5">
      <c r="D1835" s="25"/>
      <c r="E1835" s="25"/>
    </row>
    <row r="1836" spans="4:5">
      <c r="D1836" s="25"/>
      <c r="E1836" s="25"/>
    </row>
    <row r="1837" spans="4:5">
      <c r="D1837" s="25"/>
      <c r="E1837" s="25"/>
    </row>
    <row r="1838" spans="4:5">
      <c r="D1838" s="25"/>
      <c r="E1838" s="25"/>
    </row>
    <row r="1839" spans="4:5">
      <c r="D1839" s="25"/>
      <c r="E1839" s="25"/>
    </row>
    <row r="1840" spans="4:5">
      <c r="D1840" s="25"/>
      <c r="E1840" s="25"/>
    </row>
    <row r="1841" spans="4:5">
      <c r="D1841" s="25"/>
      <c r="E1841" s="25"/>
    </row>
    <row r="1842" spans="4:5">
      <c r="D1842" s="25"/>
      <c r="E1842" s="25"/>
    </row>
    <row r="1843" spans="4:5">
      <c r="D1843" s="25"/>
      <c r="E1843" s="25"/>
    </row>
    <row r="1844" spans="4:5">
      <c r="D1844" s="25"/>
      <c r="E1844" s="25"/>
    </row>
    <row r="1845" spans="4:5">
      <c r="D1845" s="25"/>
      <c r="E1845" s="25"/>
    </row>
    <row r="1846" spans="4:5">
      <c r="D1846" s="25"/>
      <c r="E1846" s="25"/>
    </row>
    <row r="1847" spans="4:5">
      <c r="D1847" s="25"/>
      <c r="E1847" s="25"/>
    </row>
    <row r="1848" spans="4:5">
      <c r="D1848" s="25"/>
      <c r="E1848" s="25"/>
    </row>
    <row r="1849" spans="4:5">
      <c r="D1849" s="25"/>
      <c r="E1849" s="25"/>
    </row>
    <row r="1850" spans="4:5">
      <c r="D1850" s="25"/>
      <c r="E1850" s="25"/>
    </row>
    <row r="1851" spans="4:5">
      <c r="D1851" s="25"/>
      <c r="E1851" s="25"/>
    </row>
    <row r="1852" spans="4:5">
      <c r="D1852" s="25"/>
      <c r="E1852" s="25"/>
    </row>
    <row r="1853" spans="4:5">
      <c r="D1853" s="25"/>
      <c r="E1853" s="25"/>
    </row>
    <row r="1854" spans="4:5">
      <c r="D1854" s="25"/>
      <c r="E1854" s="25"/>
    </row>
    <row r="1855" spans="4:5">
      <c r="D1855" s="25"/>
      <c r="E1855" s="25"/>
    </row>
    <row r="1856" spans="4:5">
      <c r="D1856" s="25"/>
      <c r="E1856" s="25"/>
    </row>
    <row r="1857" spans="4:5">
      <c r="D1857" s="25"/>
      <c r="E1857" s="25"/>
    </row>
    <row r="1858" spans="4:5">
      <c r="D1858" s="25"/>
      <c r="E1858" s="25"/>
    </row>
    <row r="1859" spans="4:5">
      <c r="D1859" s="25"/>
      <c r="E1859" s="25"/>
    </row>
    <row r="1860" spans="4:5">
      <c r="D1860" s="25"/>
      <c r="E1860" s="25"/>
    </row>
    <row r="1861" spans="4:5">
      <c r="D1861" s="25"/>
      <c r="E1861" s="25"/>
    </row>
    <row r="1862" spans="4:5">
      <c r="D1862" s="25"/>
      <c r="E1862" s="25"/>
    </row>
    <row r="1863" spans="4:5">
      <c r="D1863" s="25"/>
      <c r="E1863" s="25"/>
    </row>
    <row r="1864" spans="4:5">
      <c r="D1864" s="25"/>
      <c r="E1864" s="25"/>
    </row>
    <row r="1865" spans="4:5">
      <c r="D1865" s="25"/>
      <c r="E1865" s="25"/>
    </row>
    <row r="1866" spans="4:5">
      <c r="D1866" s="25"/>
      <c r="E1866" s="25"/>
    </row>
    <row r="1867" spans="4:5">
      <c r="D1867" s="25"/>
      <c r="E1867" s="25"/>
    </row>
    <row r="1868" spans="4:5">
      <c r="D1868" s="25"/>
      <c r="E1868" s="25"/>
    </row>
    <row r="1869" spans="4:5">
      <c r="D1869" s="25"/>
      <c r="E1869" s="25"/>
    </row>
    <row r="1870" spans="4:5">
      <c r="D1870" s="25"/>
      <c r="E1870" s="25"/>
    </row>
    <row r="1871" spans="4:5">
      <c r="D1871" s="25"/>
      <c r="E1871" s="25"/>
    </row>
    <row r="1872" spans="4:5">
      <c r="D1872" s="25"/>
      <c r="E1872" s="25"/>
    </row>
    <row r="1873" spans="4:5">
      <c r="D1873" s="25"/>
      <c r="E1873" s="25"/>
    </row>
    <row r="1874" spans="4:5">
      <c r="D1874" s="25"/>
      <c r="E1874" s="25"/>
    </row>
    <row r="1875" spans="4:5">
      <c r="D1875" s="25"/>
      <c r="E1875" s="25"/>
    </row>
    <row r="1876" spans="4:5">
      <c r="D1876" s="25"/>
      <c r="E1876" s="25"/>
    </row>
    <row r="1877" spans="4:5">
      <c r="D1877" s="25"/>
      <c r="E1877" s="25"/>
    </row>
    <row r="1878" spans="4:5">
      <c r="D1878" s="25"/>
      <c r="E1878" s="25"/>
    </row>
    <row r="1879" spans="4:5">
      <c r="D1879" s="25"/>
      <c r="E1879" s="25"/>
    </row>
    <row r="1880" spans="4:5">
      <c r="D1880" s="25"/>
      <c r="E1880" s="25"/>
    </row>
    <row r="1881" spans="4:5">
      <c r="D1881" s="25"/>
      <c r="E1881" s="25"/>
    </row>
    <row r="1882" spans="4:5">
      <c r="D1882" s="25"/>
      <c r="E1882" s="25"/>
    </row>
    <row r="1883" spans="4:5">
      <c r="D1883" s="25"/>
      <c r="E1883" s="25"/>
    </row>
    <row r="1884" spans="4:5">
      <c r="D1884" s="25"/>
      <c r="E1884" s="25"/>
    </row>
    <row r="1885" spans="4:5">
      <c r="D1885" s="25"/>
      <c r="E1885" s="25"/>
    </row>
    <row r="1886" spans="4:5">
      <c r="D1886" s="25"/>
      <c r="E1886" s="25"/>
    </row>
    <row r="1887" spans="4:5">
      <c r="D1887" s="25"/>
      <c r="E1887" s="25"/>
    </row>
    <row r="1888" spans="4:5">
      <c r="D1888" s="25"/>
      <c r="E1888" s="25"/>
    </row>
    <row r="1889" spans="4:5">
      <c r="D1889" s="25"/>
      <c r="E1889" s="25"/>
    </row>
    <row r="1890" spans="4:5">
      <c r="D1890" s="25"/>
      <c r="E1890" s="25"/>
    </row>
    <row r="1891" spans="4:5">
      <c r="D1891" s="25"/>
      <c r="E1891" s="25"/>
    </row>
    <row r="1892" spans="4:5">
      <c r="D1892" s="25"/>
      <c r="E1892" s="25"/>
    </row>
    <row r="1893" spans="4:5">
      <c r="D1893" s="25"/>
      <c r="E1893" s="25"/>
    </row>
    <row r="1894" spans="4:5">
      <c r="D1894" s="25"/>
      <c r="E1894" s="25"/>
    </row>
    <row r="1895" spans="4:5">
      <c r="D1895" s="25"/>
      <c r="E1895" s="25"/>
    </row>
    <row r="1896" spans="4:5">
      <c r="D1896" s="25"/>
      <c r="E1896" s="25"/>
    </row>
    <row r="1897" spans="4:5">
      <c r="D1897" s="25"/>
      <c r="E1897" s="25"/>
    </row>
    <row r="1898" spans="4:5">
      <c r="D1898" s="25"/>
      <c r="E1898" s="25"/>
    </row>
    <row r="1899" spans="4:5">
      <c r="D1899" s="25"/>
      <c r="E1899" s="25"/>
    </row>
    <row r="1900" spans="4:5">
      <c r="D1900" s="25"/>
      <c r="E1900" s="25"/>
    </row>
    <row r="1901" spans="4:5">
      <c r="D1901" s="25"/>
      <c r="E1901" s="25"/>
    </row>
    <row r="1902" spans="4:5">
      <c r="D1902" s="25"/>
      <c r="E1902" s="25"/>
    </row>
    <row r="1903" spans="4:5">
      <c r="D1903" s="25"/>
      <c r="E1903" s="25"/>
    </row>
    <row r="1904" spans="4:5">
      <c r="D1904" s="25"/>
      <c r="E1904" s="25"/>
    </row>
    <row r="1905" spans="4:5">
      <c r="D1905" s="25"/>
      <c r="E1905" s="25"/>
    </row>
    <row r="1906" spans="4:5">
      <c r="D1906" s="25"/>
      <c r="E1906" s="25"/>
    </row>
    <row r="1907" spans="4:5">
      <c r="D1907" s="25"/>
      <c r="E1907" s="25"/>
    </row>
    <row r="1908" spans="4:5">
      <c r="D1908" s="25"/>
      <c r="E1908" s="25"/>
    </row>
    <row r="1909" spans="4:5">
      <c r="D1909" s="25"/>
      <c r="E1909" s="25"/>
    </row>
    <row r="1910" spans="4:5">
      <c r="D1910" s="25"/>
      <c r="E1910" s="25"/>
    </row>
    <row r="1911" spans="4:5">
      <c r="D1911" s="25"/>
      <c r="E1911" s="25"/>
    </row>
    <row r="1912" spans="4:5">
      <c r="D1912" s="25"/>
      <c r="E1912" s="25"/>
    </row>
    <row r="1913" spans="4:5">
      <c r="D1913" s="25"/>
      <c r="E1913" s="25"/>
    </row>
    <row r="1914" spans="4:5">
      <c r="D1914" s="25"/>
      <c r="E1914" s="25"/>
    </row>
    <row r="1915" spans="4:5">
      <c r="D1915" s="25"/>
      <c r="E1915" s="25"/>
    </row>
    <row r="1916" spans="4:5">
      <c r="D1916" s="25"/>
      <c r="E1916" s="25"/>
    </row>
    <row r="1917" spans="4:5">
      <c r="D1917" s="25"/>
      <c r="E1917" s="25"/>
    </row>
    <row r="1918" spans="4:5">
      <c r="D1918" s="25"/>
      <c r="E1918" s="25"/>
    </row>
    <row r="1919" spans="4:5">
      <c r="D1919" s="25"/>
      <c r="E1919" s="25"/>
    </row>
    <row r="1920" spans="4:5">
      <c r="D1920" s="25"/>
      <c r="E1920" s="25"/>
    </row>
    <row r="1921" spans="4:5">
      <c r="D1921" s="25"/>
      <c r="E1921" s="25"/>
    </row>
    <row r="1922" spans="4:5">
      <c r="D1922" s="25"/>
      <c r="E1922" s="25"/>
    </row>
    <row r="1923" spans="4:5">
      <c r="D1923" s="25"/>
      <c r="E1923" s="25"/>
    </row>
    <row r="1924" spans="4:5">
      <c r="D1924" s="25"/>
      <c r="E1924" s="25"/>
    </row>
    <row r="1925" spans="4:5">
      <c r="D1925" s="25"/>
      <c r="E1925" s="25"/>
    </row>
    <row r="1926" spans="4:5">
      <c r="D1926" s="25"/>
      <c r="E1926" s="25"/>
    </row>
    <row r="1927" spans="4:5">
      <c r="D1927" s="25"/>
      <c r="E1927" s="25"/>
    </row>
    <row r="1928" spans="4:5">
      <c r="D1928" s="25"/>
      <c r="E1928" s="25"/>
    </row>
    <row r="1929" spans="4:5">
      <c r="D1929" s="25"/>
      <c r="E1929" s="25"/>
    </row>
    <row r="1930" spans="4:5">
      <c r="D1930" s="25"/>
      <c r="E1930" s="25"/>
    </row>
    <row r="1931" spans="4:5">
      <c r="D1931" s="25"/>
      <c r="E1931" s="25"/>
    </row>
    <row r="1932" spans="4:5">
      <c r="D1932" s="25"/>
      <c r="E1932" s="25"/>
    </row>
    <row r="1933" spans="4:5">
      <c r="D1933" s="25"/>
      <c r="E1933" s="25"/>
    </row>
    <row r="1934" spans="4:5">
      <c r="D1934" s="25"/>
      <c r="E1934" s="25"/>
    </row>
    <row r="1935" spans="4:5">
      <c r="D1935" s="25"/>
      <c r="E1935" s="25"/>
    </row>
    <row r="1936" spans="4:5">
      <c r="D1936" s="25"/>
      <c r="E1936" s="25"/>
    </row>
    <row r="1937" spans="4:5">
      <c r="D1937" s="25"/>
      <c r="E1937" s="25"/>
    </row>
    <row r="1938" spans="4:5">
      <c r="D1938" s="25"/>
      <c r="E1938" s="25"/>
    </row>
    <row r="1939" spans="4:5">
      <c r="D1939" s="25"/>
      <c r="E1939" s="25"/>
    </row>
    <row r="1940" spans="4:5">
      <c r="D1940" s="25"/>
      <c r="E1940" s="25"/>
    </row>
    <row r="1941" spans="4:5">
      <c r="D1941" s="25"/>
      <c r="E1941" s="25"/>
    </row>
    <row r="1942" spans="4:5">
      <c r="D1942" s="25"/>
      <c r="E1942" s="25"/>
    </row>
    <row r="1943" spans="4:5">
      <c r="D1943" s="25"/>
      <c r="E1943" s="25"/>
    </row>
    <row r="1944" spans="4:5">
      <c r="D1944" s="25"/>
      <c r="E1944" s="25"/>
    </row>
    <row r="1945" spans="4:5">
      <c r="D1945" s="25"/>
      <c r="E1945" s="25"/>
    </row>
    <row r="1946" spans="4:5">
      <c r="D1946" s="25"/>
      <c r="E1946" s="25"/>
    </row>
    <row r="1947" spans="4:5">
      <c r="D1947" s="25"/>
      <c r="E1947" s="25"/>
    </row>
    <row r="1948" spans="4:5">
      <c r="D1948" s="25"/>
      <c r="E1948" s="25"/>
    </row>
    <row r="1949" spans="4:5">
      <c r="D1949" s="25"/>
      <c r="E1949" s="25"/>
    </row>
    <row r="1950" spans="4:5">
      <c r="D1950" s="25"/>
      <c r="E1950" s="25"/>
    </row>
    <row r="1951" spans="4:5">
      <c r="D1951" s="25"/>
      <c r="E1951" s="25"/>
    </row>
    <row r="1952" spans="4:5">
      <c r="D1952" s="25"/>
      <c r="E1952" s="25"/>
    </row>
    <row r="1953" spans="4:5">
      <c r="D1953" s="25"/>
      <c r="E1953" s="25"/>
    </row>
    <row r="1954" spans="4:5">
      <c r="D1954" s="25"/>
      <c r="E1954" s="25"/>
    </row>
    <row r="1955" spans="4:5">
      <c r="D1955" s="25"/>
      <c r="E1955" s="25"/>
    </row>
    <row r="1956" spans="4:5">
      <c r="D1956" s="25"/>
      <c r="E1956" s="25"/>
    </row>
    <row r="1957" spans="4:5">
      <c r="D1957" s="25"/>
      <c r="E1957" s="25"/>
    </row>
    <row r="1958" spans="4:5">
      <c r="D1958" s="25"/>
      <c r="E1958" s="25"/>
    </row>
    <row r="1959" spans="4:5">
      <c r="D1959" s="25"/>
      <c r="E1959" s="25"/>
    </row>
    <row r="1960" spans="4:5">
      <c r="D1960" s="25"/>
      <c r="E1960" s="25"/>
    </row>
    <row r="1961" spans="4:5">
      <c r="D1961" s="25"/>
      <c r="E1961" s="25"/>
    </row>
    <row r="1962" spans="4:5">
      <c r="D1962" s="25"/>
      <c r="E1962" s="25"/>
    </row>
    <row r="1963" spans="4:5">
      <c r="D1963" s="25"/>
      <c r="E1963" s="25"/>
    </row>
    <row r="1964" spans="4:5">
      <c r="D1964" s="25"/>
      <c r="E1964" s="25"/>
    </row>
    <row r="1965" spans="4:5">
      <c r="D1965" s="25"/>
      <c r="E1965" s="25"/>
    </row>
    <row r="1966" spans="4:5">
      <c r="D1966" s="25"/>
      <c r="E1966" s="25"/>
    </row>
    <row r="1967" spans="4:5">
      <c r="D1967" s="25"/>
      <c r="E1967" s="25"/>
    </row>
    <row r="1968" spans="4:5">
      <c r="D1968" s="25"/>
      <c r="E1968" s="25"/>
    </row>
    <row r="1969" spans="4:5">
      <c r="D1969" s="25"/>
      <c r="E1969" s="25"/>
    </row>
    <row r="1970" spans="4:5">
      <c r="D1970" s="25"/>
      <c r="E1970" s="25"/>
    </row>
    <row r="1971" spans="4:5">
      <c r="D1971" s="25"/>
      <c r="E1971" s="25"/>
    </row>
    <row r="1972" spans="4:5">
      <c r="D1972" s="25"/>
      <c r="E1972" s="25"/>
    </row>
    <row r="1973" spans="4:5">
      <c r="D1973" s="25"/>
      <c r="E1973" s="25"/>
    </row>
    <row r="1974" spans="4:5">
      <c r="D1974" s="25"/>
      <c r="E1974" s="25"/>
    </row>
    <row r="1975" spans="4:5">
      <c r="D1975" s="25"/>
      <c r="E1975" s="25"/>
    </row>
    <row r="1976" spans="4:5">
      <c r="D1976" s="25"/>
      <c r="E1976" s="25"/>
    </row>
    <row r="1977" spans="4:5">
      <c r="D1977" s="25"/>
      <c r="E1977" s="25"/>
    </row>
    <row r="1978" spans="4:5">
      <c r="D1978" s="25"/>
      <c r="E1978" s="25"/>
    </row>
    <row r="1979" spans="4:5">
      <c r="D1979" s="25"/>
      <c r="E1979" s="25"/>
    </row>
    <row r="1980" spans="4:5">
      <c r="D1980" s="25"/>
      <c r="E1980" s="25"/>
    </row>
    <row r="1981" spans="4:5">
      <c r="D1981" s="25"/>
      <c r="E1981" s="25"/>
    </row>
    <row r="1982" spans="4:5">
      <c r="D1982" s="25"/>
      <c r="E1982" s="25"/>
    </row>
    <row r="1983" spans="4:5">
      <c r="D1983" s="25"/>
      <c r="E1983" s="25"/>
    </row>
    <row r="1984" spans="4:5">
      <c r="D1984" s="25"/>
      <c r="E1984" s="25"/>
    </row>
    <row r="1985" spans="4:5">
      <c r="D1985" s="25"/>
      <c r="E1985" s="25"/>
    </row>
    <row r="1986" spans="4:5">
      <c r="D1986" s="25"/>
      <c r="E1986" s="25"/>
    </row>
    <row r="1987" spans="4:5">
      <c r="D1987" s="25"/>
      <c r="E1987" s="25"/>
    </row>
    <row r="1988" spans="4:5">
      <c r="D1988" s="25"/>
      <c r="E1988" s="25"/>
    </row>
    <row r="1989" spans="4:5">
      <c r="D1989" s="25"/>
      <c r="E1989" s="25"/>
    </row>
    <row r="1990" spans="4:5">
      <c r="D1990" s="25"/>
      <c r="E1990" s="25"/>
    </row>
    <row r="1991" spans="4:5">
      <c r="D1991" s="25"/>
      <c r="E1991" s="25"/>
    </row>
    <row r="1992" spans="4:5">
      <c r="D1992" s="25"/>
      <c r="E1992" s="25"/>
    </row>
    <row r="1993" spans="4:5">
      <c r="D1993" s="25"/>
      <c r="E1993" s="25"/>
    </row>
    <row r="1994" spans="4:5">
      <c r="D1994" s="25"/>
      <c r="E1994" s="25"/>
    </row>
    <row r="1995" spans="4:5">
      <c r="D1995" s="25"/>
      <c r="E1995" s="25"/>
    </row>
    <row r="1996" spans="4:5">
      <c r="D1996" s="25"/>
      <c r="E1996" s="25"/>
    </row>
    <row r="1997" spans="4:5">
      <c r="D1997" s="25"/>
      <c r="E1997" s="25"/>
    </row>
    <row r="1998" spans="4:5">
      <c r="D1998" s="25"/>
      <c r="E1998" s="25"/>
    </row>
    <row r="1999" spans="4:5">
      <c r="D1999" s="25"/>
      <c r="E1999" s="25"/>
    </row>
    <row r="2000" spans="4:5">
      <c r="D2000" s="25"/>
      <c r="E2000" s="25"/>
    </row>
    <row r="2001" spans="4:5">
      <c r="D2001" s="25"/>
      <c r="E2001" s="25"/>
    </row>
    <row r="2002" spans="4:5">
      <c r="D2002" s="25"/>
      <c r="E2002" s="25"/>
    </row>
    <row r="2003" spans="4:5">
      <c r="D2003" s="25"/>
      <c r="E2003" s="25"/>
    </row>
    <row r="2004" spans="4:5">
      <c r="D2004" s="25"/>
      <c r="E2004" s="25"/>
    </row>
    <row r="2005" spans="4:5">
      <c r="D2005" s="25"/>
      <c r="E2005" s="25"/>
    </row>
    <row r="2006" spans="4:5">
      <c r="D2006" s="25"/>
      <c r="E2006" s="25"/>
    </row>
    <row r="2007" spans="4:5">
      <c r="D2007" s="25"/>
      <c r="E2007" s="25"/>
    </row>
    <row r="2008" spans="4:5">
      <c r="D2008" s="25"/>
      <c r="E2008" s="25"/>
    </row>
    <row r="2009" spans="4:5">
      <c r="D2009" s="25"/>
      <c r="E2009" s="25"/>
    </row>
    <row r="2010" spans="4:5">
      <c r="D2010" s="25"/>
      <c r="E2010" s="25"/>
    </row>
    <row r="2011" spans="4:5">
      <c r="D2011" s="25"/>
      <c r="E2011" s="25"/>
    </row>
    <row r="2012" spans="4:5">
      <c r="D2012" s="25"/>
      <c r="E2012" s="25"/>
    </row>
    <row r="2013" spans="4:5">
      <c r="D2013" s="25"/>
      <c r="E2013" s="25"/>
    </row>
    <row r="2014" spans="4:5">
      <c r="D2014" s="25"/>
      <c r="E2014" s="25"/>
    </row>
    <row r="2015" spans="4:5">
      <c r="D2015" s="25"/>
      <c r="E2015" s="25"/>
    </row>
    <row r="2016" spans="4:5">
      <c r="D2016" s="25"/>
      <c r="E2016" s="25"/>
    </row>
    <row r="2017" spans="4:5">
      <c r="D2017" s="25"/>
      <c r="E2017" s="25"/>
    </row>
    <row r="2018" spans="4:5">
      <c r="D2018" s="25"/>
      <c r="E2018" s="25"/>
    </row>
    <row r="2019" spans="4:5">
      <c r="D2019" s="25"/>
      <c r="E2019" s="25"/>
    </row>
    <row r="2020" spans="4:5">
      <c r="D2020" s="25"/>
      <c r="E2020" s="25"/>
    </row>
    <row r="2021" spans="4:5">
      <c r="D2021" s="25"/>
      <c r="E2021" s="25"/>
    </row>
    <row r="2022" spans="4:5">
      <c r="D2022" s="25"/>
      <c r="E2022" s="25"/>
    </row>
    <row r="2023" spans="4:5">
      <c r="D2023" s="25"/>
      <c r="E2023" s="25"/>
    </row>
    <row r="2024" spans="4:5">
      <c r="D2024" s="25"/>
      <c r="E2024" s="25"/>
    </row>
    <row r="2025" spans="4:5">
      <c r="D2025" s="25"/>
      <c r="E2025" s="25"/>
    </row>
    <row r="2026" spans="4:5">
      <c r="D2026" s="25"/>
      <c r="E2026" s="25"/>
    </row>
    <row r="2027" spans="4:5">
      <c r="D2027" s="25"/>
      <c r="E2027" s="25"/>
    </row>
    <row r="2028" spans="4:5">
      <c r="D2028" s="25"/>
      <c r="E2028" s="25"/>
    </row>
    <row r="2029" spans="4:5">
      <c r="D2029" s="25"/>
      <c r="E2029" s="25"/>
    </row>
    <row r="2030" spans="4:5">
      <c r="D2030" s="25"/>
      <c r="E2030" s="25"/>
    </row>
    <row r="2031" spans="4:5">
      <c r="D2031" s="25"/>
      <c r="E2031" s="25"/>
    </row>
    <row r="2032" spans="4:5">
      <c r="D2032" s="25"/>
      <c r="E2032" s="25"/>
    </row>
    <row r="2033" spans="4:5">
      <c r="D2033" s="25"/>
      <c r="E2033" s="25"/>
    </row>
    <row r="2034" spans="4:5">
      <c r="D2034" s="25"/>
      <c r="E2034" s="25"/>
    </row>
    <row r="2035" spans="4:5">
      <c r="D2035" s="25"/>
      <c r="E2035" s="25"/>
    </row>
    <row r="2036" spans="4:5">
      <c r="D2036" s="25"/>
      <c r="E2036" s="25"/>
    </row>
    <row r="2037" spans="4:5">
      <c r="D2037" s="25"/>
      <c r="E2037" s="25"/>
    </row>
    <row r="2038" spans="4:5">
      <c r="D2038" s="25"/>
      <c r="E2038" s="25"/>
    </row>
    <row r="2039" spans="4:5">
      <c r="D2039" s="25"/>
      <c r="E2039" s="25"/>
    </row>
    <row r="2040" spans="4:5">
      <c r="D2040" s="25"/>
      <c r="E2040" s="25"/>
    </row>
    <row r="2041" spans="4:5">
      <c r="D2041" s="25"/>
      <c r="E2041" s="25"/>
    </row>
    <row r="2042" spans="4:5">
      <c r="D2042" s="25"/>
      <c r="E2042" s="25"/>
    </row>
    <row r="2043" spans="4:5">
      <c r="D2043" s="25"/>
      <c r="E2043" s="25"/>
    </row>
    <row r="2044" spans="4:5">
      <c r="D2044" s="25"/>
      <c r="E2044" s="25"/>
    </row>
    <row r="2045" spans="4:5">
      <c r="D2045" s="25"/>
      <c r="E2045" s="25"/>
    </row>
    <row r="2046" spans="4:5">
      <c r="D2046" s="25"/>
      <c r="E2046" s="25"/>
    </row>
    <row r="2047" spans="4:5">
      <c r="D2047" s="25"/>
      <c r="E2047" s="25"/>
    </row>
    <row r="2048" spans="4:5">
      <c r="D2048" s="25"/>
      <c r="E2048" s="25"/>
    </row>
    <row r="2049" spans="4:5">
      <c r="D2049" s="25"/>
      <c r="E2049" s="25"/>
    </row>
    <row r="2050" spans="4:5">
      <c r="D2050" s="25"/>
      <c r="E2050" s="25"/>
    </row>
    <row r="2051" spans="4:5">
      <c r="D2051" s="25"/>
      <c r="E2051" s="25"/>
    </row>
    <row r="2052" spans="4:5">
      <c r="D2052" s="25"/>
      <c r="E2052" s="25"/>
    </row>
    <row r="2053" spans="4:5">
      <c r="D2053" s="25"/>
      <c r="E2053" s="25"/>
    </row>
    <row r="2054" spans="4:5">
      <c r="D2054" s="25"/>
      <c r="E2054" s="25"/>
    </row>
    <row r="2055" spans="4:5">
      <c r="D2055" s="25"/>
      <c r="E2055" s="25"/>
    </row>
    <row r="2056" spans="4:5">
      <c r="D2056" s="25"/>
      <c r="E2056" s="25"/>
    </row>
    <row r="2057" spans="4:5">
      <c r="D2057" s="25"/>
      <c r="E2057" s="25"/>
    </row>
    <row r="2058" spans="4:5">
      <c r="D2058" s="25"/>
      <c r="E2058" s="25"/>
    </row>
    <row r="2059" spans="4:5">
      <c r="D2059" s="25"/>
      <c r="E2059" s="25"/>
    </row>
    <row r="2060" spans="4:5">
      <c r="D2060" s="25"/>
      <c r="E2060" s="25"/>
    </row>
    <row r="2061" spans="4:5">
      <c r="D2061" s="25"/>
      <c r="E2061" s="25"/>
    </row>
    <row r="2062" spans="4:5">
      <c r="D2062" s="25"/>
      <c r="E2062" s="25"/>
    </row>
    <row r="2063" spans="4:5">
      <c r="D2063" s="25"/>
      <c r="E2063" s="25"/>
    </row>
    <row r="2064" spans="4:5">
      <c r="D2064" s="25"/>
      <c r="E2064" s="25"/>
    </row>
    <row r="2065" spans="4:5">
      <c r="D2065" s="25"/>
      <c r="E2065" s="25"/>
    </row>
    <row r="2066" spans="4:5">
      <c r="D2066" s="25"/>
      <c r="E2066" s="25"/>
    </row>
    <row r="2067" spans="4:5">
      <c r="D2067" s="25"/>
      <c r="E2067" s="25"/>
    </row>
    <row r="2068" spans="4:5">
      <c r="D2068" s="25"/>
      <c r="E2068" s="25"/>
    </row>
    <row r="2069" spans="4:5">
      <c r="D2069" s="25"/>
      <c r="E2069" s="25"/>
    </row>
    <row r="2070" spans="4:5">
      <c r="D2070" s="25"/>
      <c r="E2070" s="25"/>
    </row>
    <row r="2071" spans="4:5">
      <c r="D2071" s="25"/>
      <c r="E2071" s="25"/>
    </row>
    <row r="2072" spans="4:5">
      <c r="D2072" s="25"/>
      <c r="E2072" s="25"/>
    </row>
    <row r="2073" spans="4:5">
      <c r="D2073" s="25"/>
      <c r="E2073" s="25"/>
    </row>
    <row r="2074" spans="4:5">
      <c r="D2074" s="25"/>
      <c r="E2074" s="25"/>
    </row>
    <row r="2075" spans="4:5">
      <c r="D2075" s="25"/>
      <c r="E2075" s="25"/>
    </row>
    <row r="2076" spans="4:5">
      <c r="D2076" s="25"/>
      <c r="E2076" s="25"/>
    </row>
  </sheetData>
  <mergeCells count="6">
    <mergeCell ref="D7:E7"/>
    <mergeCell ref="D5:E5"/>
    <mergeCell ref="F5:H5"/>
    <mergeCell ref="D2:M2"/>
    <mergeCell ref="D3:M3"/>
    <mergeCell ref="I5:K5"/>
  </mergeCells>
  <pageMargins left="0.7" right="0.7" top="0.75" bottom="0.75" header="0.3" footer="0.3"/>
  <pageSetup paperSize="0" orientation="portrait" horizontalDpi="0" verticalDpi="0" copie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N651"/>
  <sheetViews>
    <sheetView workbookViewId="0">
      <selection activeCell="C1" sqref="C1"/>
    </sheetView>
  </sheetViews>
  <sheetFormatPr baseColWidth="10" defaultRowHeight="15"/>
  <cols>
    <col min="1" max="1" width="12.85546875" bestFit="1" customWidth="1"/>
    <col min="2" max="2" width="5" bestFit="1" customWidth="1"/>
    <col min="3" max="3" width="18.5703125" bestFit="1" customWidth="1"/>
    <col min="4" max="4" width="5" bestFit="1" customWidth="1"/>
    <col min="5" max="5" width="18.5703125" bestFit="1" customWidth="1"/>
    <col min="6" max="6" width="5" bestFit="1" customWidth="1"/>
    <col min="7" max="7" width="10.5703125" customWidth="1"/>
  </cols>
  <sheetData>
    <row r="1" spans="2:14">
      <c r="B1">
        <v>3606</v>
      </c>
      <c r="D1">
        <v>3000</v>
      </c>
      <c r="F1">
        <v>1000</v>
      </c>
      <c r="H1" t="s">
        <v>30</v>
      </c>
      <c r="I1">
        <v>28</v>
      </c>
      <c r="J1" t="s">
        <v>31</v>
      </c>
      <c r="K1">
        <v>23</v>
      </c>
      <c r="L1" t="s">
        <v>31</v>
      </c>
      <c r="M1">
        <v>8</v>
      </c>
      <c r="N1" t="s">
        <v>32</v>
      </c>
    </row>
    <row r="2" spans="2:14">
      <c r="B2">
        <v>3523</v>
      </c>
      <c r="D2">
        <v>2900</v>
      </c>
      <c r="F2">
        <v>1005</v>
      </c>
      <c r="H2" t="s">
        <v>30</v>
      </c>
      <c r="I2">
        <v>28</v>
      </c>
      <c r="J2" t="s">
        <v>31</v>
      </c>
      <c r="K2">
        <v>23</v>
      </c>
      <c r="L2" t="s">
        <v>31</v>
      </c>
      <c r="M2">
        <v>8</v>
      </c>
      <c r="N2" t="s">
        <v>32</v>
      </c>
    </row>
    <row r="3" spans="2:14">
      <c r="B3">
        <v>3441</v>
      </c>
      <c r="D3">
        <v>2800</v>
      </c>
      <c r="F3">
        <v>1020</v>
      </c>
      <c r="H3" t="s">
        <v>30</v>
      </c>
      <c r="I3">
        <v>27</v>
      </c>
      <c r="J3" t="s">
        <v>31</v>
      </c>
      <c r="K3">
        <v>22</v>
      </c>
      <c r="L3" t="s">
        <v>31</v>
      </c>
      <c r="M3">
        <v>8</v>
      </c>
      <c r="N3" t="s">
        <v>32</v>
      </c>
    </row>
    <row r="4" spans="2:14">
      <c r="B4">
        <v>3360</v>
      </c>
      <c r="D4">
        <v>2700</v>
      </c>
      <c r="F4">
        <v>1044</v>
      </c>
      <c r="H4" t="s">
        <v>30</v>
      </c>
      <c r="I4">
        <v>26</v>
      </c>
      <c r="J4" t="s">
        <v>31</v>
      </c>
      <c r="K4">
        <v>21</v>
      </c>
      <c r="L4" t="s">
        <v>31</v>
      </c>
      <c r="M4">
        <v>8</v>
      </c>
      <c r="N4" t="s">
        <v>32</v>
      </c>
    </row>
    <row r="5" spans="2:14">
      <c r="B5">
        <v>3280</v>
      </c>
      <c r="D5">
        <v>2600</v>
      </c>
      <c r="F5">
        <v>1077</v>
      </c>
      <c r="H5" t="s">
        <v>30</v>
      </c>
      <c r="I5">
        <v>26</v>
      </c>
      <c r="J5" t="s">
        <v>31</v>
      </c>
      <c r="K5">
        <v>20</v>
      </c>
      <c r="L5" t="s">
        <v>31</v>
      </c>
      <c r="M5">
        <v>8</v>
      </c>
      <c r="N5" t="s">
        <v>32</v>
      </c>
    </row>
    <row r="6" spans="2:14">
      <c r="B6">
        <v>3202</v>
      </c>
      <c r="D6">
        <v>2500</v>
      </c>
      <c r="F6">
        <v>1118</v>
      </c>
      <c r="H6" t="s">
        <v>30</v>
      </c>
      <c r="I6">
        <v>25</v>
      </c>
      <c r="J6" t="s">
        <v>31</v>
      </c>
      <c r="K6">
        <v>20</v>
      </c>
      <c r="L6" t="s">
        <v>31</v>
      </c>
      <c r="M6">
        <v>9</v>
      </c>
      <c r="N6" t="s">
        <v>32</v>
      </c>
    </row>
    <row r="7" spans="2:14">
      <c r="B7">
        <v>3124</v>
      </c>
      <c r="D7">
        <v>2400</v>
      </c>
      <c r="F7">
        <v>1166</v>
      </c>
      <c r="H7" t="s">
        <v>30</v>
      </c>
      <c r="I7">
        <v>24</v>
      </c>
      <c r="J7" t="s">
        <v>31</v>
      </c>
      <c r="K7">
        <v>19</v>
      </c>
      <c r="L7" t="s">
        <v>31</v>
      </c>
      <c r="M7">
        <v>9</v>
      </c>
      <c r="N7" t="s">
        <v>32</v>
      </c>
    </row>
    <row r="8" spans="2:14">
      <c r="B8">
        <v>3048</v>
      </c>
      <c r="D8">
        <v>2300</v>
      </c>
      <c r="F8">
        <v>1221</v>
      </c>
      <c r="H8" t="s">
        <v>30</v>
      </c>
      <c r="I8">
        <v>24</v>
      </c>
      <c r="J8" t="s">
        <v>31</v>
      </c>
      <c r="K8">
        <v>18</v>
      </c>
      <c r="L8" t="s">
        <v>31</v>
      </c>
      <c r="M8">
        <v>10</v>
      </c>
      <c r="N8" t="s">
        <v>32</v>
      </c>
    </row>
    <row r="9" spans="2:14">
      <c r="B9">
        <v>2973</v>
      </c>
      <c r="D9">
        <v>2200</v>
      </c>
      <c r="F9">
        <v>1281</v>
      </c>
      <c r="H9" t="s">
        <v>30</v>
      </c>
      <c r="I9">
        <v>23</v>
      </c>
      <c r="J9" t="s">
        <v>31</v>
      </c>
      <c r="K9">
        <v>17</v>
      </c>
      <c r="L9" t="s">
        <v>31</v>
      </c>
      <c r="M9">
        <v>10</v>
      </c>
      <c r="N9" t="s">
        <v>32</v>
      </c>
    </row>
    <row r="10" spans="2:14">
      <c r="B10">
        <v>2900</v>
      </c>
      <c r="D10">
        <v>2100</v>
      </c>
      <c r="F10">
        <v>1345</v>
      </c>
      <c r="H10" t="s">
        <v>30</v>
      </c>
      <c r="I10">
        <v>23</v>
      </c>
      <c r="J10" t="s">
        <v>31</v>
      </c>
      <c r="K10">
        <v>16</v>
      </c>
      <c r="L10" t="s">
        <v>31</v>
      </c>
      <c r="M10">
        <v>11</v>
      </c>
      <c r="N10" t="s">
        <v>32</v>
      </c>
    </row>
    <row r="11" spans="2:14">
      <c r="B11">
        <v>2828</v>
      </c>
      <c r="D11">
        <v>2000</v>
      </c>
      <c r="F11">
        <v>1414</v>
      </c>
      <c r="H11" t="s">
        <v>30</v>
      </c>
      <c r="I11">
        <v>22</v>
      </c>
      <c r="J11" t="s">
        <v>31</v>
      </c>
      <c r="K11">
        <v>16</v>
      </c>
      <c r="L11" t="s">
        <v>31</v>
      </c>
      <c r="M11">
        <v>11</v>
      </c>
      <c r="N11" t="s">
        <v>32</v>
      </c>
    </row>
    <row r="12" spans="2:14">
      <c r="B12">
        <v>2759</v>
      </c>
      <c r="D12">
        <v>1900</v>
      </c>
      <c r="F12">
        <v>1487</v>
      </c>
      <c r="H12" t="s">
        <v>30</v>
      </c>
      <c r="I12">
        <v>22</v>
      </c>
      <c r="J12" t="s">
        <v>31</v>
      </c>
      <c r="K12">
        <v>15</v>
      </c>
      <c r="L12" t="s">
        <v>31</v>
      </c>
      <c r="M12">
        <v>12</v>
      </c>
      <c r="N12" t="s">
        <v>32</v>
      </c>
    </row>
    <row r="13" spans="2:14">
      <c r="B13">
        <v>2691</v>
      </c>
      <c r="D13">
        <v>1800</v>
      </c>
      <c r="F13">
        <v>1562</v>
      </c>
      <c r="H13" t="s">
        <v>30</v>
      </c>
      <c r="I13">
        <v>21</v>
      </c>
      <c r="J13" t="s">
        <v>31</v>
      </c>
      <c r="K13">
        <v>14</v>
      </c>
      <c r="L13" t="s">
        <v>31</v>
      </c>
      <c r="M13">
        <v>12</v>
      </c>
      <c r="N13" t="s">
        <v>32</v>
      </c>
    </row>
    <row r="14" spans="2:14">
      <c r="B14">
        <v>2625</v>
      </c>
      <c r="D14">
        <v>1700</v>
      </c>
      <c r="F14">
        <v>1640</v>
      </c>
      <c r="H14" t="s">
        <v>30</v>
      </c>
      <c r="I14">
        <v>21</v>
      </c>
      <c r="J14" t="s">
        <v>31</v>
      </c>
      <c r="K14">
        <v>13</v>
      </c>
      <c r="L14" t="s">
        <v>31</v>
      </c>
      <c r="M14">
        <v>13</v>
      </c>
      <c r="N14" t="s">
        <v>32</v>
      </c>
    </row>
    <row r="15" spans="2:14">
      <c r="B15">
        <v>2561</v>
      </c>
      <c r="D15">
        <v>1600</v>
      </c>
      <c r="F15">
        <v>1720</v>
      </c>
      <c r="H15" t="s">
        <v>30</v>
      </c>
      <c r="I15">
        <v>20</v>
      </c>
      <c r="J15" t="s">
        <v>31</v>
      </c>
      <c r="K15">
        <v>13</v>
      </c>
      <c r="L15" t="s">
        <v>31</v>
      </c>
      <c r="M15">
        <v>13</v>
      </c>
      <c r="N15" t="s">
        <v>32</v>
      </c>
    </row>
    <row r="16" spans="2:14">
      <c r="B16">
        <v>2500</v>
      </c>
      <c r="D16">
        <v>1500</v>
      </c>
      <c r="F16">
        <v>1803</v>
      </c>
      <c r="H16" t="s">
        <v>30</v>
      </c>
      <c r="I16">
        <v>20</v>
      </c>
      <c r="J16" t="s">
        <v>31</v>
      </c>
      <c r="K16">
        <v>12</v>
      </c>
      <c r="L16" t="s">
        <v>31</v>
      </c>
      <c r="M16">
        <v>14</v>
      </c>
      <c r="N16" t="s">
        <v>32</v>
      </c>
    </row>
    <row r="17" spans="2:14">
      <c r="B17">
        <v>2441</v>
      </c>
      <c r="D17">
        <v>1400</v>
      </c>
      <c r="F17">
        <v>1887</v>
      </c>
      <c r="H17" t="s">
        <v>30</v>
      </c>
      <c r="I17">
        <v>19</v>
      </c>
      <c r="J17" t="s">
        <v>31</v>
      </c>
      <c r="K17">
        <v>11</v>
      </c>
      <c r="L17" t="s">
        <v>31</v>
      </c>
      <c r="M17">
        <v>15</v>
      </c>
      <c r="N17" t="s">
        <v>32</v>
      </c>
    </row>
    <row r="18" spans="2:14">
      <c r="B18">
        <v>2385</v>
      </c>
      <c r="D18">
        <v>1300</v>
      </c>
      <c r="F18">
        <v>1972</v>
      </c>
      <c r="H18" t="s">
        <v>30</v>
      </c>
      <c r="I18">
        <v>19</v>
      </c>
      <c r="J18" t="s">
        <v>31</v>
      </c>
      <c r="K18">
        <v>10</v>
      </c>
      <c r="L18" t="s">
        <v>31</v>
      </c>
      <c r="M18">
        <v>15</v>
      </c>
      <c r="N18" t="s">
        <v>32</v>
      </c>
    </row>
    <row r="19" spans="2:14">
      <c r="B19">
        <v>2332</v>
      </c>
      <c r="D19">
        <v>1200</v>
      </c>
      <c r="F19">
        <v>2059</v>
      </c>
      <c r="H19" t="s">
        <v>30</v>
      </c>
      <c r="I19">
        <v>18</v>
      </c>
      <c r="J19" t="s">
        <v>31</v>
      </c>
      <c r="K19">
        <v>9</v>
      </c>
      <c r="L19" t="s">
        <v>31</v>
      </c>
      <c r="M19">
        <v>16</v>
      </c>
      <c r="N19" t="s">
        <v>32</v>
      </c>
    </row>
    <row r="20" spans="2:14">
      <c r="B20">
        <v>2283</v>
      </c>
      <c r="D20">
        <v>1100</v>
      </c>
      <c r="F20">
        <v>2147</v>
      </c>
      <c r="H20" t="s">
        <v>30</v>
      </c>
      <c r="I20">
        <v>18</v>
      </c>
      <c r="J20" t="s">
        <v>31</v>
      </c>
      <c r="K20">
        <v>9</v>
      </c>
      <c r="L20" t="s">
        <v>31</v>
      </c>
      <c r="M20">
        <v>17</v>
      </c>
      <c r="N20" t="s">
        <v>32</v>
      </c>
    </row>
    <row r="21" spans="2:14">
      <c r="B21">
        <v>2236</v>
      </c>
      <c r="D21">
        <v>1000</v>
      </c>
      <c r="F21">
        <v>2236</v>
      </c>
      <c r="H21" t="s">
        <v>30</v>
      </c>
      <c r="I21">
        <v>17</v>
      </c>
      <c r="J21" t="s">
        <v>31</v>
      </c>
      <c r="K21">
        <v>8</v>
      </c>
      <c r="L21" t="s">
        <v>31</v>
      </c>
      <c r="M21">
        <v>17</v>
      </c>
      <c r="N21" t="s">
        <v>32</v>
      </c>
    </row>
    <row r="22" spans="2:14">
      <c r="B22">
        <v>2193</v>
      </c>
      <c r="D22">
        <v>900</v>
      </c>
      <c r="F22">
        <v>2326</v>
      </c>
      <c r="H22" t="s">
        <v>30</v>
      </c>
      <c r="I22">
        <v>17</v>
      </c>
      <c r="J22" t="s">
        <v>31</v>
      </c>
      <c r="K22">
        <v>7</v>
      </c>
      <c r="L22" t="s">
        <v>31</v>
      </c>
      <c r="M22">
        <v>18</v>
      </c>
      <c r="N22" t="s">
        <v>32</v>
      </c>
    </row>
    <row r="23" spans="2:14">
      <c r="B23">
        <v>2154</v>
      </c>
      <c r="D23">
        <v>800</v>
      </c>
      <c r="F23">
        <v>2417</v>
      </c>
      <c r="H23" t="s">
        <v>30</v>
      </c>
      <c r="I23">
        <v>17</v>
      </c>
      <c r="J23" t="s">
        <v>31</v>
      </c>
      <c r="K23">
        <v>6</v>
      </c>
      <c r="L23" t="s">
        <v>31</v>
      </c>
      <c r="M23">
        <v>19</v>
      </c>
      <c r="N23" t="s">
        <v>32</v>
      </c>
    </row>
    <row r="24" spans="2:14">
      <c r="B24">
        <v>2119</v>
      </c>
      <c r="D24">
        <v>700</v>
      </c>
      <c r="F24">
        <v>2508</v>
      </c>
      <c r="H24" t="s">
        <v>30</v>
      </c>
      <c r="I24">
        <v>17</v>
      </c>
      <c r="J24" t="s">
        <v>31</v>
      </c>
      <c r="K24">
        <v>5</v>
      </c>
      <c r="L24" t="s">
        <v>31</v>
      </c>
      <c r="M24">
        <v>20</v>
      </c>
      <c r="N24" t="s">
        <v>32</v>
      </c>
    </row>
    <row r="25" spans="2:14">
      <c r="B25">
        <v>2088</v>
      </c>
      <c r="D25">
        <v>600</v>
      </c>
      <c r="F25">
        <v>2600</v>
      </c>
      <c r="H25" t="s">
        <v>30</v>
      </c>
      <c r="I25">
        <v>16</v>
      </c>
      <c r="J25" t="s">
        <v>31</v>
      </c>
      <c r="K25">
        <v>5</v>
      </c>
      <c r="L25" t="s">
        <v>31</v>
      </c>
      <c r="M25">
        <v>20</v>
      </c>
      <c r="N25" t="s">
        <v>32</v>
      </c>
    </row>
    <row r="26" spans="2:14">
      <c r="B26">
        <v>2062</v>
      </c>
      <c r="D26">
        <v>500</v>
      </c>
      <c r="F26">
        <v>2693</v>
      </c>
      <c r="H26" t="s">
        <v>30</v>
      </c>
      <c r="I26">
        <v>16</v>
      </c>
      <c r="J26" t="s">
        <v>31</v>
      </c>
      <c r="K26">
        <v>4</v>
      </c>
      <c r="L26" t="s">
        <v>31</v>
      </c>
      <c r="M26">
        <v>21</v>
      </c>
      <c r="N26" t="s">
        <v>32</v>
      </c>
    </row>
    <row r="27" spans="2:14">
      <c r="B27">
        <v>2040</v>
      </c>
      <c r="D27">
        <v>400</v>
      </c>
      <c r="F27">
        <v>2786</v>
      </c>
      <c r="H27" t="s">
        <v>30</v>
      </c>
      <c r="I27">
        <v>16</v>
      </c>
      <c r="J27" t="s">
        <v>31</v>
      </c>
      <c r="K27">
        <v>3</v>
      </c>
      <c r="L27" t="s">
        <v>31</v>
      </c>
      <c r="M27">
        <v>22</v>
      </c>
      <c r="N27" t="s">
        <v>32</v>
      </c>
    </row>
    <row r="28" spans="2:14">
      <c r="B28">
        <v>2022</v>
      </c>
      <c r="D28">
        <v>300</v>
      </c>
      <c r="F28">
        <v>2879</v>
      </c>
      <c r="H28" t="s">
        <v>30</v>
      </c>
      <c r="I28">
        <v>16</v>
      </c>
      <c r="J28" t="s">
        <v>31</v>
      </c>
      <c r="K28">
        <v>2</v>
      </c>
      <c r="L28" t="s">
        <v>31</v>
      </c>
      <c r="M28">
        <v>22</v>
      </c>
      <c r="N28" t="s">
        <v>32</v>
      </c>
    </row>
    <row r="29" spans="2:14">
      <c r="B29">
        <v>2010</v>
      </c>
      <c r="D29">
        <v>200</v>
      </c>
      <c r="F29">
        <v>2973</v>
      </c>
      <c r="H29" t="s">
        <v>30</v>
      </c>
      <c r="I29">
        <v>16</v>
      </c>
      <c r="J29" t="s">
        <v>31</v>
      </c>
      <c r="K29">
        <v>2</v>
      </c>
      <c r="L29" t="s">
        <v>31</v>
      </c>
      <c r="M29">
        <v>23</v>
      </c>
      <c r="N29" t="s">
        <v>32</v>
      </c>
    </row>
    <row r="30" spans="2:14">
      <c r="B30">
        <v>2002</v>
      </c>
      <c r="D30">
        <v>100</v>
      </c>
      <c r="F30">
        <v>3068</v>
      </c>
      <c r="H30" t="s">
        <v>30</v>
      </c>
      <c r="I30">
        <v>16</v>
      </c>
      <c r="J30" t="s">
        <v>31</v>
      </c>
      <c r="K30">
        <v>1</v>
      </c>
      <c r="L30" t="s">
        <v>31</v>
      </c>
      <c r="M30">
        <v>24</v>
      </c>
      <c r="N30" t="s">
        <v>32</v>
      </c>
    </row>
    <row r="31" spans="2:14">
      <c r="B31">
        <v>2000</v>
      </c>
      <c r="D31">
        <v>0</v>
      </c>
      <c r="F31">
        <v>3162</v>
      </c>
      <c r="H31" t="s">
        <v>30</v>
      </c>
      <c r="I31">
        <v>16</v>
      </c>
      <c r="J31" t="s">
        <v>31</v>
      </c>
      <c r="K31">
        <v>0</v>
      </c>
      <c r="L31" t="s">
        <v>31</v>
      </c>
      <c r="M31">
        <v>25</v>
      </c>
      <c r="N31" t="s">
        <v>32</v>
      </c>
    </row>
    <row r="32" spans="2:14">
      <c r="B32">
        <v>3551</v>
      </c>
      <c r="D32">
        <v>3002</v>
      </c>
      <c r="F32">
        <v>900</v>
      </c>
      <c r="H32" t="s">
        <v>30</v>
      </c>
      <c r="I32">
        <v>28</v>
      </c>
      <c r="J32" t="s">
        <v>31</v>
      </c>
      <c r="K32">
        <v>23</v>
      </c>
      <c r="L32" t="s">
        <v>31</v>
      </c>
      <c r="M32">
        <v>7</v>
      </c>
      <c r="N32" t="s">
        <v>32</v>
      </c>
    </row>
    <row r="33" spans="2:14">
      <c r="B33">
        <v>3467</v>
      </c>
      <c r="D33">
        <v>2902</v>
      </c>
      <c r="F33">
        <v>906</v>
      </c>
      <c r="H33" t="s">
        <v>30</v>
      </c>
      <c r="I33">
        <v>27</v>
      </c>
      <c r="J33" t="s">
        <v>31</v>
      </c>
      <c r="K33">
        <v>23</v>
      </c>
      <c r="L33" t="s">
        <v>31</v>
      </c>
      <c r="M33">
        <v>7</v>
      </c>
      <c r="N33" t="s">
        <v>32</v>
      </c>
    </row>
    <row r="34" spans="2:14">
      <c r="B34">
        <v>3384</v>
      </c>
      <c r="D34">
        <v>2802</v>
      </c>
      <c r="F34">
        <v>922</v>
      </c>
      <c r="H34" t="s">
        <v>30</v>
      </c>
      <c r="I34">
        <v>26</v>
      </c>
      <c r="J34" t="s">
        <v>31</v>
      </c>
      <c r="K34">
        <v>22</v>
      </c>
      <c r="L34" t="s">
        <v>31</v>
      </c>
      <c r="M34">
        <v>7</v>
      </c>
      <c r="N34" t="s">
        <v>32</v>
      </c>
    </row>
    <row r="35" spans="2:14">
      <c r="B35">
        <v>3302</v>
      </c>
      <c r="D35">
        <v>2702</v>
      </c>
      <c r="F35">
        <v>949</v>
      </c>
      <c r="H35" t="s">
        <v>30</v>
      </c>
      <c r="I35">
        <v>26</v>
      </c>
      <c r="J35" t="s">
        <v>31</v>
      </c>
      <c r="K35">
        <v>21</v>
      </c>
      <c r="L35" t="s">
        <v>31</v>
      </c>
      <c r="M35">
        <v>7</v>
      </c>
      <c r="N35" t="s">
        <v>32</v>
      </c>
    </row>
    <row r="36" spans="2:14">
      <c r="B36">
        <v>3220</v>
      </c>
      <c r="D36">
        <v>2602</v>
      </c>
      <c r="F36">
        <v>985</v>
      </c>
      <c r="H36" t="s">
        <v>30</v>
      </c>
      <c r="I36">
        <v>25</v>
      </c>
      <c r="J36" t="s">
        <v>31</v>
      </c>
      <c r="K36">
        <v>20</v>
      </c>
      <c r="L36" t="s">
        <v>31</v>
      </c>
      <c r="M36">
        <v>8</v>
      </c>
      <c r="N36" t="s">
        <v>32</v>
      </c>
    </row>
    <row r="37" spans="2:14">
      <c r="B37">
        <v>3140</v>
      </c>
      <c r="D37">
        <v>2502</v>
      </c>
      <c r="F37">
        <v>1030</v>
      </c>
      <c r="H37" t="s">
        <v>30</v>
      </c>
      <c r="I37">
        <v>25</v>
      </c>
      <c r="J37" t="s">
        <v>31</v>
      </c>
      <c r="K37">
        <v>20</v>
      </c>
      <c r="L37" t="s">
        <v>31</v>
      </c>
      <c r="M37">
        <v>8</v>
      </c>
      <c r="N37" t="s">
        <v>32</v>
      </c>
    </row>
    <row r="38" spans="2:14">
      <c r="B38">
        <v>3061</v>
      </c>
      <c r="D38">
        <v>2402</v>
      </c>
      <c r="F38">
        <v>1082</v>
      </c>
      <c r="H38" t="s">
        <v>30</v>
      </c>
      <c r="I38">
        <v>24</v>
      </c>
      <c r="J38" t="s">
        <v>31</v>
      </c>
      <c r="K38">
        <v>19</v>
      </c>
      <c r="L38" t="s">
        <v>31</v>
      </c>
      <c r="M38">
        <v>8</v>
      </c>
      <c r="N38" t="s">
        <v>32</v>
      </c>
    </row>
    <row r="39" spans="2:14">
      <c r="B39">
        <v>2983</v>
      </c>
      <c r="D39">
        <v>2302</v>
      </c>
      <c r="F39">
        <v>1140</v>
      </c>
      <c r="H39" t="s">
        <v>30</v>
      </c>
      <c r="I39">
        <v>23</v>
      </c>
      <c r="J39" t="s">
        <v>31</v>
      </c>
      <c r="K39">
        <v>18</v>
      </c>
      <c r="L39" t="s">
        <v>31</v>
      </c>
      <c r="M39">
        <v>9</v>
      </c>
      <c r="N39" t="s">
        <v>32</v>
      </c>
    </row>
    <row r="40" spans="2:14">
      <c r="B40">
        <v>2907</v>
      </c>
      <c r="D40">
        <v>2202</v>
      </c>
      <c r="F40">
        <v>1204</v>
      </c>
      <c r="H40" t="s">
        <v>30</v>
      </c>
      <c r="I40">
        <v>23</v>
      </c>
      <c r="J40" t="s">
        <v>31</v>
      </c>
      <c r="K40">
        <v>17</v>
      </c>
      <c r="L40" t="s">
        <v>31</v>
      </c>
      <c r="M40">
        <v>9</v>
      </c>
      <c r="N40" t="s">
        <v>32</v>
      </c>
    </row>
    <row r="41" spans="2:14">
      <c r="B41">
        <v>2832</v>
      </c>
      <c r="D41">
        <v>2102</v>
      </c>
      <c r="F41">
        <v>1273</v>
      </c>
      <c r="H41" t="s">
        <v>30</v>
      </c>
      <c r="I41">
        <v>22</v>
      </c>
      <c r="J41" t="s">
        <v>31</v>
      </c>
      <c r="K41">
        <v>16</v>
      </c>
      <c r="L41" t="s">
        <v>31</v>
      </c>
      <c r="M41">
        <v>10</v>
      </c>
      <c r="N41" t="s">
        <v>32</v>
      </c>
    </row>
    <row r="42" spans="2:14">
      <c r="B42">
        <v>2759</v>
      </c>
      <c r="D42">
        <v>2002</v>
      </c>
      <c r="F42">
        <v>1345</v>
      </c>
      <c r="H42" t="s">
        <v>30</v>
      </c>
      <c r="I42">
        <v>22</v>
      </c>
      <c r="J42" t="s">
        <v>31</v>
      </c>
      <c r="K42">
        <v>16</v>
      </c>
      <c r="L42" t="s">
        <v>31</v>
      </c>
      <c r="M42">
        <v>11</v>
      </c>
      <c r="N42" t="s">
        <v>32</v>
      </c>
    </row>
    <row r="43" spans="2:14">
      <c r="B43">
        <v>2687</v>
      </c>
      <c r="D43">
        <v>1903</v>
      </c>
      <c r="F43">
        <v>1421</v>
      </c>
      <c r="H43" t="s">
        <v>30</v>
      </c>
      <c r="I43">
        <v>21</v>
      </c>
      <c r="J43" t="s">
        <v>31</v>
      </c>
      <c r="K43">
        <v>15</v>
      </c>
      <c r="L43" t="s">
        <v>31</v>
      </c>
      <c r="M43">
        <v>11</v>
      </c>
      <c r="N43" t="s">
        <v>32</v>
      </c>
    </row>
    <row r="44" spans="2:14">
      <c r="B44">
        <v>2617</v>
      </c>
      <c r="D44">
        <v>1803</v>
      </c>
      <c r="F44">
        <v>1500</v>
      </c>
      <c r="H44" t="s">
        <v>30</v>
      </c>
      <c r="I44">
        <v>20</v>
      </c>
      <c r="J44" t="s">
        <v>31</v>
      </c>
      <c r="K44">
        <v>14</v>
      </c>
      <c r="L44" t="s">
        <v>31</v>
      </c>
      <c r="M44">
        <v>12</v>
      </c>
      <c r="N44" t="s">
        <v>32</v>
      </c>
    </row>
    <row r="45" spans="2:14">
      <c r="B45">
        <v>2550</v>
      </c>
      <c r="D45">
        <v>1703</v>
      </c>
      <c r="F45">
        <v>1581</v>
      </c>
      <c r="H45" t="s">
        <v>30</v>
      </c>
      <c r="I45">
        <v>20</v>
      </c>
      <c r="J45" t="s">
        <v>31</v>
      </c>
      <c r="K45">
        <v>13</v>
      </c>
      <c r="L45" t="s">
        <v>31</v>
      </c>
      <c r="M45">
        <v>12</v>
      </c>
      <c r="N45" t="s">
        <v>32</v>
      </c>
    </row>
    <row r="46" spans="2:14">
      <c r="B46">
        <v>2484</v>
      </c>
      <c r="D46">
        <v>1603</v>
      </c>
      <c r="F46">
        <v>1664</v>
      </c>
      <c r="H46" t="s">
        <v>30</v>
      </c>
      <c r="I46">
        <v>19</v>
      </c>
      <c r="J46" t="s">
        <v>31</v>
      </c>
      <c r="K46">
        <v>13</v>
      </c>
      <c r="L46" t="s">
        <v>31</v>
      </c>
      <c r="M46">
        <v>13</v>
      </c>
      <c r="N46" t="s">
        <v>32</v>
      </c>
    </row>
    <row r="47" spans="2:14">
      <c r="B47">
        <v>2421</v>
      </c>
      <c r="D47">
        <v>1503</v>
      </c>
      <c r="F47">
        <v>1749</v>
      </c>
      <c r="H47" t="s">
        <v>30</v>
      </c>
      <c r="I47">
        <v>19</v>
      </c>
      <c r="J47" t="s">
        <v>31</v>
      </c>
      <c r="K47">
        <v>12</v>
      </c>
      <c r="L47" t="s">
        <v>31</v>
      </c>
      <c r="M47">
        <v>14</v>
      </c>
      <c r="N47" t="s">
        <v>32</v>
      </c>
    </row>
    <row r="48" spans="2:14">
      <c r="B48">
        <v>2360</v>
      </c>
      <c r="D48">
        <v>1404</v>
      </c>
      <c r="F48">
        <v>1836</v>
      </c>
      <c r="H48" t="s">
        <v>30</v>
      </c>
      <c r="I48">
        <v>18</v>
      </c>
      <c r="J48" t="s">
        <v>31</v>
      </c>
      <c r="K48">
        <v>11</v>
      </c>
      <c r="L48" t="s">
        <v>31</v>
      </c>
      <c r="M48">
        <v>14</v>
      </c>
      <c r="N48" t="s">
        <v>32</v>
      </c>
    </row>
    <row r="49" spans="2:14">
      <c r="B49">
        <v>2302</v>
      </c>
      <c r="D49">
        <v>1304</v>
      </c>
      <c r="F49">
        <v>1924</v>
      </c>
      <c r="H49" t="s">
        <v>30</v>
      </c>
      <c r="I49">
        <v>18</v>
      </c>
      <c r="J49" t="s">
        <v>31</v>
      </c>
      <c r="K49">
        <v>10</v>
      </c>
      <c r="L49" t="s">
        <v>31</v>
      </c>
      <c r="M49">
        <v>15</v>
      </c>
      <c r="N49" t="s">
        <v>32</v>
      </c>
    </row>
    <row r="50" spans="2:14">
      <c r="B50">
        <v>2247</v>
      </c>
      <c r="D50">
        <v>1204</v>
      </c>
      <c r="F50">
        <v>2012</v>
      </c>
      <c r="H50" t="s">
        <v>30</v>
      </c>
      <c r="I50">
        <v>18</v>
      </c>
      <c r="J50" t="s">
        <v>31</v>
      </c>
      <c r="K50">
        <v>9</v>
      </c>
      <c r="L50" t="s">
        <v>31</v>
      </c>
      <c r="M50">
        <v>16</v>
      </c>
      <c r="N50" t="s">
        <v>32</v>
      </c>
    </row>
    <row r="51" spans="2:14">
      <c r="B51">
        <v>2195</v>
      </c>
      <c r="D51">
        <v>1105</v>
      </c>
      <c r="F51">
        <v>2102</v>
      </c>
      <c r="H51" t="s">
        <v>30</v>
      </c>
      <c r="I51">
        <v>17</v>
      </c>
      <c r="J51" t="s">
        <v>31</v>
      </c>
      <c r="K51">
        <v>9</v>
      </c>
      <c r="L51" t="s">
        <v>31</v>
      </c>
      <c r="M51">
        <v>16</v>
      </c>
      <c r="N51" t="s">
        <v>32</v>
      </c>
    </row>
    <row r="52" spans="2:14">
      <c r="B52">
        <v>2147</v>
      </c>
      <c r="D52">
        <v>1005</v>
      </c>
      <c r="F52">
        <v>2193</v>
      </c>
      <c r="H52" t="s">
        <v>30</v>
      </c>
      <c r="I52">
        <v>17</v>
      </c>
      <c r="J52" t="s">
        <v>31</v>
      </c>
      <c r="K52">
        <v>8</v>
      </c>
      <c r="L52" t="s">
        <v>31</v>
      </c>
      <c r="M52">
        <v>17</v>
      </c>
      <c r="N52" t="s">
        <v>32</v>
      </c>
    </row>
    <row r="53" spans="2:14">
      <c r="B53">
        <v>2102</v>
      </c>
      <c r="D53">
        <v>906</v>
      </c>
      <c r="F53">
        <v>2285</v>
      </c>
      <c r="H53" t="s">
        <v>30</v>
      </c>
      <c r="I53">
        <v>16</v>
      </c>
      <c r="J53" t="s">
        <v>31</v>
      </c>
      <c r="K53">
        <v>7</v>
      </c>
      <c r="L53" t="s">
        <v>31</v>
      </c>
      <c r="M53">
        <v>18</v>
      </c>
      <c r="N53" t="s">
        <v>32</v>
      </c>
    </row>
    <row r="54" spans="2:14">
      <c r="B54">
        <v>2062</v>
      </c>
      <c r="D54">
        <v>806</v>
      </c>
      <c r="F54">
        <v>2377</v>
      </c>
      <c r="H54" t="s">
        <v>30</v>
      </c>
      <c r="I54">
        <v>16</v>
      </c>
      <c r="J54" t="s">
        <v>31</v>
      </c>
      <c r="K54">
        <v>6</v>
      </c>
      <c r="L54" t="s">
        <v>31</v>
      </c>
      <c r="M54">
        <v>19</v>
      </c>
      <c r="N54" t="s">
        <v>32</v>
      </c>
    </row>
    <row r="55" spans="2:14">
      <c r="B55">
        <v>2025</v>
      </c>
      <c r="D55">
        <v>707</v>
      </c>
      <c r="F55">
        <v>2470</v>
      </c>
      <c r="H55" t="s">
        <v>30</v>
      </c>
      <c r="I55">
        <v>16</v>
      </c>
      <c r="J55" t="s">
        <v>31</v>
      </c>
      <c r="K55">
        <v>6</v>
      </c>
      <c r="L55" t="s">
        <v>31</v>
      </c>
      <c r="M55">
        <v>19</v>
      </c>
      <c r="N55" t="s">
        <v>32</v>
      </c>
    </row>
    <row r="56" spans="2:14">
      <c r="B56">
        <v>1992</v>
      </c>
      <c r="D56">
        <v>608</v>
      </c>
      <c r="F56">
        <v>2563</v>
      </c>
      <c r="H56" t="s">
        <v>30</v>
      </c>
      <c r="I56">
        <v>16</v>
      </c>
      <c r="J56" t="s">
        <v>31</v>
      </c>
      <c r="K56">
        <v>5</v>
      </c>
      <c r="L56" t="s">
        <v>31</v>
      </c>
      <c r="M56">
        <v>20</v>
      </c>
      <c r="N56" t="s">
        <v>32</v>
      </c>
    </row>
    <row r="57" spans="2:14">
      <c r="B57">
        <v>1965</v>
      </c>
      <c r="D57">
        <v>510</v>
      </c>
      <c r="F57">
        <v>2657</v>
      </c>
      <c r="H57" t="s">
        <v>30</v>
      </c>
      <c r="I57">
        <v>15</v>
      </c>
      <c r="J57" t="s">
        <v>31</v>
      </c>
      <c r="K57">
        <v>4</v>
      </c>
      <c r="L57" t="s">
        <v>31</v>
      </c>
      <c r="M57">
        <v>21</v>
      </c>
      <c r="N57" t="s">
        <v>32</v>
      </c>
    </row>
    <row r="58" spans="2:14">
      <c r="B58">
        <v>1942</v>
      </c>
      <c r="D58">
        <v>412</v>
      </c>
      <c r="F58">
        <v>2751</v>
      </c>
      <c r="H58" t="s">
        <v>30</v>
      </c>
      <c r="I58">
        <v>15</v>
      </c>
      <c r="J58" t="s">
        <v>31</v>
      </c>
      <c r="K58">
        <v>3</v>
      </c>
      <c r="L58" t="s">
        <v>31</v>
      </c>
      <c r="M58">
        <v>21</v>
      </c>
      <c r="N58" t="s">
        <v>32</v>
      </c>
    </row>
    <row r="59" spans="2:14">
      <c r="B59">
        <v>1924</v>
      </c>
      <c r="D59">
        <v>316</v>
      </c>
      <c r="F59">
        <v>2846</v>
      </c>
      <c r="H59" t="s">
        <v>30</v>
      </c>
      <c r="I59">
        <v>15</v>
      </c>
      <c r="J59" t="s">
        <v>31</v>
      </c>
      <c r="K59">
        <v>2</v>
      </c>
      <c r="L59" t="s">
        <v>31</v>
      </c>
      <c r="M59">
        <v>22</v>
      </c>
      <c r="N59" t="s">
        <v>32</v>
      </c>
    </row>
    <row r="60" spans="2:14">
      <c r="B60">
        <v>1910</v>
      </c>
      <c r="D60">
        <v>224</v>
      </c>
      <c r="F60">
        <v>2941</v>
      </c>
      <c r="H60" t="s">
        <v>30</v>
      </c>
      <c r="I60">
        <v>15</v>
      </c>
      <c r="J60" t="s">
        <v>31</v>
      </c>
      <c r="K60">
        <v>2</v>
      </c>
      <c r="L60" t="s">
        <v>31</v>
      </c>
      <c r="M60">
        <v>23</v>
      </c>
      <c r="N60" t="s">
        <v>32</v>
      </c>
    </row>
    <row r="61" spans="2:14">
      <c r="B61">
        <v>1903</v>
      </c>
      <c r="D61">
        <v>141</v>
      </c>
      <c r="F61">
        <v>3036</v>
      </c>
      <c r="H61" t="s">
        <v>30</v>
      </c>
      <c r="I61">
        <v>15</v>
      </c>
      <c r="J61" t="s">
        <v>31</v>
      </c>
      <c r="K61">
        <v>1</v>
      </c>
      <c r="L61" t="s">
        <v>31</v>
      </c>
      <c r="M61">
        <v>24</v>
      </c>
      <c r="N61" t="s">
        <v>32</v>
      </c>
    </row>
    <row r="62" spans="2:14">
      <c r="B62">
        <v>1900</v>
      </c>
      <c r="D62">
        <v>100</v>
      </c>
      <c r="F62">
        <v>3132</v>
      </c>
      <c r="H62" t="s">
        <v>30</v>
      </c>
      <c r="I62">
        <v>15</v>
      </c>
      <c r="J62" t="s">
        <v>31</v>
      </c>
      <c r="K62">
        <v>1</v>
      </c>
      <c r="L62" t="s">
        <v>31</v>
      </c>
      <c r="M62">
        <v>24</v>
      </c>
      <c r="N62" t="s">
        <v>32</v>
      </c>
    </row>
    <row r="63" spans="2:14">
      <c r="B63">
        <v>3499</v>
      </c>
      <c r="D63">
        <v>3007</v>
      </c>
      <c r="F63">
        <v>800</v>
      </c>
      <c r="H63" t="s">
        <v>30</v>
      </c>
      <c r="I63">
        <v>27</v>
      </c>
      <c r="J63" t="s">
        <v>31</v>
      </c>
      <c r="K63">
        <v>23</v>
      </c>
      <c r="L63" t="s">
        <v>31</v>
      </c>
      <c r="M63">
        <v>6</v>
      </c>
      <c r="N63" t="s">
        <v>32</v>
      </c>
    </row>
    <row r="64" spans="2:14">
      <c r="B64">
        <v>3413</v>
      </c>
      <c r="D64">
        <v>2907</v>
      </c>
      <c r="F64">
        <v>806</v>
      </c>
      <c r="H64" t="s">
        <v>30</v>
      </c>
      <c r="I64">
        <v>27</v>
      </c>
      <c r="J64" t="s">
        <v>31</v>
      </c>
      <c r="K64">
        <v>23</v>
      </c>
      <c r="L64" t="s">
        <v>31</v>
      </c>
      <c r="M64">
        <v>6</v>
      </c>
      <c r="N64" t="s">
        <v>32</v>
      </c>
    </row>
    <row r="65" spans="2:14">
      <c r="B65">
        <v>3329</v>
      </c>
      <c r="D65">
        <v>2807</v>
      </c>
      <c r="F65">
        <v>825</v>
      </c>
      <c r="H65" t="s">
        <v>30</v>
      </c>
      <c r="I65">
        <v>26</v>
      </c>
      <c r="J65" t="s">
        <v>31</v>
      </c>
      <c r="K65">
        <v>22</v>
      </c>
      <c r="L65" t="s">
        <v>31</v>
      </c>
      <c r="M65">
        <v>6</v>
      </c>
      <c r="N65" t="s">
        <v>32</v>
      </c>
    </row>
    <row r="66" spans="2:14">
      <c r="B66">
        <v>3245</v>
      </c>
      <c r="D66">
        <v>2707</v>
      </c>
      <c r="F66">
        <v>854</v>
      </c>
      <c r="H66" t="s">
        <v>30</v>
      </c>
      <c r="I66">
        <v>25</v>
      </c>
      <c r="J66" t="s">
        <v>31</v>
      </c>
      <c r="K66">
        <v>21</v>
      </c>
      <c r="L66" t="s">
        <v>31</v>
      </c>
      <c r="M66">
        <v>7</v>
      </c>
      <c r="N66" t="s">
        <v>32</v>
      </c>
    </row>
    <row r="67" spans="2:14">
      <c r="B67">
        <v>3162</v>
      </c>
      <c r="D67">
        <v>2608</v>
      </c>
      <c r="F67">
        <v>894</v>
      </c>
      <c r="H67" t="s">
        <v>30</v>
      </c>
      <c r="I67">
        <v>25</v>
      </c>
      <c r="J67" t="s">
        <v>31</v>
      </c>
      <c r="K67">
        <v>20</v>
      </c>
      <c r="L67" t="s">
        <v>31</v>
      </c>
      <c r="M67">
        <v>7</v>
      </c>
      <c r="N67" t="s">
        <v>32</v>
      </c>
    </row>
    <row r="68" spans="2:14">
      <c r="B68">
        <v>3081</v>
      </c>
      <c r="D68">
        <v>2508</v>
      </c>
      <c r="F68">
        <v>943</v>
      </c>
      <c r="H68" t="s">
        <v>30</v>
      </c>
      <c r="I68">
        <v>24</v>
      </c>
      <c r="J68" t="s">
        <v>31</v>
      </c>
      <c r="K68">
        <v>20</v>
      </c>
      <c r="L68" t="s">
        <v>31</v>
      </c>
      <c r="M68">
        <v>7</v>
      </c>
      <c r="N68" t="s">
        <v>32</v>
      </c>
    </row>
    <row r="69" spans="2:14">
      <c r="B69">
        <v>3000</v>
      </c>
      <c r="D69">
        <v>2408</v>
      </c>
      <c r="F69">
        <v>1000</v>
      </c>
      <c r="H69" t="s">
        <v>30</v>
      </c>
      <c r="I69">
        <v>23</v>
      </c>
      <c r="J69" t="s">
        <v>31</v>
      </c>
      <c r="K69">
        <v>19</v>
      </c>
      <c r="L69" t="s">
        <v>31</v>
      </c>
      <c r="M69">
        <v>8</v>
      </c>
      <c r="N69" t="s">
        <v>32</v>
      </c>
    </row>
    <row r="70" spans="2:14">
      <c r="B70">
        <v>2921</v>
      </c>
      <c r="D70">
        <v>2309</v>
      </c>
      <c r="F70">
        <v>1063</v>
      </c>
      <c r="H70" t="s">
        <v>30</v>
      </c>
      <c r="I70">
        <v>23</v>
      </c>
      <c r="J70" t="s">
        <v>31</v>
      </c>
      <c r="K70">
        <v>18</v>
      </c>
      <c r="L70" t="s">
        <v>31</v>
      </c>
      <c r="M70">
        <v>8</v>
      </c>
      <c r="N70" t="s">
        <v>32</v>
      </c>
    </row>
    <row r="71" spans="2:14">
      <c r="B71">
        <v>2843</v>
      </c>
      <c r="D71">
        <v>2209</v>
      </c>
      <c r="F71">
        <v>1131</v>
      </c>
      <c r="H71" t="s">
        <v>30</v>
      </c>
      <c r="I71">
        <v>22</v>
      </c>
      <c r="J71" t="s">
        <v>31</v>
      </c>
      <c r="K71">
        <v>17</v>
      </c>
      <c r="L71" t="s">
        <v>31</v>
      </c>
      <c r="M71">
        <v>9</v>
      </c>
      <c r="N71" t="s">
        <v>32</v>
      </c>
    </row>
    <row r="72" spans="2:14">
      <c r="B72">
        <v>2766</v>
      </c>
      <c r="D72">
        <v>2110</v>
      </c>
      <c r="F72">
        <v>1204</v>
      </c>
      <c r="H72" t="s">
        <v>30</v>
      </c>
      <c r="I72">
        <v>22</v>
      </c>
      <c r="J72" t="s">
        <v>31</v>
      </c>
      <c r="K72">
        <v>16</v>
      </c>
      <c r="L72" t="s">
        <v>31</v>
      </c>
      <c r="M72">
        <v>9</v>
      </c>
      <c r="N72" t="s">
        <v>32</v>
      </c>
    </row>
    <row r="73" spans="2:14">
      <c r="B73">
        <v>2691</v>
      </c>
      <c r="D73">
        <v>2010</v>
      </c>
      <c r="F73">
        <v>1281</v>
      </c>
      <c r="H73" t="s">
        <v>30</v>
      </c>
      <c r="I73">
        <v>21</v>
      </c>
      <c r="J73" t="s">
        <v>31</v>
      </c>
      <c r="K73">
        <v>16</v>
      </c>
      <c r="L73" t="s">
        <v>31</v>
      </c>
      <c r="M73">
        <v>10</v>
      </c>
      <c r="N73" t="s">
        <v>32</v>
      </c>
    </row>
    <row r="74" spans="2:14">
      <c r="B74">
        <v>2617</v>
      </c>
      <c r="D74">
        <v>1910</v>
      </c>
      <c r="F74">
        <v>1360</v>
      </c>
      <c r="H74" t="s">
        <v>30</v>
      </c>
      <c r="I74">
        <v>20</v>
      </c>
      <c r="J74" t="s">
        <v>31</v>
      </c>
      <c r="K74">
        <v>15</v>
      </c>
      <c r="L74" t="s">
        <v>31</v>
      </c>
      <c r="M74">
        <v>11</v>
      </c>
      <c r="N74" t="s">
        <v>32</v>
      </c>
    </row>
    <row r="75" spans="2:14">
      <c r="B75">
        <v>2546</v>
      </c>
      <c r="D75">
        <v>1811</v>
      </c>
      <c r="F75">
        <v>1442</v>
      </c>
      <c r="H75" t="s">
        <v>30</v>
      </c>
      <c r="I75">
        <v>20</v>
      </c>
      <c r="J75" t="s">
        <v>31</v>
      </c>
      <c r="K75">
        <v>14</v>
      </c>
      <c r="L75" t="s">
        <v>31</v>
      </c>
      <c r="M75">
        <v>11</v>
      </c>
      <c r="N75" t="s">
        <v>32</v>
      </c>
    </row>
    <row r="76" spans="2:14">
      <c r="B76">
        <v>2476</v>
      </c>
      <c r="D76">
        <v>1712</v>
      </c>
      <c r="F76">
        <v>1526</v>
      </c>
      <c r="H76" t="s">
        <v>30</v>
      </c>
      <c r="I76">
        <v>19</v>
      </c>
      <c r="J76" t="s">
        <v>31</v>
      </c>
      <c r="K76">
        <v>13</v>
      </c>
      <c r="L76" t="s">
        <v>31</v>
      </c>
      <c r="M76">
        <v>12</v>
      </c>
      <c r="N76" t="s">
        <v>32</v>
      </c>
    </row>
    <row r="77" spans="2:14">
      <c r="B77">
        <v>2408</v>
      </c>
      <c r="D77">
        <v>1612</v>
      </c>
      <c r="F77">
        <v>1612</v>
      </c>
      <c r="H77" t="s">
        <v>30</v>
      </c>
      <c r="I77">
        <v>19</v>
      </c>
      <c r="J77" t="s">
        <v>31</v>
      </c>
      <c r="K77">
        <v>13</v>
      </c>
      <c r="L77" t="s">
        <v>31</v>
      </c>
      <c r="M77">
        <v>13</v>
      </c>
      <c r="N77" t="s">
        <v>32</v>
      </c>
    </row>
    <row r="78" spans="2:14">
      <c r="B78">
        <v>2343</v>
      </c>
      <c r="D78">
        <v>1513</v>
      </c>
      <c r="F78">
        <v>1700</v>
      </c>
      <c r="H78" t="s">
        <v>30</v>
      </c>
      <c r="I78">
        <v>18</v>
      </c>
      <c r="J78" t="s">
        <v>31</v>
      </c>
      <c r="K78">
        <v>12</v>
      </c>
      <c r="L78" t="s">
        <v>31</v>
      </c>
      <c r="M78">
        <v>13</v>
      </c>
      <c r="N78" t="s">
        <v>32</v>
      </c>
    </row>
    <row r="79" spans="2:14">
      <c r="B79">
        <v>2280</v>
      </c>
      <c r="D79">
        <v>1414</v>
      </c>
      <c r="F79">
        <v>1789</v>
      </c>
      <c r="H79" t="s">
        <v>30</v>
      </c>
      <c r="I79">
        <v>18</v>
      </c>
      <c r="J79" t="s">
        <v>31</v>
      </c>
      <c r="K79">
        <v>11</v>
      </c>
      <c r="L79" t="s">
        <v>31</v>
      </c>
      <c r="M79">
        <v>14</v>
      </c>
      <c r="N79" t="s">
        <v>32</v>
      </c>
    </row>
    <row r="80" spans="2:14">
      <c r="B80">
        <v>2220</v>
      </c>
      <c r="D80">
        <v>1315</v>
      </c>
      <c r="F80">
        <v>1879</v>
      </c>
      <c r="H80" t="s">
        <v>30</v>
      </c>
      <c r="I80">
        <v>17</v>
      </c>
      <c r="J80" t="s">
        <v>31</v>
      </c>
      <c r="K80">
        <v>10</v>
      </c>
      <c r="L80" t="s">
        <v>31</v>
      </c>
      <c r="M80">
        <v>15</v>
      </c>
      <c r="N80" t="s">
        <v>32</v>
      </c>
    </row>
    <row r="81" spans="2:14">
      <c r="B81">
        <v>2163</v>
      </c>
      <c r="D81">
        <v>1217</v>
      </c>
      <c r="F81">
        <v>1970</v>
      </c>
      <c r="H81" t="s">
        <v>30</v>
      </c>
      <c r="I81">
        <v>17</v>
      </c>
      <c r="J81" t="s">
        <v>31</v>
      </c>
      <c r="K81">
        <v>10</v>
      </c>
      <c r="L81" t="s">
        <v>31</v>
      </c>
      <c r="M81">
        <v>15</v>
      </c>
      <c r="N81" t="s">
        <v>32</v>
      </c>
    </row>
    <row r="82" spans="2:14">
      <c r="B82">
        <v>2110</v>
      </c>
      <c r="D82">
        <v>1118</v>
      </c>
      <c r="F82">
        <v>2062</v>
      </c>
      <c r="H82" t="s">
        <v>30</v>
      </c>
      <c r="I82">
        <v>16</v>
      </c>
      <c r="J82" t="s">
        <v>31</v>
      </c>
      <c r="K82">
        <v>9</v>
      </c>
      <c r="L82" t="s">
        <v>31</v>
      </c>
      <c r="M82">
        <v>16</v>
      </c>
      <c r="N82" t="s">
        <v>32</v>
      </c>
    </row>
    <row r="83" spans="2:14">
      <c r="B83">
        <v>2059</v>
      </c>
      <c r="D83">
        <v>1020</v>
      </c>
      <c r="F83">
        <v>2154</v>
      </c>
      <c r="H83" t="s">
        <v>30</v>
      </c>
      <c r="I83">
        <v>16</v>
      </c>
      <c r="J83" t="s">
        <v>31</v>
      </c>
      <c r="K83">
        <v>8</v>
      </c>
      <c r="L83" t="s">
        <v>31</v>
      </c>
      <c r="M83">
        <v>17</v>
      </c>
      <c r="N83" t="s">
        <v>32</v>
      </c>
    </row>
    <row r="84" spans="2:14">
      <c r="B84">
        <v>2012</v>
      </c>
      <c r="D84">
        <v>922</v>
      </c>
      <c r="F84">
        <v>2247</v>
      </c>
      <c r="H84" t="s">
        <v>30</v>
      </c>
      <c r="I84">
        <v>16</v>
      </c>
      <c r="J84" t="s">
        <v>31</v>
      </c>
      <c r="K84">
        <v>7</v>
      </c>
      <c r="L84" t="s">
        <v>31</v>
      </c>
      <c r="M84">
        <v>18</v>
      </c>
      <c r="N84" t="s">
        <v>32</v>
      </c>
    </row>
    <row r="85" spans="2:14">
      <c r="B85">
        <v>1970</v>
      </c>
      <c r="D85">
        <v>825</v>
      </c>
      <c r="F85">
        <v>2341</v>
      </c>
      <c r="H85" t="s">
        <v>30</v>
      </c>
      <c r="I85">
        <v>15</v>
      </c>
      <c r="J85" t="s">
        <v>31</v>
      </c>
      <c r="K85">
        <v>6</v>
      </c>
      <c r="L85" t="s">
        <v>31</v>
      </c>
      <c r="M85">
        <v>18</v>
      </c>
      <c r="N85" t="s">
        <v>32</v>
      </c>
    </row>
    <row r="86" spans="2:14">
      <c r="B86">
        <v>1931</v>
      </c>
      <c r="D86">
        <v>728</v>
      </c>
      <c r="F86">
        <v>2435</v>
      </c>
      <c r="H86" t="s">
        <v>30</v>
      </c>
      <c r="I86">
        <v>15</v>
      </c>
      <c r="J86" t="s">
        <v>31</v>
      </c>
      <c r="K86">
        <v>6</v>
      </c>
      <c r="L86" t="s">
        <v>31</v>
      </c>
      <c r="M86">
        <v>19</v>
      </c>
      <c r="N86" t="s">
        <v>32</v>
      </c>
    </row>
    <row r="87" spans="2:14">
      <c r="B87">
        <v>1897</v>
      </c>
      <c r="D87">
        <v>632</v>
      </c>
      <c r="F87">
        <v>2530</v>
      </c>
      <c r="H87" t="s">
        <v>30</v>
      </c>
      <c r="I87">
        <v>15</v>
      </c>
      <c r="J87" t="s">
        <v>31</v>
      </c>
      <c r="K87">
        <v>5</v>
      </c>
      <c r="L87" t="s">
        <v>31</v>
      </c>
      <c r="M87">
        <v>20</v>
      </c>
      <c r="N87" t="s">
        <v>32</v>
      </c>
    </row>
    <row r="88" spans="2:14">
      <c r="B88">
        <v>1868</v>
      </c>
      <c r="D88">
        <v>539</v>
      </c>
      <c r="F88">
        <v>2625</v>
      </c>
      <c r="H88" t="s">
        <v>30</v>
      </c>
      <c r="I88">
        <v>15</v>
      </c>
      <c r="J88" t="s">
        <v>31</v>
      </c>
      <c r="K88">
        <v>4</v>
      </c>
      <c r="L88" t="s">
        <v>31</v>
      </c>
      <c r="M88">
        <v>21</v>
      </c>
      <c r="N88" t="s">
        <v>32</v>
      </c>
    </row>
    <row r="89" spans="2:14">
      <c r="B89">
        <v>1844</v>
      </c>
      <c r="D89">
        <v>447</v>
      </c>
      <c r="F89">
        <v>2720</v>
      </c>
      <c r="H89" t="s">
        <v>30</v>
      </c>
      <c r="I89">
        <v>14</v>
      </c>
      <c r="J89" t="s">
        <v>31</v>
      </c>
      <c r="K89">
        <v>3</v>
      </c>
      <c r="L89" t="s">
        <v>31</v>
      </c>
      <c r="M89">
        <v>21</v>
      </c>
      <c r="N89" t="s">
        <v>32</v>
      </c>
    </row>
    <row r="90" spans="2:14">
      <c r="B90">
        <v>1825</v>
      </c>
      <c r="D90">
        <v>361</v>
      </c>
      <c r="F90">
        <v>2816</v>
      </c>
      <c r="H90" t="s">
        <v>30</v>
      </c>
      <c r="I90">
        <v>14</v>
      </c>
      <c r="J90" t="s">
        <v>31</v>
      </c>
      <c r="K90">
        <v>3</v>
      </c>
      <c r="L90" t="s">
        <v>31</v>
      </c>
      <c r="M90">
        <v>22</v>
      </c>
      <c r="N90" t="s">
        <v>32</v>
      </c>
    </row>
    <row r="91" spans="2:14">
      <c r="B91">
        <v>1811</v>
      </c>
      <c r="D91">
        <v>283</v>
      </c>
      <c r="F91">
        <v>2912</v>
      </c>
      <c r="H91" t="s">
        <v>30</v>
      </c>
      <c r="I91">
        <v>14</v>
      </c>
      <c r="J91" t="s">
        <v>31</v>
      </c>
      <c r="K91">
        <v>2</v>
      </c>
      <c r="L91" t="s">
        <v>31</v>
      </c>
      <c r="M91">
        <v>23</v>
      </c>
      <c r="N91" t="s">
        <v>32</v>
      </c>
    </row>
    <row r="92" spans="2:14">
      <c r="B92">
        <v>1803</v>
      </c>
      <c r="D92">
        <v>224</v>
      </c>
      <c r="F92">
        <v>3008</v>
      </c>
      <c r="H92" t="s">
        <v>30</v>
      </c>
      <c r="I92">
        <v>14</v>
      </c>
      <c r="J92" t="s">
        <v>31</v>
      </c>
      <c r="K92">
        <v>2</v>
      </c>
      <c r="L92" t="s">
        <v>31</v>
      </c>
      <c r="M92">
        <v>24</v>
      </c>
      <c r="N92" t="s">
        <v>32</v>
      </c>
    </row>
    <row r="93" spans="2:14">
      <c r="B93">
        <v>1800</v>
      </c>
      <c r="D93">
        <v>200</v>
      </c>
      <c r="F93">
        <v>3105</v>
      </c>
      <c r="H93" t="s">
        <v>30</v>
      </c>
      <c r="I93">
        <v>14</v>
      </c>
      <c r="J93" t="s">
        <v>31</v>
      </c>
      <c r="K93">
        <v>2</v>
      </c>
      <c r="L93" t="s">
        <v>31</v>
      </c>
      <c r="M93">
        <v>24</v>
      </c>
      <c r="N93" t="s">
        <v>32</v>
      </c>
    </row>
    <row r="94" spans="2:14">
      <c r="B94">
        <v>3448</v>
      </c>
      <c r="D94">
        <v>3015</v>
      </c>
      <c r="F94">
        <v>700</v>
      </c>
      <c r="H94" t="s">
        <v>30</v>
      </c>
      <c r="I94">
        <v>27</v>
      </c>
      <c r="J94" t="s">
        <v>31</v>
      </c>
      <c r="K94">
        <v>24</v>
      </c>
      <c r="L94" t="s">
        <v>31</v>
      </c>
      <c r="M94">
        <v>5</v>
      </c>
      <c r="N94" t="s">
        <v>32</v>
      </c>
    </row>
    <row r="95" spans="2:14">
      <c r="B95">
        <v>3362</v>
      </c>
      <c r="D95">
        <v>2915</v>
      </c>
      <c r="F95">
        <v>707</v>
      </c>
      <c r="H95" t="s">
        <v>30</v>
      </c>
      <c r="I95">
        <v>26</v>
      </c>
      <c r="J95" t="s">
        <v>31</v>
      </c>
      <c r="K95">
        <v>23</v>
      </c>
      <c r="L95" t="s">
        <v>31</v>
      </c>
      <c r="M95">
        <v>6</v>
      </c>
      <c r="N95" t="s">
        <v>32</v>
      </c>
    </row>
    <row r="96" spans="2:14">
      <c r="B96">
        <v>3276</v>
      </c>
      <c r="D96">
        <v>2816</v>
      </c>
      <c r="F96">
        <v>728</v>
      </c>
      <c r="H96" t="s">
        <v>30</v>
      </c>
      <c r="I96">
        <v>26</v>
      </c>
      <c r="J96" t="s">
        <v>31</v>
      </c>
      <c r="K96">
        <v>22</v>
      </c>
      <c r="L96" t="s">
        <v>31</v>
      </c>
      <c r="M96">
        <v>6</v>
      </c>
      <c r="N96" t="s">
        <v>32</v>
      </c>
    </row>
    <row r="97" spans="2:14">
      <c r="B97">
        <v>3191</v>
      </c>
      <c r="D97">
        <v>2717</v>
      </c>
      <c r="F97">
        <v>762</v>
      </c>
      <c r="H97" t="s">
        <v>30</v>
      </c>
      <c r="I97">
        <v>25</v>
      </c>
      <c r="J97" t="s">
        <v>31</v>
      </c>
      <c r="K97">
        <v>21</v>
      </c>
      <c r="L97" t="s">
        <v>31</v>
      </c>
      <c r="M97">
        <v>6</v>
      </c>
      <c r="N97" t="s">
        <v>32</v>
      </c>
    </row>
    <row r="98" spans="2:14">
      <c r="B98">
        <v>3106</v>
      </c>
      <c r="D98">
        <v>2617</v>
      </c>
      <c r="F98">
        <v>806</v>
      </c>
      <c r="H98" t="s">
        <v>30</v>
      </c>
      <c r="I98">
        <v>24</v>
      </c>
      <c r="J98" t="s">
        <v>31</v>
      </c>
      <c r="K98">
        <v>20</v>
      </c>
      <c r="L98" t="s">
        <v>31</v>
      </c>
      <c r="M98">
        <v>6</v>
      </c>
      <c r="N98" t="s">
        <v>32</v>
      </c>
    </row>
    <row r="99" spans="2:14">
      <c r="B99">
        <v>3023</v>
      </c>
      <c r="D99">
        <v>2518</v>
      </c>
      <c r="F99">
        <v>860</v>
      </c>
      <c r="H99" t="s">
        <v>30</v>
      </c>
      <c r="I99">
        <v>24</v>
      </c>
      <c r="J99" t="s">
        <v>31</v>
      </c>
      <c r="K99">
        <v>20</v>
      </c>
      <c r="L99" t="s">
        <v>31</v>
      </c>
      <c r="M99">
        <v>7</v>
      </c>
      <c r="N99" t="s">
        <v>32</v>
      </c>
    </row>
    <row r="100" spans="2:14">
      <c r="B100">
        <v>2941</v>
      </c>
      <c r="D100">
        <v>2419</v>
      </c>
      <c r="F100">
        <v>922</v>
      </c>
      <c r="H100" t="s">
        <v>30</v>
      </c>
      <c r="I100">
        <v>23</v>
      </c>
      <c r="J100" t="s">
        <v>31</v>
      </c>
      <c r="K100">
        <v>19</v>
      </c>
      <c r="L100" t="s">
        <v>31</v>
      </c>
      <c r="M100">
        <v>7</v>
      </c>
      <c r="N100" t="s">
        <v>32</v>
      </c>
    </row>
    <row r="101" spans="2:14">
      <c r="B101">
        <v>2860</v>
      </c>
      <c r="D101">
        <v>2319</v>
      </c>
      <c r="F101">
        <v>990</v>
      </c>
      <c r="H101" t="s">
        <v>30</v>
      </c>
      <c r="I101">
        <v>22</v>
      </c>
      <c r="J101" t="s">
        <v>31</v>
      </c>
      <c r="K101">
        <v>18</v>
      </c>
      <c r="L101" t="s">
        <v>31</v>
      </c>
      <c r="M101">
        <v>8</v>
      </c>
      <c r="N101" t="s">
        <v>32</v>
      </c>
    </row>
    <row r="102" spans="2:14">
      <c r="B102">
        <v>2780</v>
      </c>
      <c r="D102">
        <v>2220</v>
      </c>
      <c r="F102">
        <v>1063</v>
      </c>
      <c r="H102" t="s">
        <v>30</v>
      </c>
      <c r="I102">
        <v>22</v>
      </c>
      <c r="J102" t="s">
        <v>31</v>
      </c>
      <c r="K102">
        <v>17</v>
      </c>
      <c r="L102" t="s">
        <v>31</v>
      </c>
      <c r="M102">
        <v>8</v>
      </c>
      <c r="N102" t="s">
        <v>32</v>
      </c>
    </row>
    <row r="103" spans="2:14">
      <c r="B103">
        <v>2702</v>
      </c>
      <c r="D103">
        <v>2121</v>
      </c>
      <c r="F103">
        <v>1140</v>
      </c>
      <c r="H103" t="s">
        <v>30</v>
      </c>
      <c r="I103">
        <v>21</v>
      </c>
      <c r="J103" t="s">
        <v>31</v>
      </c>
      <c r="K103">
        <v>17</v>
      </c>
      <c r="L103" t="s">
        <v>31</v>
      </c>
      <c r="M103">
        <v>9</v>
      </c>
      <c r="N103" t="s">
        <v>32</v>
      </c>
    </row>
    <row r="104" spans="2:14">
      <c r="B104">
        <v>2625</v>
      </c>
      <c r="D104">
        <v>2022</v>
      </c>
      <c r="F104">
        <v>1221</v>
      </c>
      <c r="H104" t="s">
        <v>30</v>
      </c>
      <c r="I104">
        <v>21</v>
      </c>
      <c r="J104" t="s">
        <v>31</v>
      </c>
      <c r="K104">
        <v>16</v>
      </c>
      <c r="L104" t="s">
        <v>31</v>
      </c>
      <c r="M104">
        <v>10</v>
      </c>
      <c r="N104" t="s">
        <v>32</v>
      </c>
    </row>
    <row r="105" spans="2:14">
      <c r="B105">
        <v>2550</v>
      </c>
      <c r="D105">
        <v>1924</v>
      </c>
      <c r="F105">
        <v>1304</v>
      </c>
      <c r="H105" t="s">
        <v>30</v>
      </c>
      <c r="I105">
        <v>20</v>
      </c>
      <c r="J105" t="s">
        <v>31</v>
      </c>
      <c r="K105">
        <v>15</v>
      </c>
      <c r="L105" t="s">
        <v>31</v>
      </c>
      <c r="M105">
        <v>10</v>
      </c>
      <c r="N105" t="s">
        <v>32</v>
      </c>
    </row>
    <row r="106" spans="2:14">
      <c r="B106">
        <v>2476</v>
      </c>
      <c r="D106">
        <v>1825</v>
      </c>
      <c r="F106">
        <v>1389</v>
      </c>
      <c r="H106" t="s">
        <v>30</v>
      </c>
      <c r="I106">
        <v>19</v>
      </c>
      <c r="J106" t="s">
        <v>31</v>
      </c>
      <c r="K106">
        <v>14</v>
      </c>
      <c r="L106" t="s">
        <v>31</v>
      </c>
      <c r="M106">
        <v>11</v>
      </c>
      <c r="N106" t="s">
        <v>32</v>
      </c>
    </row>
    <row r="107" spans="2:14">
      <c r="B107">
        <v>2404</v>
      </c>
      <c r="D107">
        <v>1726</v>
      </c>
      <c r="F107">
        <v>1476</v>
      </c>
      <c r="H107" t="s">
        <v>30</v>
      </c>
      <c r="I107">
        <v>19</v>
      </c>
      <c r="J107" t="s">
        <v>31</v>
      </c>
      <c r="K107">
        <v>13</v>
      </c>
      <c r="L107" t="s">
        <v>31</v>
      </c>
      <c r="M107">
        <v>12</v>
      </c>
      <c r="N107" t="s">
        <v>32</v>
      </c>
    </row>
    <row r="108" spans="2:14">
      <c r="B108">
        <v>2335</v>
      </c>
      <c r="D108">
        <v>1628</v>
      </c>
      <c r="F108">
        <v>1565</v>
      </c>
      <c r="H108" t="s">
        <v>30</v>
      </c>
      <c r="I108">
        <v>18</v>
      </c>
      <c r="J108" t="s">
        <v>31</v>
      </c>
      <c r="K108">
        <v>13</v>
      </c>
      <c r="L108" t="s">
        <v>31</v>
      </c>
      <c r="M108">
        <v>12</v>
      </c>
      <c r="N108" t="s">
        <v>32</v>
      </c>
    </row>
    <row r="109" spans="2:14">
      <c r="B109">
        <v>2267</v>
      </c>
      <c r="D109">
        <v>1530</v>
      </c>
      <c r="F109">
        <v>1655</v>
      </c>
      <c r="H109" t="s">
        <v>30</v>
      </c>
      <c r="I109">
        <v>18</v>
      </c>
      <c r="J109" t="s">
        <v>31</v>
      </c>
      <c r="K109">
        <v>12</v>
      </c>
      <c r="L109" t="s">
        <v>31</v>
      </c>
      <c r="M109">
        <v>13</v>
      </c>
      <c r="N109" t="s">
        <v>32</v>
      </c>
    </row>
    <row r="110" spans="2:14">
      <c r="B110">
        <v>2202</v>
      </c>
      <c r="D110">
        <v>1432</v>
      </c>
      <c r="F110">
        <v>1746</v>
      </c>
      <c r="H110" t="s">
        <v>30</v>
      </c>
      <c r="I110">
        <v>17</v>
      </c>
      <c r="J110" t="s">
        <v>31</v>
      </c>
      <c r="K110">
        <v>11</v>
      </c>
      <c r="L110" t="s">
        <v>31</v>
      </c>
      <c r="M110">
        <v>14</v>
      </c>
      <c r="N110" t="s">
        <v>32</v>
      </c>
    </row>
    <row r="111" spans="2:14">
      <c r="B111">
        <v>2140</v>
      </c>
      <c r="D111">
        <v>1334</v>
      </c>
      <c r="F111">
        <v>1838</v>
      </c>
      <c r="H111" t="s">
        <v>30</v>
      </c>
      <c r="I111">
        <v>17</v>
      </c>
      <c r="J111" t="s">
        <v>31</v>
      </c>
      <c r="K111">
        <v>10</v>
      </c>
      <c r="L111" t="s">
        <v>31</v>
      </c>
      <c r="M111">
        <v>14</v>
      </c>
      <c r="N111" t="s">
        <v>32</v>
      </c>
    </row>
    <row r="112" spans="2:14">
      <c r="B112">
        <v>2081</v>
      </c>
      <c r="D112">
        <v>1237</v>
      </c>
      <c r="F112">
        <v>1931</v>
      </c>
      <c r="H112" t="s">
        <v>30</v>
      </c>
      <c r="I112">
        <v>16</v>
      </c>
      <c r="J112" t="s">
        <v>31</v>
      </c>
      <c r="K112">
        <v>10</v>
      </c>
      <c r="L112" t="s">
        <v>31</v>
      </c>
      <c r="M112">
        <v>15</v>
      </c>
      <c r="N112" t="s">
        <v>32</v>
      </c>
    </row>
    <row r="113" spans="2:14">
      <c r="B113">
        <v>2025</v>
      </c>
      <c r="D113">
        <v>1140</v>
      </c>
      <c r="F113">
        <v>2025</v>
      </c>
      <c r="H113" t="s">
        <v>30</v>
      </c>
      <c r="I113">
        <v>16</v>
      </c>
      <c r="J113" t="s">
        <v>31</v>
      </c>
      <c r="K113">
        <v>9</v>
      </c>
      <c r="L113" t="s">
        <v>31</v>
      </c>
      <c r="M113">
        <v>16</v>
      </c>
      <c r="N113" t="s">
        <v>32</v>
      </c>
    </row>
    <row r="114" spans="2:14">
      <c r="B114">
        <v>1972</v>
      </c>
      <c r="D114">
        <v>1044</v>
      </c>
      <c r="F114">
        <v>2119</v>
      </c>
      <c r="H114" t="s">
        <v>30</v>
      </c>
      <c r="I114">
        <v>15</v>
      </c>
      <c r="J114" t="s">
        <v>31</v>
      </c>
      <c r="K114">
        <v>8</v>
      </c>
      <c r="L114" t="s">
        <v>31</v>
      </c>
      <c r="M114">
        <v>17</v>
      </c>
      <c r="N114" t="s">
        <v>32</v>
      </c>
    </row>
    <row r="115" spans="2:14">
      <c r="B115">
        <v>1924</v>
      </c>
      <c r="D115">
        <v>949</v>
      </c>
      <c r="F115">
        <v>2214</v>
      </c>
      <c r="H115" t="s">
        <v>30</v>
      </c>
      <c r="I115">
        <v>15</v>
      </c>
      <c r="J115" t="s">
        <v>31</v>
      </c>
      <c r="K115">
        <v>7</v>
      </c>
      <c r="L115" t="s">
        <v>31</v>
      </c>
      <c r="M115">
        <v>17</v>
      </c>
      <c r="N115" t="s">
        <v>32</v>
      </c>
    </row>
    <row r="116" spans="2:14">
      <c r="B116">
        <v>1879</v>
      </c>
      <c r="D116">
        <v>854</v>
      </c>
      <c r="F116">
        <v>2309</v>
      </c>
      <c r="H116" t="s">
        <v>30</v>
      </c>
      <c r="I116">
        <v>15</v>
      </c>
      <c r="J116" t="s">
        <v>31</v>
      </c>
      <c r="K116">
        <v>7</v>
      </c>
      <c r="L116" t="s">
        <v>31</v>
      </c>
      <c r="M116">
        <v>18</v>
      </c>
      <c r="N116" t="s">
        <v>32</v>
      </c>
    </row>
    <row r="117" spans="2:14">
      <c r="B117">
        <v>1838</v>
      </c>
      <c r="D117">
        <v>762</v>
      </c>
      <c r="F117">
        <v>2404</v>
      </c>
      <c r="H117" t="s">
        <v>30</v>
      </c>
      <c r="I117">
        <v>14</v>
      </c>
      <c r="J117" t="s">
        <v>31</v>
      </c>
      <c r="K117">
        <v>6</v>
      </c>
      <c r="L117" t="s">
        <v>31</v>
      </c>
      <c r="M117">
        <v>19</v>
      </c>
      <c r="N117" t="s">
        <v>32</v>
      </c>
    </row>
    <row r="118" spans="2:14">
      <c r="B118">
        <v>1803</v>
      </c>
      <c r="D118">
        <v>671</v>
      </c>
      <c r="F118">
        <v>2500</v>
      </c>
      <c r="H118" t="s">
        <v>30</v>
      </c>
      <c r="I118">
        <v>14</v>
      </c>
      <c r="J118" t="s">
        <v>31</v>
      </c>
      <c r="K118">
        <v>5</v>
      </c>
      <c r="L118" t="s">
        <v>31</v>
      </c>
      <c r="M118">
        <v>20</v>
      </c>
      <c r="N118" t="s">
        <v>32</v>
      </c>
    </row>
    <row r="119" spans="2:14">
      <c r="B119">
        <v>1772</v>
      </c>
      <c r="D119">
        <v>583</v>
      </c>
      <c r="F119">
        <v>2596</v>
      </c>
      <c r="H119" t="s">
        <v>30</v>
      </c>
      <c r="I119">
        <v>14</v>
      </c>
      <c r="J119" t="s">
        <v>31</v>
      </c>
      <c r="K119">
        <v>5</v>
      </c>
      <c r="L119" t="s">
        <v>31</v>
      </c>
      <c r="M119">
        <v>20</v>
      </c>
      <c r="N119" t="s">
        <v>32</v>
      </c>
    </row>
    <row r="120" spans="2:14">
      <c r="B120">
        <v>1746</v>
      </c>
      <c r="D120">
        <v>500</v>
      </c>
      <c r="F120">
        <v>2693</v>
      </c>
      <c r="H120" t="s">
        <v>30</v>
      </c>
      <c r="I120">
        <v>14</v>
      </c>
      <c r="J120" t="s">
        <v>31</v>
      </c>
      <c r="K120">
        <v>4</v>
      </c>
      <c r="L120" t="s">
        <v>31</v>
      </c>
      <c r="M120">
        <v>21</v>
      </c>
      <c r="N120" t="s">
        <v>32</v>
      </c>
    </row>
    <row r="121" spans="2:14">
      <c r="B121">
        <v>1726</v>
      </c>
      <c r="D121">
        <v>424</v>
      </c>
      <c r="F121">
        <v>2789</v>
      </c>
      <c r="H121" t="s">
        <v>30</v>
      </c>
      <c r="I121">
        <v>13</v>
      </c>
      <c r="J121" t="s">
        <v>31</v>
      </c>
      <c r="K121">
        <v>3</v>
      </c>
      <c r="L121" t="s">
        <v>31</v>
      </c>
      <c r="M121">
        <v>22</v>
      </c>
      <c r="N121" t="s">
        <v>32</v>
      </c>
    </row>
    <row r="122" spans="2:14">
      <c r="B122">
        <v>1712</v>
      </c>
      <c r="D122">
        <v>361</v>
      </c>
      <c r="F122">
        <v>2886</v>
      </c>
      <c r="H122" t="s">
        <v>30</v>
      </c>
      <c r="I122">
        <v>13</v>
      </c>
      <c r="J122" t="s">
        <v>31</v>
      </c>
      <c r="K122">
        <v>3</v>
      </c>
      <c r="L122" t="s">
        <v>31</v>
      </c>
      <c r="M122">
        <v>23</v>
      </c>
      <c r="N122" t="s">
        <v>32</v>
      </c>
    </row>
    <row r="123" spans="2:14">
      <c r="B123">
        <v>1703</v>
      </c>
      <c r="D123">
        <v>316</v>
      </c>
      <c r="F123">
        <v>2983</v>
      </c>
      <c r="H123" t="s">
        <v>30</v>
      </c>
      <c r="I123">
        <v>13</v>
      </c>
      <c r="J123" t="s">
        <v>31</v>
      </c>
      <c r="K123">
        <v>2</v>
      </c>
      <c r="L123" t="s">
        <v>31</v>
      </c>
      <c r="M123">
        <v>23</v>
      </c>
      <c r="N123" t="s">
        <v>32</v>
      </c>
    </row>
    <row r="124" spans="2:14">
      <c r="B124">
        <v>1700</v>
      </c>
      <c r="D124">
        <v>300</v>
      </c>
      <c r="F124">
        <v>3081</v>
      </c>
      <c r="H124" t="s">
        <v>30</v>
      </c>
      <c r="I124">
        <v>13</v>
      </c>
      <c r="J124" t="s">
        <v>31</v>
      </c>
      <c r="K124">
        <v>2</v>
      </c>
      <c r="L124" t="s">
        <v>31</v>
      </c>
      <c r="M124">
        <v>24</v>
      </c>
      <c r="N124" t="s">
        <v>32</v>
      </c>
    </row>
    <row r="125" spans="2:14">
      <c r="B125">
        <v>3400</v>
      </c>
      <c r="D125">
        <v>3027</v>
      </c>
      <c r="F125">
        <v>600</v>
      </c>
      <c r="H125" t="s">
        <v>30</v>
      </c>
      <c r="I125">
        <v>27</v>
      </c>
      <c r="J125" t="s">
        <v>31</v>
      </c>
      <c r="K125">
        <v>24</v>
      </c>
      <c r="L125" t="s">
        <v>31</v>
      </c>
      <c r="M125">
        <v>5</v>
      </c>
      <c r="N125" t="s">
        <v>32</v>
      </c>
    </row>
    <row r="126" spans="2:14">
      <c r="B126">
        <v>3312</v>
      </c>
      <c r="D126">
        <v>2927</v>
      </c>
      <c r="F126">
        <v>608</v>
      </c>
      <c r="H126" t="s">
        <v>30</v>
      </c>
      <c r="I126">
        <v>26</v>
      </c>
      <c r="J126" t="s">
        <v>31</v>
      </c>
      <c r="K126">
        <v>23</v>
      </c>
      <c r="L126" t="s">
        <v>31</v>
      </c>
      <c r="M126">
        <v>5</v>
      </c>
      <c r="N126" t="s">
        <v>32</v>
      </c>
    </row>
    <row r="127" spans="2:14">
      <c r="B127">
        <v>3225</v>
      </c>
      <c r="D127">
        <v>2828</v>
      </c>
      <c r="F127">
        <v>632</v>
      </c>
      <c r="H127" t="s">
        <v>30</v>
      </c>
      <c r="I127">
        <v>25</v>
      </c>
      <c r="J127" t="s">
        <v>31</v>
      </c>
      <c r="K127">
        <v>22</v>
      </c>
      <c r="L127" t="s">
        <v>31</v>
      </c>
      <c r="M127">
        <v>5</v>
      </c>
      <c r="N127" t="s">
        <v>32</v>
      </c>
    </row>
    <row r="128" spans="2:14">
      <c r="B128">
        <v>3138</v>
      </c>
      <c r="D128">
        <v>2729</v>
      </c>
      <c r="F128">
        <v>671</v>
      </c>
      <c r="H128" t="s">
        <v>30</v>
      </c>
      <c r="I128">
        <v>25</v>
      </c>
      <c r="J128" t="s">
        <v>31</v>
      </c>
      <c r="K128">
        <v>21</v>
      </c>
      <c r="L128" t="s">
        <v>31</v>
      </c>
      <c r="M128">
        <v>5</v>
      </c>
      <c r="N128" t="s">
        <v>32</v>
      </c>
    </row>
    <row r="129" spans="2:14">
      <c r="B129">
        <v>3053</v>
      </c>
      <c r="D129">
        <v>2631</v>
      </c>
      <c r="F129">
        <v>721</v>
      </c>
      <c r="H129" t="s">
        <v>30</v>
      </c>
      <c r="I129">
        <v>24</v>
      </c>
      <c r="J129" t="s">
        <v>31</v>
      </c>
      <c r="K129">
        <v>21</v>
      </c>
      <c r="L129" t="s">
        <v>31</v>
      </c>
      <c r="M129">
        <v>6</v>
      </c>
      <c r="N129" t="s">
        <v>32</v>
      </c>
    </row>
    <row r="130" spans="2:14">
      <c r="B130">
        <v>2968</v>
      </c>
      <c r="D130">
        <v>2532</v>
      </c>
      <c r="F130">
        <v>781</v>
      </c>
      <c r="H130" t="s">
        <v>30</v>
      </c>
      <c r="I130">
        <v>23</v>
      </c>
      <c r="J130" t="s">
        <v>31</v>
      </c>
      <c r="K130">
        <v>20</v>
      </c>
      <c r="L130" t="s">
        <v>31</v>
      </c>
      <c r="M130">
        <v>6</v>
      </c>
      <c r="N130" t="s">
        <v>32</v>
      </c>
    </row>
    <row r="131" spans="2:14">
      <c r="B131">
        <v>2884</v>
      </c>
      <c r="D131">
        <v>2433</v>
      </c>
      <c r="F131">
        <v>849</v>
      </c>
      <c r="H131" t="s">
        <v>30</v>
      </c>
      <c r="I131">
        <v>23</v>
      </c>
      <c r="J131" t="s">
        <v>31</v>
      </c>
      <c r="K131">
        <v>19</v>
      </c>
      <c r="L131" t="s">
        <v>31</v>
      </c>
      <c r="M131">
        <v>7</v>
      </c>
      <c r="N131" t="s">
        <v>32</v>
      </c>
    </row>
    <row r="132" spans="2:14">
      <c r="B132">
        <v>2802</v>
      </c>
      <c r="D132">
        <v>2335</v>
      </c>
      <c r="F132">
        <v>922</v>
      </c>
      <c r="H132" t="s">
        <v>30</v>
      </c>
      <c r="I132">
        <v>22</v>
      </c>
      <c r="J132" t="s">
        <v>31</v>
      </c>
      <c r="K132">
        <v>18</v>
      </c>
      <c r="L132" t="s">
        <v>31</v>
      </c>
      <c r="M132">
        <v>7</v>
      </c>
      <c r="N132" t="s">
        <v>32</v>
      </c>
    </row>
    <row r="133" spans="2:14">
      <c r="B133">
        <v>2720</v>
      </c>
      <c r="D133">
        <v>2236</v>
      </c>
      <c r="F133">
        <v>1000</v>
      </c>
      <c r="H133" t="s">
        <v>30</v>
      </c>
      <c r="I133">
        <v>21</v>
      </c>
      <c r="J133" t="s">
        <v>31</v>
      </c>
      <c r="K133">
        <v>17</v>
      </c>
      <c r="L133" t="s">
        <v>31</v>
      </c>
      <c r="M133">
        <v>8</v>
      </c>
      <c r="N133" t="s">
        <v>32</v>
      </c>
    </row>
    <row r="134" spans="2:14">
      <c r="B134">
        <v>2640</v>
      </c>
      <c r="D134">
        <v>2138</v>
      </c>
      <c r="F134">
        <v>1082</v>
      </c>
      <c r="H134" t="s">
        <v>30</v>
      </c>
      <c r="I134">
        <v>21</v>
      </c>
      <c r="J134" t="s">
        <v>31</v>
      </c>
      <c r="K134">
        <v>17</v>
      </c>
      <c r="L134" t="s">
        <v>31</v>
      </c>
      <c r="M134">
        <v>8</v>
      </c>
      <c r="N134" t="s">
        <v>32</v>
      </c>
    </row>
    <row r="135" spans="2:14">
      <c r="B135">
        <v>2561</v>
      </c>
      <c r="D135">
        <v>2040</v>
      </c>
      <c r="F135">
        <v>1166</v>
      </c>
      <c r="H135" t="s">
        <v>30</v>
      </c>
      <c r="I135">
        <v>20</v>
      </c>
      <c r="J135" t="s">
        <v>31</v>
      </c>
      <c r="K135">
        <v>16</v>
      </c>
      <c r="L135" t="s">
        <v>31</v>
      </c>
      <c r="M135">
        <v>9</v>
      </c>
      <c r="N135" t="s">
        <v>32</v>
      </c>
    </row>
    <row r="136" spans="2:14">
      <c r="B136">
        <v>2484</v>
      </c>
      <c r="D136">
        <v>1942</v>
      </c>
      <c r="F136">
        <v>1253</v>
      </c>
      <c r="H136" t="s">
        <v>30</v>
      </c>
      <c r="I136">
        <v>19</v>
      </c>
      <c r="J136" t="s">
        <v>31</v>
      </c>
      <c r="K136">
        <v>15</v>
      </c>
      <c r="L136" t="s">
        <v>31</v>
      </c>
      <c r="M136">
        <v>10</v>
      </c>
      <c r="N136" t="s">
        <v>32</v>
      </c>
    </row>
    <row r="137" spans="2:14">
      <c r="B137">
        <v>2408</v>
      </c>
      <c r="D137">
        <v>1844</v>
      </c>
      <c r="F137">
        <v>1342</v>
      </c>
      <c r="H137" t="s">
        <v>30</v>
      </c>
      <c r="I137">
        <v>19</v>
      </c>
      <c r="J137" t="s">
        <v>31</v>
      </c>
      <c r="K137">
        <v>14</v>
      </c>
      <c r="L137" t="s">
        <v>31</v>
      </c>
      <c r="M137">
        <v>10</v>
      </c>
      <c r="N137" t="s">
        <v>32</v>
      </c>
    </row>
    <row r="138" spans="2:14">
      <c r="B138">
        <v>2335</v>
      </c>
      <c r="D138">
        <v>1746</v>
      </c>
      <c r="F138">
        <v>1432</v>
      </c>
      <c r="H138" t="s">
        <v>30</v>
      </c>
      <c r="I138">
        <v>18</v>
      </c>
      <c r="J138" t="s">
        <v>31</v>
      </c>
      <c r="K138">
        <v>14</v>
      </c>
      <c r="L138" t="s">
        <v>31</v>
      </c>
      <c r="M138">
        <v>11</v>
      </c>
      <c r="N138" t="s">
        <v>32</v>
      </c>
    </row>
    <row r="139" spans="2:14">
      <c r="B139">
        <v>2263</v>
      </c>
      <c r="D139">
        <v>1649</v>
      </c>
      <c r="F139">
        <v>1523</v>
      </c>
      <c r="H139" t="s">
        <v>30</v>
      </c>
      <c r="I139">
        <v>18</v>
      </c>
      <c r="J139" t="s">
        <v>31</v>
      </c>
      <c r="K139">
        <v>13</v>
      </c>
      <c r="L139" t="s">
        <v>31</v>
      </c>
      <c r="M139">
        <v>12</v>
      </c>
      <c r="N139" t="s">
        <v>32</v>
      </c>
    </row>
    <row r="140" spans="2:14">
      <c r="B140">
        <v>2193</v>
      </c>
      <c r="D140">
        <v>1552</v>
      </c>
      <c r="F140">
        <v>1616</v>
      </c>
      <c r="H140" t="s">
        <v>30</v>
      </c>
      <c r="I140">
        <v>17</v>
      </c>
      <c r="J140" t="s">
        <v>31</v>
      </c>
      <c r="K140">
        <v>12</v>
      </c>
      <c r="L140" t="s">
        <v>31</v>
      </c>
      <c r="M140">
        <v>13</v>
      </c>
      <c r="N140" t="s">
        <v>32</v>
      </c>
    </row>
    <row r="141" spans="2:14">
      <c r="B141">
        <v>2126</v>
      </c>
      <c r="D141">
        <v>1456</v>
      </c>
      <c r="F141">
        <v>1709</v>
      </c>
      <c r="H141" t="s">
        <v>30</v>
      </c>
      <c r="I141">
        <v>17</v>
      </c>
      <c r="J141" t="s">
        <v>31</v>
      </c>
      <c r="K141">
        <v>11</v>
      </c>
      <c r="L141" t="s">
        <v>31</v>
      </c>
      <c r="M141">
        <v>13</v>
      </c>
      <c r="N141" t="s">
        <v>32</v>
      </c>
    </row>
    <row r="142" spans="2:14">
      <c r="B142">
        <v>2062</v>
      </c>
      <c r="D142">
        <v>1360</v>
      </c>
      <c r="F142">
        <v>1803</v>
      </c>
      <c r="H142" t="s">
        <v>30</v>
      </c>
      <c r="I142">
        <v>16</v>
      </c>
      <c r="J142" t="s">
        <v>31</v>
      </c>
      <c r="K142">
        <v>11</v>
      </c>
      <c r="L142" t="s">
        <v>31</v>
      </c>
      <c r="M142">
        <v>14</v>
      </c>
      <c r="N142" t="s">
        <v>32</v>
      </c>
    </row>
    <row r="143" spans="2:14">
      <c r="B143">
        <v>2000</v>
      </c>
      <c r="D143">
        <v>1265</v>
      </c>
      <c r="F143">
        <v>1897</v>
      </c>
      <c r="H143" t="s">
        <v>30</v>
      </c>
      <c r="I143">
        <v>16</v>
      </c>
      <c r="J143" t="s">
        <v>31</v>
      </c>
      <c r="K143">
        <v>10</v>
      </c>
      <c r="L143" t="s">
        <v>31</v>
      </c>
      <c r="M143">
        <v>15</v>
      </c>
      <c r="N143" t="s">
        <v>32</v>
      </c>
    </row>
    <row r="144" spans="2:14">
      <c r="B144">
        <v>1942</v>
      </c>
      <c r="D144">
        <v>1170</v>
      </c>
      <c r="F144">
        <v>1992</v>
      </c>
      <c r="H144" t="s">
        <v>30</v>
      </c>
      <c r="I144">
        <v>15</v>
      </c>
      <c r="J144" t="s">
        <v>31</v>
      </c>
      <c r="K144">
        <v>9</v>
      </c>
      <c r="L144" t="s">
        <v>31</v>
      </c>
      <c r="M144">
        <v>16</v>
      </c>
      <c r="N144" t="s">
        <v>32</v>
      </c>
    </row>
    <row r="145" spans="2:14">
      <c r="B145">
        <v>1887</v>
      </c>
      <c r="D145">
        <v>1077</v>
      </c>
      <c r="F145">
        <v>2088</v>
      </c>
      <c r="H145" t="s">
        <v>30</v>
      </c>
      <c r="I145">
        <v>15</v>
      </c>
      <c r="J145" t="s">
        <v>31</v>
      </c>
      <c r="K145">
        <v>8</v>
      </c>
      <c r="L145" t="s">
        <v>31</v>
      </c>
      <c r="M145">
        <v>16</v>
      </c>
      <c r="N145" t="s">
        <v>32</v>
      </c>
    </row>
    <row r="146" spans="2:14">
      <c r="B146">
        <v>1836</v>
      </c>
      <c r="D146">
        <v>985</v>
      </c>
      <c r="F146">
        <v>2184</v>
      </c>
      <c r="H146" t="s">
        <v>30</v>
      </c>
      <c r="I146">
        <v>14</v>
      </c>
      <c r="J146" t="s">
        <v>31</v>
      </c>
      <c r="K146">
        <v>8</v>
      </c>
      <c r="L146" t="s">
        <v>31</v>
      </c>
      <c r="M146">
        <v>17</v>
      </c>
      <c r="N146" t="s">
        <v>32</v>
      </c>
    </row>
    <row r="147" spans="2:14">
      <c r="B147">
        <v>1789</v>
      </c>
      <c r="D147">
        <v>894</v>
      </c>
      <c r="F147">
        <v>2280</v>
      </c>
      <c r="H147" t="s">
        <v>30</v>
      </c>
      <c r="I147">
        <v>14</v>
      </c>
      <c r="J147" t="s">
        <v>31</v>
      </c>
      <c r="K147">
        <v>7</v>
      </c>
      <c r="L147" t="s">
        <v>31</v>
      </c>
      <c r="M147">
        <v>18</v>
      </c>
      <c r="N147" t="s">
        <v>32</v>
      </c>
    </row>
    <row r="148" spans="2:14">
      <c r="B148">
        <v>1746</v>
      </c>
      <c r="D148">
        <v>806</v>
      </c>
      <c r="F148">
        <v>2377</v>
      </c>
      <c r="H148" t="s">
        <v>30</v>
      </c>
      <c r="I148">
        <v>14</v>
      </c>
      <c r="J148" t="s">
        <v>31</v>
      </c>
      <c r="K148">
        <v>6</v>
      </c>
      <c r="L148" t="s">
        <v>31</v>
      </c>
      <c r="M148">
        <v>19</v>
      </c>
      <c r="N148" t="s">
        <v>32</v>
      </c>
    </row>
    <row r="149" spans="2:14">
      <c r="B149">
        <v>1709</v>
      </c>
      <c r="D149">
        <v>721</v>
      </c>
      <c r="F149">
        <v>2474</v>
      </c>
      <c r="H149" t="s">
        <v>30</v>
      </c>
      <c r="I149">
        <v>13</v>
      </c>
      <c r="J149" t="s">
        <v>31</v>
      </c>
      <c r="K149">
        <v>6</v>
      </c>
      <c r="L149" t="s">
        <v>31</v>
      </c>
      <c r="M149">
        <v>19</v>
      </c>
      <c r="N149" t="s">
        <v>32</v>
      </c>
    </row>
    <row r="150" spans="2:14">
      <c r="B150">
        <v>1676</v>
      </c>
      <c r="D150">
        <v>640</v>
      </c>
      <c r="F150">
        <v>2571</v>
      </c>
      <c r="H150" t="s">
        <v>30</v>
      </c>
      <c r="I150">
        <v>13</v>
      </c>
      <c r="J150" t="s">
        <v>31</v>
      </c>
      <c r="K150">
        <v>5</v>
      </c>
      <c r="L150" t="s">
        <v>31</v>
      </c>
      <c r="M150">
        <v>20</v>
      </c>
      <c r="N150" t="s">
        <v>32</v>
      </c>
    </row>
    <row r="151" spans="2:14">
      <c r="B151">
        <v>1649</v>
      </c>
      <c r="D151">
        <v>566</v>
      </c>
      <c r="F151">
        <v>2668</v>
      </c>
      <c r="H151" t="s">
        <v>30</v>
      </c>
      <c r="I151">
        <v>13</v>
      </c>
      <c r="J151" t="s">
        <v>31</v>
      </c>
      <c r="K151">
        <v>4</v>
      </c>
      <c r="L151" t="s">
        <v>31</v>
      </c>
      <c r="M151">
        <v>21</v>
      </c>
      <c r="N151" t="s">
        <v>32</v>
      </c>
    </row>
    <row r="152" spans="2:14">
      <c r="B152">
        <v>1628</v>
      </c>
      <c r="D152">
        <v>500</v>
      </c>
      <c r="F152">
        <v>2766</v>
      </c>
      <c r="H152" t="s">
        <v>30</v>
      </c>
      <c r="I152">
        <v>13</v>
      </c>
      <c r="J152" t="s">
        <v>31</v>
      </c>
      <c r="K152">
        <v>4</v>
      </c>
      <c r="L152" t="s">
        <v>31</v>
      </c>
      <c r="M152">
        <v>22</v>
      </c>
      <c r="N152" t="s">
        <v>32</v>
      </c>
    </row>
    <row r="153" spans="2:14">
      <c r="B153">
        <v>1612</v>
      </c>
      <c r="D153">
        <v>447</v>
      </c>
      <c r="F153">
        <v>2864</v>
      </c>
      <c r="H153" t="s">
        <v>30</v>
      </c>
      <c r="I153">
        <v>13</v>
      </c>
      <c r="J153" t="s">
        <v>31</v>
      </c>
      <c r="K153">
        <v>3</v>
      </c>
      <c r="L153" t="s">
        <v>31</v>
      </c>
      <c r="M153">
        <v>22</v>
      </c>
      <c r="N153" t="s">
        <v>32</v>
      </c>
    </row>
    <row r="154" spans="2:14">
      <c r="B154">
        <v>1603</v>
      </c>
      <c r="D154">
        <v>412</v>
      </c>
      <c r="F154">
        <v>2961</v>
      </c>
      <c r="H154" t="s">
        <v>30</v>
      </c>
      <c r="I154">
        <v>13</v>
      </c>
      <c r="J154" t="s">
        <v>31</v>
      </c>
      <c r="K154">
        <v>3</v>
      </c>
      <c r="L154" t="s">
        <v>31</v>
      </c>
      <c r="M154">
        <v>23</v>
      </c>
      <c r="N154" t="s">
        <v>32</v>
      </c>
    </row>
    <row r="155" spans="2:14">
      <c r="B155">
        <v>1600</v>
      </c>
      <c r="D155">
        <v>400</v>
      </c>
      <c r="F155">
        <v>3059</v>
      </c>
      <c r="H155" t="s">
        <v>30</v>
      </c>
      <c r="I155">
        <v>13</v>
      </c>
      <c r="J155" t="s">
        <v>31</v>
      </c>
      <c r="K155">
        <v>3</v>
      </c>
      <c r="L155" t="s">
        <v>31</v>
      </c>
      <c r="M155">
        <v>24</v>
      </c>
      <c r="N155" t="s">
        <v>32</v>
      </c>
    </row>
    <row r="156" spans="2:14">
      <c r="B156">
        <v>3354</v>
      </c>
      <c r="D156">
        <v>3041</v>
      </c>
      <c r="F156">
        <v>500</v>
      </c>
      <c r="H156" t="s">
        <v>30</v>
      </c>
      <c r="I156">
        <v>26</v>
      </c>
      <c r="J156" t="s">
        <v>31</v>
      </c>
      <c r="K156">
        <v>24</v>
      </c>
      <c r="L156" t="s">
        <v>31</v>
      </c>
      <c r="M156">
        <v>4</v>
      </c>
      <c r="N156" t="s">
        <v>32</v>
      </c>
    </row>
    <row r="157" spans="2:14">
      <c r="B157">
        <v>3265</v>
      </c>
      <c r="D157">
        <v>2943</v>
      </c>
      <c r="F157">
        <v>510</v>
      </c>
      <c r="H157" t="s">
        <v>30</v>
      </c>
      <c r="I157">
        <v>26</v>
      </c>
      <c r="J157" t="s">
        <v>31</v>
      </c>
      <c r="K157">
        <v>23</v>
      </c>
      <c r="L157" t="s">
        <v>31</v>
      </c>
      <c r="M157">
        <v>4</v>
      </c>
      <c r="N157" t="s">
        <v>32</v>
      </c>
    </row>
    <row r="158" spans="2:14">
      <c r="B158">
        <v>3176</v>
      </c>
      <c r="D158">
        <v>2844</v>
      </c>
      <c r="F158">
        <v>539</v>
      </c>
      <c r="H158" t="s">
        <v>30</v>
      </c>
      <c r="I158">
        <v>25</v>
      </c>
      <c r="J158" t="s">
        <v>31</v>
      </c>
      <c r="K158">
        <v>22</v>
      </c>
      <c r="L158" t="s">
        <v>31</v>
      </c>
      <c r="M158">
        <v>4</v>
      </c>
      <c r="N158" t="s">
        <v>32</v>
      </c>
    </row>
    <row r="159" spans="2:14">
      <c r="B159">
        <v>3089</v>
      </c>
      <c r="D159">
        <v>2746</v>
      </c>
      <c r="F159">
        <v>583</v>
      </c>
      <c r="H159" t="s">
        <v>30</v>
      </c>
      <c r="I159">
        <v>24</v>
      </c>
      <c r="J159" t="s">
        <v>31</v>
      </c>
      <c r="K159">
        <v>21</v>
      </c>
      <c r="L159" t="s">
        <v>31</v>
      </c>
      <c r="M159">
        <v>5</v>
      </c>
      <c r="N159" t="s">
        <v>32</v>
      </c>
    </row>
    <row r="160" spans="2:14">
      <c r="B160">
        <v>3002</v>
      </c>
      <c r="D160">
        <v>2648</v>
      </c>
      <c r="F160">
        <v>640</v>
      </c>
      <c r="H160" t="s">
        <v>30</v>
      </c>
      <c r="I160">
        <v>23</v>
      </c>
      <c r="J160" t="s">
        <v>31</v>
      </c>
      <c r="K160">
        <v>21</v>
      </c>
      <c r="L160" t="s">
        <v>31</v>
      </c>
      <c r="M160">
        <v>5</v>
      </c>
      <c r="N160" t="s">
        <v>32</v>
      </c>
    </row>
    <row r="161" spans="2:14">
      <c r="B161">
        <v>2915</v>
      </c>
      <c r="D161">
        <v>2550</v>
      </c>
      <c r="F161">
        <v>707</v>
      </c>
      <c r="H161" t="s">
        <v>30</v>
      </c>
      <c r="I161">
        <v>23</v>
      </c>
      <c r="J161" t="s">
        <v>31</v>
      </c>
      <c r="K161">
        <v>20</v>
      </c>
      <c r="L161" t="s">
        <v>31</v>
      </c>
      <c r="M161">
        <v>6</v>
      </c>
      <c r="N161" t="s">
        <v>32</v>
      </c>
    </row>
    <row r="162" spans="2:14">
      <c r="B162">
        <v>2830</v>
      </c>
      <c r="D162">
        <v>2452</v>
      </c>
      <c r="F162">
        <v>781</v>
      </c>
      <c r="H162" t="s">
        <v>30</v>
      </c>
      <c r="I162">
        <v>22</v>
      </c>
      <c r="J162" t="s">
        <v>31</v>
      </c>
      <c r="K162">
        <v>19</v>
      </c>
      <c r="L162" t="s">
        <v>31</v>
      </c>
      <c r="M162">
        <v>6</v>
      </c>
      <c r="N162" t="s">
        <v>32</v>
      </c>
    </row>
    <row r="163" spans="2:14">
      <c r="B163">
        <v>2746</v>
      </c>
      <c r="D163">
        <v>2354</v>
      </c>
      <c r="F163">
        <v>860</v>
      </c>
      <c r="H163" t="s">
        <v>30</v>
      </c>
      <c r="I163">
        <v>21</v>
      </c>
      <c r="J163" t="s">
        <v>31</v>
      </c>
      <c r="K163">
        <v>18</v>
      </c>
      <c r="L163" t="s">
        <v>31</v>
      </c>
      <c r="M163">
        <v>7</v>
      </c>
      <c r="N163" t="s">
        <v>32</v>
      </c>
    </row>
    <row r="164" spans="2:14">
      <c r="B164">
        <v>2663</v>
      </c>
      <c r="D164">
        <v>2256</v>
      </c>
      <c r="F164">
        <v>943</v>
      </c>
      <c r="H164" t="s">
        <v>30</v>
      </c>
      <c r="I164">
        <v>21</v>
      </c>
      <c r="J164" t="s">
        <v>31</v>
      </c>
      <c r="K164">
        <v>18</v>
      </c>
      <c r="L164" t="s">
        <v>31</v>
      </c>
      <c r="M164">
        <v>7</v>
      </c>
      <c r="N164" t="s">
        <v>32</v>
      </c>
    </row>
    <row r="165" spans="2:14">
      <c r="B165">
        <v>2581</v>
      </c>
      <c r="D165">
        <v>2159</v>
      </c>
      <c r="F165">
        <v>1030</v>
      </c>
      <c r="H165" t="s">
        <v>30</v>
      </c>
      <c r="I165">
        <v>20</v>
      </c>
      <c r="J165" t="s">
        <v>31</v>
      </c>
      <c r="K165">
        <v>17</v>
      </c>
      <c r="L165" t="s">
        <v>31</v>
      </c>
      <c r="M165">
        <v>8</v>
      </c>
      <c r="N165" t="s">
        <v>32</v>
      </c>
    </row>
    <row r="166" spans="2:14">
      <c r="B166">
        <v>2500</v>
      </c>
      <c r="D166">
        <v>2062</v>
      </c>
      <c r="F166">
        <v>1118</v>
      </c>
      <c r="H166" t="s">
        <v>30</v>
      </c>
      <c r="I166">
        <v>20</v>
      </c>
      <c r="J166" t="s">
        <v>31</v>
      </c>
      <c r="K166">
        <v>16</v>
      </c>
      <c r="L166" t="s">
        <v>31</v>
      </c>
      <c r="M166">
        <v>9</v>
      </c>
      <c r="N166" t="s">
        <v>32</v>
      </c>
    </row>
    <row r="167" spans="2:14">
      <c r="B167">
        <v>2421</v>
      </c>
      <c r="D167">
        <v>1965</v>
      </c>
      <c r="F167">
        <v>1208</v>
      </c>
      <c r="H167" t="s">
        <v>30</v>
      </c>
      <c r="I167">
        <v>19</v>
      </c>
      <c r="J167" t="s">
        <v>31</v>
      </c>
      <c r="K167">
        <v>15</v>
      </c>
      <c r="L167" t="s">
        <v>31</v>
      </c>
      <c r="M167">
        <v>9</v>
      </c>
      <c r="N167" t="s">
        <v>32</v>
      </c>
    </row>
    <row r="168" spans="2:14">
      <c r="B168">
        <v>2343</v>
      </c>
      <c r="D168">
        <v>1868</v>
      </c>
      <c r="F168">
        <v>1300</v>
      </c>
      <c r="H168" t="s">
        <v>30</v>
      </c>
      <c r="I168">
        <v>18</v>
      </c>
      <c r="J168" t="s">
        <v>31</v>
      </c>
      <c r="K168">
        <v>15</v>
      </c>
      <c r="L168" t="s">
        <v>31</v>
      </c>
      <c r="M168">
        <v>10</v>
      </c>
      <c r="N168" t="s">
        <v>32</v>
      </c>
    </row>
    <row r="169" spans="2:14">
      <c r="B169">
        <v>2267</v>
      </c>
      <c r="D169">
        <v>1772</v>
      </c>
      <c r="F169">
        <v>1393</v>
      </c>
      <c r="H169" t="s">
        <v>30</v>
      </c>
      <c r="I169">
        <v>18</v>
      </c>
      <c r="J169" t="s">
        <v>31</v>
      </c>
      <c r="K169">
        <v>14</v>
      </c>
      <c r="L169" t="s">
        <v>31</v>
      </c>
      <c r="M169">
        <v>11</v>
      </c>
      <c r="N169" t="s">
        <v>32</v>
      </c>
    </row>
    <row r="170" spans="2:14">
      <c r="B170">
        <v>2193</v>
      </c>
      <c r="D170">
        <v>1676</v>
      </c>
      <c r="F170">
        <v>1487</v>
      </c>
      <c r="H170" t="s">
        <v>30</v>
      </c>
      <c r="I170">
        <v>17</v>
      </c>
      <c r="J170" t="s">
        <v>31</v>
      </c>
      <c r="K170">
        <v>13</v>
      </c>
      <c r="L170" t="s">
        <v>31</v>
      </c>
      <c r="M170">
        <v>12</v>
      </c>
      <c r="N170" t="s">
        <v>32</v>
      </c>
    </row>
    <row r="171" spans="2:14">
      <c r="B171">
        <v>2121</v>
      </c>
      <c r="D171">
        <v>1581</v>
      </c>
      <c r="F171">
        <v>1581</v>
      </c>
      <c r="H171" t="s">
        <v>30</v>
      </c>
      <c r="I171">
        <v>17</v>
      </c>
      <c r="J171" t="s">
        <v>31</v>
      </c>
      <c r="K171">
        <v>12</v>
      </c>
      <c r="L171" t="s">
        <v>31</v>
      </c>
      <c r="M171">
        <v>12</v>
      </c>
      <c r="N171" t="s">
        <v>32</v>
      </c>
    </row>
    <row r="172" spans="2:14">
      <c r="B172">
        <v>2052</v>
      </c>
      <c r="D172">
        <v>1487</v>
      </c>
      <c r="F172">
        <v>1676</v>
      </c>
      <c r="H172" t="s">
        <v>30</v>
      </c>
      <c r="I172">
        <v>16</v>
      </c>
      <c r="J172" t="s">
        <v>31</v>
      </c>
      <c r="K172">
        <v>12</v>
      </c>
      <c r="L172" t="s">
        <v>31</v>
      </c>
      <c r="M172">
        <v>13</v>
      </c>
      <c r="N172" t="s">
        <v>32</v>
      </c>
    </row>
    <row r="173" spans="2:14">
      <c r="B173">
        <v>1985</v>
      </c>
      <c r="D173">
        <v>1393</v>
      </c>
      <c r="F173">
        <v>1772</v>
      </c>
      <c r="H173" t="s">
        <v>30</v>
      </c>
      <c r="I173">
        <v>16</v>
      </c>
      <c r="J173" t="s">
        <v>31</v>
      </c>
      <c r="K173">
        <v>11</v>
      </c>
      <c r="L173" t="s">
        <v>31</v>
      </c>
      <c r="M173">
        <v>14</v>
      </c>
      <c r="N173" t="s">
        <v>32</v>
      </c>
    </row>
    <row r="174" spans="2:14">
      <c r="B174">
        <v>1921</v>
      </c>
      <c r="D174">
        <v>1300</v>
      </c>
      <c r="F174">
        <v>1868</v>
      </c>
      <c r="H174" t="s">
        <v>30</v>
      </c>
      <c r="I174">
        <v>15</v>
      </c>
      <c r="J174" t="s">
        <v>31</v>
      </c>
      <c r="K174">
        <v>10</v>
      </c>
      <c r="L174" t="s">
        <v>31</v>
      </c>
      <c r="M174">
        <v>15</v>
      </c>
      <c r="N174" t="s">
        <v>32</v>
      </c>
    </row>
    <row r="175" spans="2:14">
      <c r="B175">
        <v>1860</v>
      </c>
      <c r="D175">
        <v>1208</v>
      </c>
      <c r="F175">
        <v>1965</v>
      </c>
      <c r="H175" t="s">
        <v>30</v>
      </c>
      <c r="I175">
        <v>15</v>
      </c>
      <c r="J175" t="s">
        <v>31</v>
      </c>
      <c r="K175">
        <v>9</v>
      </c>
      <c r="L175" t="s">
        <v>31</v>
      </c>
      <c r="M175">
        <v>15</v>
      </c>
      <c r="N175" t="s">
        <v>32</v>
      </c>
    </row>
    <row r="176" spans="2:14">
      <c r="B176">
        <v>1803</v>
      </c>
      <c r="D176">
        <v>1118</v>
      </c>
      <c r="F176">
        <v>2062</v>
      </c>
      <c r="H176" t="s">
        <v>30</v>
      </c>
      <c r="I176">
        <v>14</v>
      </c>
      <c r="J176" t="s">
        <v>31</v>
      </c>
      <c r="K176">
        <v>9</v>
      </c>
      <c r="L176" t="s">
        <v>31</v>
      </c>
      <c r="M176">
        <v>16</v>
      </c>
      <c r="N176" t="s">
        <v>32</v>
      </c>
    </row>
    <row r="177" spans="2:14">
      <c r="B177">
        <v>1749</v>
      </c>
      <c r="D177">
        <v>1030</v>
      </c>
      <c r="F177">
        <v>2159</v>
      </c>
      <c r="H177" t="s">
        <v>30</v>
      </c>
      <c r="I177">
        <v>14</v>
      </c>
      <c r="J177" t="s">
        <v>31</v>
      </c>
      <c r="K177">
        <v>8</v>
      </c>
      <c r="L177" t="s">
        <v>31</v>
      </c>
      <c r="M177">
        <v>17</v>
      </c>
      <c r="N177" t="s">
        <v>32</v>
      </c>
    </row>
    <row r="178" spans="2:14">
      <c r="B178">
        <v>1700</v>
      </c>
      <c r="D178">
        <v>943</v>
      </c>
      <c r="F178">
        <v>2256</v>
      </c>
      <c r="H178" t="s">
        <v>30</v>
      </c>
      <c r="I178">
        <v>13</v>
      </c>
      <c r="J178" t="s">
        <v>31</v>
      </c>
      <c r="K178">
        <v>7</v>
      </c>
      <c r="L178" t="s">
        <v>31</v>
      </c>
      <c r="M178">
        <v>18</v>
      </c>
      <c r="N178" t="s">
        <v>32</v>
      </c>
    </row>
    <row r="179" spans="2:14">
      <c r="B179">
        <v>1655</v>
      </c>
      <c r="D179">
        <v>860</v>
      </c>
      <c r="F179">
        <v>2354</v>
      </c>
      <c r="H179" t="s">
        <v>30</v>
      </c>
      <c r="I179">
        <v>13</v>
      </c>
      <c r="J179" t="s">
        <v>31</v>
      </c>
      <c r="K179">
        <v>7</v>
      </c>
      <c r="L179" t="s">
        <v>31</v>
      </c>
      <c r="M179">
        <v>18</v>
      </c>
      <c r="N179" t="s">
        <v>32</v>
      </c>
    </row>
    <row r="180" spans="2:14">
      <c r="B180">
        <v>1616</v>
      </c>
      <c r="D180">
        <v>781</v>
      </c>
      <c r="F180">
        <v>2452</v>
      </c>
      <c r="H180" t="s">
        <v>30</v>
      </c>
      <c r="I180">
        <v>13</v>
      </c>
      <c r="J180" t="s">
        <v>31</v>
      </c>
      <c r="K180">
        <v>6</v>
      </c>
      <c r="L180" t="s">
        <v>31</v>
      </c>
      <c r="M180">
        <v>19</v>
      </c>
      <c r="N180" t="s">
        <v>32</v>
      </c>
    </row>
    <row r="181" spans="2:14">
      <c r="B181">
        <v>1581</v>
      </c>
      <c r="D181">
        <v>707</v>
      </c>
      <c r="F181">
        <v>2550</v>
      </c>
      <c r="H181" t="s">
        <v>30</v>
      </c>
      <c r="I181">
        <v>12</v>
      </c>
      <c r="J181" t="s">
        <v>31</v>
      </c>
      <c r="K181">
        <v>6</v>
      </c>
      <c r="L181" t="s">
        <v>31</v>
      </c>
      <c r="M181">
        <v>20</v>
      </c>
      <c r="N181" t="s">
        <v>32</v>
      </c>
    </row>
    <row r="182" spans="2:14">
      <c r="B182">
        <v>1552</v>
      </c>
      <c r="D182">
        <v>640</v>
      </c>
      <c r="F182">
        <v>2648</v>
      </c>
      <c r="H182" t="s">
        <v>30</v>
      </c>
      <c r="I182">
        <v>12</v>
      </c>
      <c r="J182" t="s">
        <v>31</v>
      </c>
      <c r="K182">
        <v>5</v>
      </c>
      <c r="L182" t="s">
        <v>31</v>
      </c>
      <c r="M182">
        <v>21</v>
      </c>
      <c r="N182" t="s">
        <v>32</v>
      </c>
    </row>
    <row r="183" spans="2:14">
      <c r="B183">
        <v>1530</v>
      </c>
      <c r="D183">
        <v>583</v>
      </c>
      <c r="F183">
        <v>2746</v>
      </c>
      <c r="H183" t="s">
        <v>30</v>
      </c>
      <c r="I183">
        <v>12</v>
      </c>
      <c r="J183" t="s">
        <v>31</v>
      </c>
      <c r="K183">
        <v>5</v>
      </c>
      <c r="L183" t="s">
        <v>31</v>
      </c>
      <c r="M183">
        <v>21</v>
      </c>
      <c r="N183" t="s">
        <v>32</v>
      </c>
    </row>
    <row r="184" spans="2:14">
      <c r="B184">
        <v>1513</v>
      </c>
      <c r="D184">
        <v>539</v>
      </c>
      <c r="F184">
        <v>2844</v>
      </c>
      <c r="H184" t="s">
        <v>30</v>
      </c>
      <c r="I184">
        <v>12</v>
      </c>
      <c r="J184" t="s">
        <v>31</v>
      </c>
      <c r="K184">
        <v>4</v>
      </c>
      <c r="L184" t="s">
        <v>31</v>
      </c>
      <c r="M184">
        <v>22</v>
      </c>
      <c r="N184" t="s">
        <v>32</v>
      </c>
    </row>
    <row r="185" spans="2:14">
      <c r="B185">
        <v>1503</v>
      </c>
      <c r="D185">
        <v>510</v>
      </c>
      <c r="F185">
        <v>2943</v>
      </c>
      <c r="H185" t="s">
        <v>30</v>
      </c>
      <c r="I185">
        <v>12</v>
      </c>
      <c r="J185" t="s">
        <v>31</v>
      </c>
      <c r="K185">
        <v>4</v>
      </c>
      <c r="L185" t="s">
        <v>31</v>
      </c>
      <c r="M185">
        <v>23</v>
      </c>
      <c r="N185" t="s">
        <v>32</v>
      </c>
    </row>
    <row r="186" spans="2:14">
      <c r="B186">
        <v>1500</v>
      </c>
      <c r="D186">
        <v>500</v>
      </c>
      <c r="F186">
        <v>3041</v>
      </c>
      <c r="H186" t="s">
        <v>30</v>
      </c>
      <c r="I186">
        <v>12</v>
      </c>
      <c r="J186" t="s">
        <v>31</v>
      </c>
      <c r="K186">
        <v>4</v>
      </c>
      <c r="L186" t="s">
        <v>31</v>
      </c>
      <c r="M186">
        <v>24</v>
      </c>
      <c r="N186" t="s">
        <v>32</v>
      </c>
    </row>
    <row r="187" spans="2:14">
      <c r="B187">
        <v>3311</v>
      </c>
      <c r="D187">
        <v>3059</v>
      </c>
      <c r="F187">
        <v>400</v>
      </c>
      <c r="H187" t="s">
        <v>30</v>
      </c>
      <c r="I187">
        <v>26</v>
      </c>
      <c r="J187" t="s">
        <v>31</v>
      </c>
      <c r="K187">
        <v>24</v>
      </c>
      <c r="L187" t="s">
        <v>31</v>
      </c>
      <c r="M187">
        <v>3</v>
      </c>
      <c r="N187" t="s">
        <v>32</v>
      </c>
    </row>
    <row r="188" spans="2:14">
      <c r="B188">
        <v>3220</v>
      </c>
      <c r="D188">
        <v>2961</v>
      </c>
      <c r="F188">
        <v>412</v>
      </c>
      <c r="H188" t="s">
        <v>30</v>
      </c>
      <c r="I188">
        <v>25</v>
      </c>
      <c r="J188" t="s">
        <v>31</v>
      </c>
      <c r="K188">
        <v>23</v>
      </c>
      <c r="L188" t="s">
        <v>31</v>
      </c>
      <c r="M188">
        <v>3</v>
      </c>
      <c r="N188" t="s">
        <v>32</v>
      </c>
    </row>
    <row r="189" spans="2:14">
      <c r="B189">
        <v>3130</v>
      </c>
      <c r="D189">
        <v>2864</v>
      </c>
      <c r="F189">
        <v>447</v>
      </c>
      <c r="H189" t="s">
        <v>30</v>
      </c>
      <c r="I189">
        <v>24</v>
      </c>
      <c r="J189" t="s">
        <v>31</v>
      </c>
      <c r="K189">
        <v>22</v>
      </c>
      <c r="L189" t="s">
        <v>31</v>
      </c>
      <c r="M189">
        <v>3</v>
      </c>
      <c r="N189" t="s">
        <v>32</v>
      </c>
    </row>
    <row r="190" spans="2:14">
      <c r="B190">
        <v>3041</v>
      </c>
      <c r="D190">
        <v>2766</v>
      </c>
      <c r="F190">
        <v>500</v>
      </c>
      <c r="H190" t="s">
        <v>30</v>
      </c>
      <c r="I190">
        <v>24</v>
      </c>
      <c r="J190" t="s">
        <v>31</v>
      </c>
      <c r="K190">
        <v>22</v>
      </c>
      <c r="L190" t="s">
        <v>31</v>
      </c>
      <c r="M190">
        <v>4</v>
      </c>
      <c r="N190" t="s">
        <v>32</v>
      </c>
    </row>
    <row r="191" spans="2:14">
      <c r="B191">
        <v>2953</v>
      </c>
      <c r="D191">
        <v>2668</v>
      </c>
      <c r="F191">
        <v>566</v>
      </c>
      <c r="H191" t="s">
        <v>30</v>
      </c>
      <c r="I191">
        <v>23</v>
      </c>
      <c r="J191" t="s">
        <v>31</v>
      </c>
      <c r="K191">
        <v>21</v>
      </c>
      <c r="L191" t="s">
        <v>31</v>
      </c>
      <c r="M191">
        <v>4</v>
      </c>
      <c r="N191" t="s">
        <v>32</v>
      </c>
    </row>
    <row r="192" spans="2:14">
      <c r="B192">
        <v>2865</v>
      </c>
      <c r="D192">
        <v>2571</v>
      </c>
      <c r="F192">
        <v>640</v>
      </c>
      <c r="H192" t="s">
        <v>30</v>
      </c>
      <c r="I192">
        <v>22</v>
      </c>
      <c r="J192" t="s">
        <v>31</v>
      </c>
      <c r="K192">
        <v>20</v>
      </c>
      <c r="L192" t="s">
        <v>31</v>
      </c>
      <c r="M192">
        <v>5</v>
      </c>
      <c r="N192" t="s">
        <v>32</v>
      </c>
    </row>
    <row r="193" spans="2:14">
      <c r="B193">
        <v>2778</v>
      </c>
      <c r="D193">
        <v>2474</v>
      </c>
      <c r="F193">
        <v>721</v>
      </c>
      <c r="H193" t="s">
        <v>30</v>
      </c>
      <c r="I193">
        <v>22</v>
      </c>
      <c r="J193" t="s">
        <v>31</v>
      </c>
      <c r="K193">
        <v>19</v>
      </c>
      <c r="L193" t="s">
        <v>31</v>
      </c>
      <c r="M193">
        <v>6</v>
      </c>
      <c r="N193" t="s">
        <v>32</v>
      </c>
    </row>
    <row r="194" spans="2:14">
      <c r="B194">
        <v>2693</v>
      </c>
      <c r="D194">
        <v>2377</v>
      </c>
      <c r="F194">
        <v>806</v>
      </c>
      <c r="H194" t="s">
        <v>30</v>
      </c>
      <c r="I194">
        <v>21</v>
      </c>
      <c r="J194" t="s">
        <v>31</v>
      </c>
      <c r="K194">
        <v>19</v>
      </c>
      <c r="L194" t="s">
        <v>31</v>
      </c>
      <c r="M194">
        <v>6</v>
      </c>
      <c r="N194" t="s">
        <v>32</v>
      </c>
    </row>
    <row r="195" spans="2:14">
      <c r="B195">
        <v>2608</v>
      </c>
      <c r="D195">
        <v>2280</v>
      </c>
      <c r="F195">
        <v>894</v>
      </c>
      <c r="H195" t="s">
        <v>30</v>
      </c>
      <c r="I195">
        <v>20</v>
      </c>
      <c r="J195" t="s">
        <v>31</v>
      </c>
      <c r="K195">
        <v>18</v>
      </c>
      <c r="L195" t="s">
        <v>31</v>
      </c>
      <c r="M195">
        <v>7</v>
      </c>
      <c r="N195" t="s">
        <v>32</v>
      </c>
    </row>
    <row r="196" spans="2:14">
      <c r="B196">
        <v>2524</v>
      </c>
      <c r="D196">
        <v>2184</v>
      </c>
      <c r="F196">
        <v>985</v>
      </c>
      <c r="H196" t="s">
        <v>30</v>
      </c>
      <c r="I196">
        <v>20</v>
      </c>
      <c r="J196" t="s">
        <v>31</v>
      </c>
      <c r="K196">
        <v>17</v>
      </c>
      <c r="L196" t="s">
        <v>31</v>
      </c>
      <c r="M196">
        <v>8</v>
      </c>
      <c r="N196" t="s">
        <v>32</v>
      </c>
    </row>
    <row r="197" spans="2:14">
      <c r="B197">
        <v>2441</v>
      </c>
      <c r="D197">
        <v>2088</v>
      </c>
      <c r="F197">
        <v>1077</v>
      </c>
      <c r="H197" t="s">
        <v>30</v>
      </c>
      <c r="I197">
        <v>19</v>
      </c>
      <c r="J197" t="s">
        <v>31</v>
      </c>
      <c r="K197">
        <v>16</v>
      </c>
      <c r="L197" t="s">
        <v>31</v>
      </c>
      <c r="M197">
        <v>8</v>
      </c>
      <c r="N197" t="s">
        <v>32</v>
      </c>
    </row>
    <row r="198" spans="2:14">
      <c r="B198">
        <v>2360</v>
      </c>
      <c r="D198">
        <v>1992</v>
      </c>
      <c r="F198">
        <v>1170</v>
      </c>
      <c r="H198" t="s">
        <v>30</v>
      </c>
      <c r="I198">
        <v>18</v>
      </c>
      <c r="J198" t="s">
        <v>31</v>
      </c>
      <c r="K198">
        <v>16</v>
      </c>
      <c r="L198" t="s">
        <v>31</v>
      </c>
      <c r="M198">
        <v>9</v>
      </c>
      <c r="N198" t="s">
        <v>32</v>
      </c>
    </row>
    <row r="199" spans="2:14">
      <c r="B199">
        <v>2280</v>
      </c>
      <c r="D199">
        <v>1897</v>
      </c>
      <c r="F199">
        <v>1265</v>
      </c>
      <c r="H199" t="s">
        <v>30</v>
      </c>
      <c r="I199">
        <v>18</v>
      </c>
      <c r="J199" t="s">
        <v>31</v>
      </c>
      <c r="K199">
        <v>15</v>
      </c>
      <c r="L199" t="s">
        <v>31</v>
      </c>
      <c r="M199">
        <v>10</v>
      </c>
      <c r="N199" t="s">
        <v>32</v>
      </c>
    </row>
    <row r="200" spans="2:14">
      <c r="B200">
        <v>2202</v>
      </c>
      <c r="D200">
        <v>1803</v>
      </c>
      <c r="F200">
        <v>1360</v>
      </c>
      <c r="H200" t="s">
        <v>30</v>
      </c>
      <c r="I200">
        <v>17</v>
      </c>
      <c r="J200" t="s">
        <v>31</v>
      </c>
      <c r="K200">
        <v>14</v>
      </c>
      <c r="L200" t="s">
        <v>31</v>
      </c>
      <c r="M200">
        <v>11</v>
      </c>
      <c r="N200" t="s">
        <v>32</v>
      </c>
    </row>
    <row r="201" spans="2:14">
      <c r="B201">
        <v>2126</v>
      </c>
      <c r="D201">
        <v>1709</v>
      </c>
      <c r="F201">
        <v>1456</v>
      </c>
      <c r="H201" t="s">
        <v>30</v>
      </c>
      <c r="I201">
        <v>17</v>
      </c>
      <c r="J201" t="s">
        <v>31</v>
      </c>
      <c r="K201">
        <v>13</v>
      </c>
      <c r="L201" t="s">
        <v>31</v>
      </c>
      <c r="M201">
        <v>11</v>
      </c>
      <c r="N201" t="s">
        <v>32</v>
      </c>
    </row>
    <row r="202" spans="2:14">
      <c r="B202">
        <v>2052</v>
      </c>
      <c r="D202">
        <v>1616</v>
      </c>
      <c r="F202">
        <v>1552</v>
      </c>
      <c r="H202" t="s">
        <v>30</v>
      </c>
      <c r="I202">
        <v>16</v>
      </c>
      <c r="J202" t="s">
        <v>31</v>
      </c>
      <c r="K202">
        <v>13</v>
      </c>
      <c r="L202" t="s">
        <v>31</v>
      </c>
      <c r="M202">
        <v>12</v>
      </c>
      <c r="N202" t="s">
        <v>32</v>
      </c>
    </row>
    <row r="203" spans="2:14">
      <c r="B203">
        <v>1980</v>
      </c>
      <c r="D203">
        <v>1523</v>
      </c>
      <c r="F203">
        <v>1649</v>
      </c>
      <c r="H203" t="s">
        <v>30</v>
      </c>
      <c r="I203">
        <v>15</v>
      </c>
      <c r="J203" t="s">
        <v>31</v>
      </c>
      <c r="K203">
        <v>12</v>
      </c>
      <c r="L203" t="s">
        <v>31</v>
      </c>
      <c r="M203">
        <v>13</v>
      </c>
      <c r="N203" t="s">
        <v>32</v>
      </c>
    </row>
    <row r="204" spans="2:14">
      <c r="B204">
        <v>1910</v>
      </c>
      <c r="D204">
        <v>1432</v>
      </c>
      <c r="F204">
        <v>1746</v>
      </c>
      <c r="H204" t="s">
        <v>30</v>
      </c>
      <c r="I204">
        <v>15</v>
      </c>
      <c r="J204" t="s">
        <v>31</v>
      </c>
      <c r="K204">
        <v>11</v>
      </c>
      <c r="L204" t="s">
        <v>31</v>
      </c>
      <c r="M204">
        <v>14</v>
      </c>
      <c r="N204" t="s">
        <v>32</v>
      </c>
    </row>
    <row r="205" spans="2:14">
      <c r="B205">
        <v>1844</v>
      </c>
      <c r="D205">
        <v>1342</v>
      </c>
      <c r="F205">
        <v>1844</v>
      </c>
      <c r="H205" t="s">
        <v>30</v>
      </c>
      <c r="I205">
        <v>14</v>
      </c>
      <c r="J205" t="s">
        <v>31</v>
      </c>
      <c r="K205">
        <v>10</v>
      </c>
      <c r="L205" t="s">
        <v>31</v>
      </c>
      <c r="M205">
        <v>14</v>
      </c>
      <c r="N205" t="s">
        <v>32</v>
      </c>
    </row>
    <row r="206" spans="2:14">
      <c r="B206">
        <v>1780</v>
      </c>
      <c r="D206">
        <v>1253</v>
      </c>
      <c r="F206">
        <v>1942</v>
      </c>
      <c r="H206" t="s">
        <v>30</v>
      </c>
      <c r="I206">
        <v>14</v>
      </c>
      <c r="J206" t="s">
        <v>31</v>
      </c>
      <c r="K206">
        <v>10</v>
      </c>
      <c r="L206" t="s">
        <v>31</v>
      </c>
      <c r="M206">
        <v>15</v>
      </c>
      <c r="N206" t="s">
        <v>32</v>
      </c>
    </row>
    <row r="207" spans="2:14">
      <c r="B207">
        <v>1720</v>
      </c>
      <c r="D207">
        <v>1166</v>
      </c>
      <c r="F207">
        <v>2040</v>
      </c>
      <c r="H207" t="s">
        <v>30</v>
      </c>
      <c r="I207">
        <v>13</v>
      </c>
      <c r="J207" t="s">
        <v>31</v>
      </c>
      <c r="K207">
        <v>9</v>
      </c>
      <c r="L207" t="s">
        <v>31</v>
      </c>
      <c r="M207">
        <v>16</v>
      </c>
      <c r="N207" t="s">
        <v>32</v>
      </c>
    </row>
    <row r="208" spans="2:14">
      <c r="B208">
        <v>1664</v>
      </c>
      <c r="D208">
        <v>1082</v>
      </c>
      <c r="F208">
        <v>2138</v>
      </c>
      <c r="H208" t="s">
        <v>30</v>
      </c>
      <c r="I208">
        <v>13</v>
      </c>
      <c r="J208" t="s">
        <v>31</v>
      </c>
      <c r="K208">
        <v>8</v>
      </c>
      <c r="L208" t="s">
        <v>31</v>
      </c>
      <c r="M208">
        <v>17</v>
      </c>
      <c r="N208" t="s">
        <v>32</v>
      </c>
    </row>
    <row r="209" spans="2:14">
      <c r="B209">
        <v>1612</v>
      </c>
      <c r="D209">
        <v>1000</v>
      </c>
      <c r="F209">
        <v>2236</v>
      </c>
      <c r="H209" t="s">
        <v>30</v>
      </c>
      <c r="I209">
        <v>13</v>
      </c>
      <c r="J209" t="s">
        <v>31</v>
      </c>
      <c r="K209">
        <v>8</v>
      </c>
      <c r="L209" t="s">
        <v>31</v>
      </c>
      <c r="M209">
        <v>17</v>
      </c>
      <c r="N209" t="s">
        <v>32</v>
      </c>
    </row>
    <row r="210" spans="2:14">
      <c r="B210">
        <v>1565</v>
      </c>
      <c r="D210">
        <v>922</v>
      </c>
      <c r="F210">
        <v>2335</v>
      </c>
      <c r="H210" t="s">
        <v>30</v>
      </c>
      <c r="I210">
        <v>12</v>
      </c>
      <c r="J210" t="s">
        <v>31</v>
      </c>
      <c r="K210">
        <v>7</v>
      </c>
      <c r="L210" t="s">
        <v>31</v>
      </c>
      <c r="M210">
        <v>18</v>
      </c>
      <c r="N210" t="s">
        <v>32</v>
      </c>
    </row>
    <row r="211" spans="2:14">
      <c r="B211">
        <v>1523</v>
      </c>
      <c r="D211">
        <v>849</v>
      </c>
      <c r="F211">
        <v>2433</v>
      </c>
      <c r="H211" t="s">
        <v>30</v>
      </c>
      <c r="I211">
        <v>12</v>
      </c>
      <c r="J211" t="s">
        <v>31</v>
      </c>
      <c r="K211">
        <v>7</v>
      </c>
      <c r="L211" t="s">
        <v>31</v>
      </c>
      <c r="M211">
        <v>19</v>
      </c>
      <c r="N211" t="s">
        <v>32</v>
      </c>
    </row>
    <row r="212" spans="2:14">
      <c r="B212">
        <v>1487</v>
      </c>
      <c r="D212">
        <v>781</v>
      </c>
      <c r="F212">
        <v>2532</v>
      </c>
      <c r="H212" t="s">
        <v>30</v>
      </c>
      <c r="I212">
        <v>12</v>
      </c>
      <c r="J212" t="s">
        <v>31</v>
      </c>
      <c r="K212">
        <v>6</v>
      </c>
      <c r="L212" t="s">
        <v>31</v>
      </c>
      <c r="M212">
        <v>20</v>
      </c>
      <c r="N212" t="s">
        <v>32</v>
      </c>
    </row>
    <row r="213" spans="2:14">
      <c r="B213">
        <v>1456</v>
      </c>
      <c r="D213">
        <v>721</v>
      </c>
      <c r="F213">
        <v>2631</v>
      </c>
      <c r="H213" t="s">
        <v>30</v>
      </c>
      <c r="I213">
        <v>11</v>
      </c>
      <c r="J213" t="s">
        <v>31</v>
      </c>
      <c r="K213">
        <v>6</v>
      </c>
      <c r="L213" t="s">
        <v>31</v>
      </c>
      <c r="M213">
        <v>21</v>
      </c>
      <c r="N213" t="s">
        <v>32</v>
      </c>
    </row>
    <row r="214" spans="2:14">
      <c r="B214">
        <v>1432</v>
      </c>
      <c r="D214">
        <v>671</v>
      </c>
      <c r="F214">
        <v>2729</v>
      </c>
      <c r="H214" t="s">
        <v>30</v>
      </c>
      <c r="I214">
        <v>11</v>
      </c>
      <c r="J214" t="s">
        <v>31</v>
      </c>
      <c r="K214">
        <v>5</v>
      </c>
      <c r="L214" t="s">
        <v>31</v>
      </c>
      <c r="M214">
        <v>21</v>
      </c>
      <c r="N214" t="s">
        <v>32</v>
      </c>
    </row>
    <row r="215" spans="2:14">
      <c r="B215">
        <v>1414</v>
      </c>
      <c r="D215">
        <v>632</v>
      </c>
      <c r="F215">
        <v>2828</v>
      </c>
      <c r="H215" t="s">
        <v>30</v>
      </c>
      <c r="I215">
        <v>11</v>
      </c>
      <c r="J215" t="s">
        <v>31</v>
      </c>
      <c r="K215">
        <v>5</v>
      </c>
      <c r="L215" t="s">
        <v>31</v>
      </c>
      <c r="M215">
        <v>22</v>
      </c>
      <c r="N215" t="s">
        <v>32</v>
      </c>
    </row>
    <row r="216" spans="2:14">
      <c r="B216">
        <v>1404</v>
      </c>
      <c r="D216">
        <v>608</v>
      </c>
      <c r="F216">
        <v>2927</v>
      </c>
      <c r="H216" t="s">
        <v>30</v>
      </c>
      <c r="I216">
        <v>11</v>
      </c>
      <c r="J216" t="s">
        <v>31</v>
      </c>
      <c r="K216">
        <v>5</v>
      </c>
      <c r="L216" t="s">
        <v>31</v>
      </c>
      <c r="M216">
        <v>23</v>
      </c>
      <c r="N216" t="s">
        <v>32</v>
      </c>
    </row>
    <row r="217" spans="2:14">
      <c r="B217">
        <v>1400</v>
      </c>
      <c r="D217">
        <v>600</v>
      </c>
      <c r="F217">
        <v>3027</v>
      </c>
      <c r="H217" t="s">
        <v>30</v>
      </c>
      <c r="I217">
        <v>11</v>
      </c>
      <c r="J217" t="s">
        <v>31</v>
      </c>
      <c r="K217">
        <v>5</v>
      </c>
      <c r="L217" t="s">
        <v>31</v>
      </c>
      <c r="M217">
        <v>24</v>
      </c>
      <c r="N217" t="s">
        <v>32</v>
      </c>
    </row>
    <row r="218" spans="2:14">
      <c r="B218">
        <v>3270</v>
      </c>
      <c r="D218">
        <v>3081</v>
      </c>
      <c r="F218">
        <v>300</v>
      </c>
      <c r="H218" t="s">
        <v>30</v>
      </c>
      <c r="I218">
        <v>26</v>
      </c>
      <c r="J218" t="s">
        <v>31</v>
      </c>
      <c r="K218">
        <v>24</v>
      </c>
      <c r="L218" t="s">
        <v>31</v>
      </c>
      <c r="M218">
        <v>2</v>
      </c>
      <c r="N218" t="s">
        <v>32</v>
      </c>
    </row>
    <row r="219" spans="2:14">
      <c r="B219">
        <v>3178</v>
      </c>
      <c r="D219">
        <v>2983</v>
      </c>
      <c r="F219">
        <v>316</v>
      </c>
      <c r="H219" t="s">
        <v>30</v>
      </c>
      <c r="I219">
        <v>25</v>
      </c>
      <c r="J219" t="s">
        <v>31</v>
      </c>
      <c r="K219">
        <v>23</v>
      </c>
      <c r="L219" t="s">
        <v>31</v>
      </c>
      <c r="M219">
        <v>2</v>
      </c>
      <c r="N219" t="s">
        <v>32</v>
      </c>
    </row>
    <row r="220" spans="2:14">
      <c r="B220">
        <v>3087</v>
      </c>
      <c r="D220">
        <v>2886</v>
      </c>
      <c r="F220">
        <v>361</v>
      </c>
      <c r="H220" t="s">
        <v>30</v>
      </c>
      <c r="I220">
        <v>24</v>
      </c>
      <c r="J220" t="s">
        <v>31</v>
      </c>
      <c r="K220">
        <v>23</v>
      </c>
      <c r="L220" t="s">
        <v>31</v>
      </c>
      <c r="M220">
        <v>3</v>
      </c>
      <c r="N220" t="s">
        <v>32</v>
      </c>
    </row>
    <row r="221" spans="2:14">
      <c r="B221">
        <v>2997</v>
      </c>
      <c r="D221">
        <v>2789</v>
      </c>
      <c r="F221">
        <v>424</v>
      </c>
      <c r="H221" t="s">
        <v>30</v>
      </c>
      <c r="I221">
        <v>23</v>
      </c>
      <c r="J221" t="s">
        <v>31</v>
      </c>
      <c r="K221">
        <v>22</v>
      </c>
      <c r="L221" t="s">
        <v>31</v>
      </c>
      <c r="M221">
        <v>3</v>
      </c>
      <c r="N221" t="s">
        <v>32</v>
      </c>
    </row>
    <row r="222" spans="2:14">
      <c r="B222">
        <v>2907</v>
      </c>
      <c r="D222">
        <v>2693</v>
      </c>
      <c r="F222">
        <v>500</v>
      </c>
      <c r="H222" t="s">
        <v>30</v>
      </c>
      <c r="I222">
        <v>23</v>
      </c>
      <c r="J222" t="s">
        <v>31</v>
      </c>
      <c r="K222">
        <v>21</v>
      </c>
      <c r="L222" t="s">
        <v>31</v>
      </c>
      <c r="M222">
        <v>4</v>
      </c>
      <c r="N222" t="s">
        <v>32</v>
      </c>
    </row>
    <row r="223" spans="2:14">
      <c r="B223">
        <v>2818</v>
      </c>
      <c r="D223">
        <v>2596</v>
      </c>
      <c r="F223">
        <v>583</v>
      </c>
      <c r="H223" t="s">
        <v>30</v>
      </c>
      <c r="I223">
        <v>22</v>
      </c>
      <c r="J223" t="s">
        <v>31</v>
      </c>
      <c r="K223">
        <v>20</v>
      </c>
      <c r="L223" t="s">
        <v>31</v>
      </c>
      <c r="M223">
        <v>5</v>
      </c>
      <c r="N223" t="s">
        <v>32</v>
      </c>
    </row>
    <row r="224" spans="2:14">
      <c r="B224">
        <v>2729</v>
      </c>
      <c r="D224">
        <v>2500</v>
      </c>
      <c r="F224">
        <v>671</v>
      </c>
      <c r="H224" t="s">
        <v>30</v>
      </c>
      <c r="I224">
        <v>21</v>
      </c>
      <c r="J224" t="s">
        <v>31</v>
      </c>
      <c r="K224">
        <v>20</v>
      </c>
      <c r="L224" t="s">
        <v>31</v>
      </c>
      <c r="M224">
        <v>5</v>
      </c>
      <c r="N224" t="s">
        <v>32</v>
      </c>
    </row>
    <row r="225" spans="2:14">
      <c r="B225">
        <v>2642</v>
      </c>
      <c r="D225">
        <v>2404</v>
      </c>
      <c r="F225">
        <v>762</v>
      </c>
      <c r="H225" t="s">
        <v>30</v>
      </c>
      <c r="I225">
        <v>21</v>
      </c>
      <c r="J225" t="s">
        <v>31</v>
      </c>
      <c r="K225">
        <v>19</v>
      </c>
      <c r="L225" t="s">
        <v>31</v>
      </c>
      <c r="M225">
        <v>6</v>
      </c>
      <c r="N225" t="s">
        <v>32</v>
      </c>
    </row>
    <row r="226" spans="2:14">
      <c r="B226">
        <v>2555</v>
      </c>
      <c r="D226">
        <v>2309</v>
      </c>
      <c r="F226">
        <v>854</v>
      </c>
      <c r="H226" t="s">
        <v>30</v>
      </c>
      <c r="I226">
        <v>20</v>
      </c>
      <c r="J226" t="s">
        <v>31</v>
      </c>
      <c r="K226">
        <v>18</v>
      </c>
      <c r="L226" t="s">
        <v>31</v>
      </c>
      <c r="M226">
        <v>7</v>
      </c>
      <c r="N226" t="s">
        <v>32</v>
      </c>
    </row>
    <row r="227" spans="2:14">
      <c r="B227">
        <v>2470</v>
      </c>
      <c r="D227">
        <v>2214</v>
      </c>
      <c r="F227">
        <v>949</v>
      </c>
      <c r="H227" t="s">
        <v>30</v>
      </c>
      <c r="I227">
        <v>19</v>
      </c>
      <c r="J227" t="s">
        <v>31</v>
      </c>
      <c r="K227">
        <v>17</v>
      </c>
      <c r="L227" t="s">
        <v>31</v>
      </c>
      <c r="M227">
        <v>7</v>
      </c>
      <c r="N227" t="s">
        <v>32</v>
      </c>
    </row>
    <row r="228" spans="2:14">
      <c r="B228">
        <v>2385</v>
      </c>
      <c r="D228">
        <v>2119</v>
      </c>
      <c r="F228">
        <v>1044</v>
      </c>
      <c r="H228" t="s">
        <v>30</v>
      </c>
      <c r="I228">
        <v>19</v>
      </c>
      <c r="J228" t="s">
        <v>31</v>
      </c>
      <c r="K228">
        <v>17</v>
      </c>
      <c r="L228" t="s">
        <v>31</v>
      </c>
      <c r="M228">
        <v>8</v>
      </c>
      <c r="N228" t="s">
        <v>32</v>
      </c>
    </row>
    <row r="229" spans="2:14">
      <c r="B229">
        <v>2302</v>
      </c>
      <c r="D229">
        <v>2025</v>
      </c>
      <c r="F229">
        <v>1140</v>
      </c>
      <c r="H229" t="s">
        <v>30</v>
      </c>
      <c r="I229">
        <v>18</v>
      </c>
      <c r="J229" t="s">
        <v>31</v>
      </c>
      <c r="K229">
        <v>16</v>
      </c>
      <c r="L229" t="s">
        <v>31</v>
      </c>
      <c r="M229">
        <v>9</v>
      </c>
      <c r="N229" t="s">
        <v>32</v>
      </c>
    </row>
    <row r="230" spans="2:14">
      <c r="B230">
        <v>2220</v>
      </c>
      <c r="D230">
        <v>1931</v>
      </c>
      <c r="F230">
        <v>1237</v>
      </c>
      <c r="H230" t="s">
        <v>30</v>
      </c>
      <c r="I230">
        <v>17</v>
      </c>
      <c r="J230" t="s">
        <v>31</v>
      </c>
      <c r="K230">
        <v>15</v>
      </c>
      <c r="L230" t="s">
        <v>31</v>
      </c>
      <c r="M230">
        <v>10</v>
      </c>
      <c r="N230" t="s">
        <v>32</v>
      </c>
    </row>
    <row r="231" spans="2:14">
      <c r="B231">
        <v>2140</v>
      </c>
      <c r="D231">
        <v>1838</v>
      </c>
      <c r="F231">
        <v>1334</v>
      </c>
      <c r="H231" t="s">
        <v>30</v>
      </c>
      <c r="I231">
        <v>17</v>
      </c>
      <c r="J231" t="s">
        <v>31</v>
      </c>
      <c r="K231">
        <v>14</v>
      </c>
      <c r="L231" t="s">
        <v>31</v>
      </c>
      <c r="M231">
        <v>10</v>
      </c>
      <c r="N231" t="s">
        <v>32</v>
      </c>
    </row>
    <row r="232" spans="2:14">
      <c r="B232">
        <v>2062</v>
      </c>
      <c r="D232">
        <v>1746</v>
      </c>
      <c r="F232">
        <v>1432</v>
      </c>
      <c r="H232" t="s">
        <v>30</v>
      </c>
      <c r="I232">
        <v>16</v>
      </c>
      <c r="J232" t="s">
        <v>31</v>
      </c>
      <c r="K232">
        <v>14</v>
      </c>
      <c r="L232" t="s">
        <v>31</v>
      </c>
      <c r="M232">
        <v>11</v>
      </c>
      <c r="N232" t="s">
        <v>32</v>
      </c>
    </row>
    <row r="233" spans="2:14">
      <c r="B233">
        <v>1985</v>
      </c>
      <c r="D233">
        <v>1655</v>
      </c>
      <c r="F233">
        <v>1530</v>
      </c>
      <c r="H233" t="s">
        <v>30</v>
      </c>
      <c r="I233">
        <v>16</v>
      </c>
      <c r="J233" t="s">
        <v>31</v>
      </c>
      <c r="K233">
        <v>13</v>
      </c>
      <c r="L233" t="s">
        <v>31</v>
      </c>
      <c r="M233">
        <v>12</v>
      </c>
      <c r="N233" t="s">
        <v>32</v>
      </c>
    </row>
    <row r="234" spans="2:14">
      <c r="B234">
        <v>1910</v>
      </c>
      <c r="D234">
        <v>1565</v>
      </c>
      <c r="F234">
        <v>1628</v>
      </c>
      <c r="H234" t="s">
        <v>30</v>
      </c>
      <c r="I234">
        <v>15</v>
      </c>
      <c r="J234" t="s">
        <v>31</v>
      </c>
      <c r="K234">
        <v>12</v>
      </c>
      <c r="L234" t="s">
        <v>31</v>
      </c>
      <c r="M234">
        <v>13</v>
      </c>
      <c r="N234" t="s">
        <v>32</v>
      </c>
    </row>
    <row r="235" spans="2:14">
      <c r="B235">
        <v>1838</v>
      </c>
      <c r="D235">
        <v>1476</v>
      </c>
      <c r="F235">
        <v>1726</v>
      </c>
      <c r="H235" t="s">
        <v>30</v>
      </c>
      <c r="I235">
        <v>14</v>
      </c>
      <c r="J235" t="s">
        <v>31</v>
      </c>
      <c r="K235">
        <v>12</v>
      </c>
      <c r="L235" t="s">
        <v>31</v>
      </c>
      <c r="M235">
        <v>13</v>
      </c>
      <c r="N235" t="s">
        <v>32</v>
      </c>
    </row>
    <row r="236" spans="2:14">
      <c r="B236">
        <v>1769</v>
      </c>
      <c r="D236">
        <v>1389</v>
      </c>
      <c r="F236">
        <v>1825</v>
      </c>
      <c r="H236" t="s">
        <v>30</v>
      </c>
      <c r="I236">
        <v>14</v>
      </c>
      <c r="J236" t="s">
        <v>31</v>
      </c>
      <c r="K236">
        <v>11</v>
      </c>
      <c r="L236" t="s">
        <v>31</v>
      </c>
      <c r="M236">
        <v>14</v>
      </c>
      <c r="N236" t="s">
        <v>32</v>
      </c>
    </row>
    <row r="237" spans="2:14">
      <c r="B237">
        <v>1703</v>
      </c>
      <c r="D237">
        <v>1304</v>
      </c>
      <c r="F237">
        <v>1924</v>
      </c>
      <c r="H237" t="s">
        <v>30</v>
      </c>
      <c r="I237">
        <v>13</v>
      </c>
      <c r="J237" t="s">
        <v>31</v>
      </c>
      <c r="K237">
        <v>10</v>
      </c>
      <c r="L237" t="s">
        <v>31</v>
      </c>
      <c r="M237">
        <v>15</v>
      </c>
      <c r="N237" t="s">
        <v>32</v>
      </c>
    </row>
    <row r="238" spans="2:14">
      <c r="B238">
        <v>1640</v>
      </c>
      <c r="D238">
        <v>1221</v>
      </c>
      <c r="F238">
        <v>2022</v>
      </c>
      <c r="H238" t="s">
        <v>30</v>
      </c>
      <c r="I238">
        <v>13</v>
      </c>
      <c r="J238" t="s">
        <v>31</v>
      </c>
      <c r="K238">
        <v>10</v>
      </c>
      <c r="L238" t="s">
        <v>31</v>
      </c>
      <c r="M238">
        <v>16</v>
      </c>
      <c r="N238" t="s">
        <v>32</v>
      </c>
    </row>
    <row r="239" spans="2:14">
      <c r="B239">
        <v>1581</v>
      </c>
      <c r="D239">
        <v>1140</v>
      </c>
      <c r="F239">
        <v>2121</v>
      </c>
      <c r="H239" t="s">
        <v>30</v>
      </c>
      <c r="I239">
        <v>12</v>
      </c>
      <c r="J239" t="s">
        <v>31</v>
      </c>
      <c r="K239">
        <v>9</v>
      </c>
      <c r="L239" t="s">
        <v>31</v>
      </c>
      <c r="M239">
        <v>17</v>
      </c>
      <c r="N239" t="s">
        <v>32</v>
      </c>
    </row>
    <row r="240" spans="2:14">
      <c r="B240">
        <v>1526</v>
      </c>
      <c r="D240">
        <v>1063</v>
      </c>
      <c r="F240">
        <v>2220</v>
      </c>
      <c r="H240" t="s">
        <v>30</v>
      </c>
      <c r="I240">
        <v>12</v>
      </c>
      <c r="J240" t="s">
        <v>31</v>
      </c>
      <c r="K240">
        <v>8</v>
      </c>
      <c r="L240" t="s">
        <v>31</v>
      </c>
      <c r="M240">
        <v>17</v>
      </c>
      <c r="N240" t="s">
        <v>32</v>
      </c>
    </row>
    <row r="241" spans="2:14">
      <c r="B241">
        <v>1476</v>
      </c>
      <c r="D241">
        <v>990</v>
      </c>
      <c r="F241">
        <v>2319</v>
      </c>
      <c r="H241" t="s">
        <v>30</v>
      </c>
      <c r="I241">
        <v>12</v>
      </c>
      <c r="J241" t="s">
        <v>31</v>
      </c>
      <c r="K241">
        <v>8</v>
      </c>
      <c r="L241" t="s">
        <v>31</v>
      </c>
      <c r="M241">
        <v>18</v>
      </c>
      <c r="N241" t="s">
        <v>32</v>
      </c>
    </row>
    <row r="242" spans="2:14">
      <c r="B242">
        <v>1432</v>
      </c>
      <c r="D242">
        <v>922</v>
      </c>
      <c r="F242">
        <v>2419</v>
      </c>
      <c r="H242" t="s">
        <v>30</v>
      </c>
      <c r="I242">
        <v>11</v>
      </c>
      <c r="J242" t="s">
        <v>31</v>
      </c>
      <c r="K242">
        <v>7</v>
      </c>
      <c r="L242" t="s">
        <v>31</v>
      </c>
      <c r="M242">
        <v>19</v>
      </c>
      <c r="N242" t="s">
        <v>32</v>
      </c>
    </row>
    <row r="243" spans="2:14">
      <c r="B243">
        <v>1393</v>
      </c>
      <c r="D243">
        <v>860</v>
      </c>
      <c r="F243">
        <v>2518</v>
      </c>
      <c r="H243" t="s">
        <v>30</v>
      </c>
      <c r="I243">
        <v>11</v>
      </c>
      <c r="J243" t="s">
        <v>31</v>
      </c>
      <c r="K243">
        <v>7</v>
      </c>
      <c r="L243" t="s">
        <v>31</v>
      </c>
      <c r="M243">
        <v>20</v>
      </c>
      <c r="N243" t="s">
        <v>32</v>
      </c>
    </row>
    <row r="244" spans="2:14">
      <c r="B244">
        <v>1360</v>
      </c>
      <c r="D244">
        <v>806</v>
      </c>
      <c r="F244">
        <v>2617</v>
      </c>
      <c r="H244" t="s">
        <v>30</v>
      </c>
      <c r="I244">
        <v>11</v>
      </c>
      <c r="J244" t="s">
        <v>31</v>
      </c>
      <c r="K244">
        <v>6</v>
      </c>
      <c r="L244" t="s">
        <v>31</v>
      </c>
      <c r="M244">
        <v>20</v>
      </c>
      <c r="N244" t="s">
        <v>32</v>
      </c>
    </row>
    <row r="245" spans="2:14">
      <c r="B245">
        <v>1334</v>
      </c>
      <c r="D245">
        <v>762</v>
      </c>
      <c r="F245">
        <v>2717</v>
      </c>
      <c r="H245" t="s">
        <v>30</v>
      </c>
      <c r="I245">
        <v>10</v>
      </c>
      <c r="J245" t="s">
        <v>31</v>
      </c>
      <c r="K245">
        <v>6</v>
      </c>
      <c r="L245" t="s">
        <v>31</v>
      </c>
      <c r="M245">
        <v>21</v>
      </c>
      <c r="N245" t="s">
        <v>32</v>
      </c>
    </row>
    <row r="246" spans="2:14">
      <c r="B246">
        <v>1315</v>
      </c>
      <c r="D246">
        <v>728</v>
      </c>
      <c r="F246">
        <v>2816</v>
      </c>
      <c r="H246" t="s">
        <v>30</v>
      </c>
      <c r="I246">
        <v>10</v>
      </c>
      <c r="J246" t="s">
        <v>31</v>
      </c>
      <c r="K246">
        <v>6</v>
      </c>
      <c r="L246" t="s">
        <v>31</v>
      </c>
      <c r="M246">
        <v>22</v>
      </c>
      <c r="N246" t="s">
        <v>32</v>
      </c>
    </row>
    <row r="247" spans="2:14">
      <c r="B247">
        <v>1304</v>
      </c>
      <c r="D247">
        <v>707</v>
      </c>
      <c r="F247">
        <v>2915</v>
      </c>
      <c r="H247" t="s">
        <v>30</v>
      </c>
      <c r="I247">
        <v>10</v>
      </c>
      <c r="J247" t="s">
        <v>31</v>
      </c>
      <c r="K247">
        <v>6</v>
      </c>
      <c r="L247" t="s">
        <v>31</v>
      </c>
      <c r="M247">
        <v>23</v>
      </c>
      <c r="N247" t="s">
        <v>32</v>
      </c>
    </row>
    <row r="248" spans="2:14">
      <c r="B248">
        <v>1300</v>
      </c>
      <c r="D248">
        <v>700</v>
      </c>
      <c r="F248">
        <v>3015</v>
      </c>
      <c r="H248" t="s">
        <v>30</v>
      </c>
      <c r="I248">
        <v>10</v>
      </c>
      <c r="J248" t="s">
        <v>31</v>
      </c>
      <c r="K248">
        <v>5</v>
      </c>
      <c r="L248" t="s">
        <v>31</v>
      </c>
      <c r="M248">
        <v>24</v>
      </c>
      <c r="N248" t="s">
        <v>32</v>
      </c>
    </row>
    <row r="249" spans="2:14">
      <c r="B249">
        <v>3231</v>
      </c>
      <c r="D249">
        <v>3105</v>
      </c>
      <c r="F249">
        <v>200</v>
      </c>
      <c r="H249" t="s">
        <v>30</v>
      </c>
      <c r="I249">
        <v>25</v>
      </c>
      <c r="J249" t="s">
        <v>31</v>
      </c>
      <c r="K249">
        <v>24</v>
      </c>
      <c r="L249" t="s">
        <v>31</v>
      </c>
      <c r="M249">
        <v>2</v>
      </c>
      <c r="N249" t="s">
        <v>32</v>
      </c>
    </row>
    <row r="250" spans="2:14">
      <c r="B250">
        <v>3138</v>
      </c>
      <c r="D250">
        <v>3008</v>
      </c>
      <c r="F250">
        <v>224</v>
      </c>
      <c r="H250" t="s">
        <v>30</v>
      </c>
      <c r="I250">
        <v>25</v>
      </c>
      <c r="J250" t="s">
        <v>31</v>
      </c>
      <c r="K250">
        <v>24</v>
      </c>
      <c r="L250" t="s">
        <v>31</v>
      </c>
      <c r="M250">
        <v>2</v>
      </c>
      <c r="N250" t="s">
        <v>32</v>
      </c>
    </row>
    <row r="251" spans="2:14">
      <c r="B251">
        <v>3046</v>
      </c>
      <c r="D251">
        <v>2912</v>
      </c>
      <c r="F251">
        <v>283</v>
      </c>
      <c r="H251" t="s">
        <v>30</v>
      </c>
      <c r="I251">
        <v>24</v>
      </c>
      <c r="J251" t="s">
        <v>31</v>
      </c>
      <c r="K251">
        <v>23</v>
      </c>
      <c r="L251" t="s">
        <v>31</v>
      </c>
      <c r="M251">
        <v>2</v>
      </c>
      <c r="N251" t="s">
        <v>32</v>
      </c>
    </row>
    <row r="252" spans="2:14">
      <c r="B252">
        <v>2955</v>
      </c>
      <c r="D252">
        <v>2816</v>
      </c>
      <c r="F252">
        <v>361</v>
      </c>
      <c r="H252" t="s">
        <v>30</v>
      </c>
      <c r="I252">
        <v>23</v>
      </c>
      <c r="J252" t="s">
        <v>31</v>
      </c>
      <c r="K252">
        <v>22</v>
      </c>
      <c r="L252" t="s">
        <v>31</v>
      </c>
      <c r="M252">
        <v>3</v>
      </c>
      <c r="N252" t="s">
        <v>32</v>
      </c>
    </row>
    <row r="253" spans="2:14">
      <c r="B253">
        <v>2864</v>
      </c>
      <c r="D253">
        <v>2720</v>
      </c>
      <c r="F253">
        <v>447</v>
      </c>
      <c r="H253" t="s">
        <v>30</v>
      </c>
      <c r="I253">
        <v>22</v>
      </c>
      <c r="J253" t="s">
        <v>31</v>
      </c>
      <c r="K253">
        <v>21</v>
      </c>
      <c r="L253" t="s">
        <v>31</v>
      </c>
      <c r="M253">
        <v>3</v>
      </c>
      <c r="N253" t="s">
        <v>32</v>
      </c>
    </row>
    <row r="254" spans="2:14">
      <c r="B254">
        <v>2773</v>
      </c>
      <c r="D254">
        <v>2625</v>
      </c>
      <c r="F254">
        <v>539</v>
      </c>
      <c r="H254" t="s">
        <v>30</v>
      </c>
      <c r="I254">
        <v>22</v>
      </c>
      <c r="J254" t="s">
        <v>31</v>
      </c>
      <c r="K254">
        <v>21</v>
      </c>
      <c r="L254" t="s">
        <v>31</v>
      </c>
      <c r="M254">
        <v>4</v>
      </c>
      <c r="N254" t="s">
        <v>32</v>
      </c>
    </row>
    <row r="255" spans="2:14">
      <c r="B255">
        <v>2683</v>
      </c>
      <c r="D255">
        <v>2530</v>
      </c>
      <c r="F255">
        <v>632</v>
      </c>
      <c r="H255" t="s">
        <v>30</v>
      </c>
      <c r="I255">
        <v>21</v>
      </c>
      <c r="J255" t="s">
        <v>31</v>
      </c>
      <c r="K255">
        <v>20</v>
      </c>
      <c r="L255" t="s">
        <v>31</v>
      </c>
      <c r="M255">
        <v>5</v>
      </c>
      <c r="N255" t="s">
        <v>32</v>
      </c>
    </row>
    <row r="256" spans="2:14">
      <c r="B256">
        <v>2594</v>
      </c>
      <c r="D256">
        <v>2435</v>
      </c>
      <c r="F256">
        <v>728</v>
      </c>
      <c r="H256" t="s">
        <v>30</v>
      </c>
      <c r="I256">
        <v>20</v>
      </c>
      <c r="J256" t="s">
        <v>31</v>
      </c>
      <c r="K256">
        <v>19</v>
      </c>
      <c r="L256" t="s">
        <v>31</v>
      </c>
      <c r="M256">
        <v>6</v>
      </c>
      <c r="N256" t="s">
        <v>32</v>
      </c>
    </row>
    <row r="257" spans="2:14">
      <c r="B257">
        <v>2506</v>
      </c>
      <c r="D257">
        <v>2341</v>
      </c>
      <c r="F257">
        <v>825</v>
      </c>
      <c r="H257" t="s">
        <v>30</v>
      </c>
      <c r="I257">
        <v>20</v>
      </c>
      <c r="J257" t="s">
        <v>31</v>
      </c>
      <c r="K257">
        <v>18</v>
      </c>
      <c r="L257" t="s">
        <v>31</v>
      </c>
      <c r="M257">
        <v>6</v>
      </c>
      <c r="N257" t="s">
        <v>32</v>
      </c>
    </row>
    <row r="258" spans="2:14">
      <c r="B258">
        <v>2419</v>
      </c>
      <c r="D258">
        <v>2247</v>
      </c>
      <c r="F258">
        <v>922</v>
      </c>
      <c r="H258" t="s">
        <v>30</v>
      </c>
      <c r="I258">
        <v>19</v>
      </c>
      <c r="J258" t="s">
        <v>31</v>
      </c>
      <c r="K258">
        <v>18</v>
      </c>
      <c r="L258" t="s">
        <v>31</v>
      </c>
      <c r="M258">
        <v>7</v>
      </c>
      <c r="N258" t="s">
        <v>32</v>
      </c>
    </row>
    <row r="259" spans="2:14">
      <c r="B259">
        <v>2332</v>
      </c>
      <c r="D259">
        <v>2154</v>
      </c>
      <c r="F259">
        <v>1020</v>
      </c>
      <c r="H259" t="s">
        <v>30</v>
      </c>
      <c r="I259">
        <v>18</v>
      </c>
      <c r="J259" t="s">
        <v>31</v>
      </c>
      <c r="K259">
        <v>17</v>
      </c>
      <c r="L259" t="s">
        <v>31</v>
      </c>
      <c r="M259">
        <v>8</v>
      </c>
      <c r="N259" t="s">
        <v>32</v>
      </c>
    </row>
    <row r="260" spans="2:14">
      <c r="B260">
        <v>2247</v>
      </c>
      <c r="D260">
        <v>2062</v>
      </c>
      <c r="F260">
        <v>1118</v>
      </c>
      <c r="H260" t="s">
        <v>30</v>
      </c>
      <c r="I260">
        <v>18</v>
      </c>
      <c r="J260" t="s">
        <v>31</v>
      </c>
      <c r="K260">
        <v>16</v>
      </c>
      <c r="L260" t="s">
        <v>31</v>
      </c>
      <c r="M260">
        <v>9</v>
      </c>
      <c r="N260" t="s">
        <v>32</v>
      </c>
    </row>
    <row r="261" spans="2:14">
      <c r="B261">
        <v>2163</v>
      </c>
      <c r="D261">
        <v>1970</v>
      </c>
      <c r="F261">
        <v>1217</v>
      </c>
      <c r="H261" t="s">
        <v>30</v>
      </c>
      <c r="I261">
        <v>17</v>
      </c>
      <c r="J261" t="s">
        <v>31</v>
      </c>
      <c r="K261">
        <v>15</v>
      </c>
      <c r="L261" t="s">
        <v>31</v>
      </c>
      <c r="M261">
        <v>10</v>
      </c>
      <c r="N261" t="s">
        <v>32</v>
      </c>
    </row>
    <row r="262" spans="2:14">
      <c r="B262">
        <v>2081</v>
      </c>
      <c r="D262">
        <v>1879</v>
      </c>
      <c r="F262">
        <v>1315</v>
      </c>
      <c r="H262" t="s">
        <v>30</v>
      </c>
      <c r="I262">
        <v>16</v>
      </c>
      <c r="J262" t="s">
        <v>31</v>
      </c>
      <c r="K262">
        <v>15</v>
      </c>
      <c r="L262" t="s">
        <v>31</v>
      </c>
      <c r="M262">
        <v>10</v>
      </c>
      <c r="N262" t="s">
        <v>32</v>
      </c>
    </row>
    <row r="263" spans="2:14">
      <c r="B263">
        <v>2000</v>
      </c>
      <c r="D263">
        <v>1789</v>
      </c>
      <c r="F263">
        <v>1414</v>
      </c>
      <c r="H263" t="s">
        <v>30</v>
      </c>
      <c r="I263">
        <v>16</v>
      </c>
      <c r="J263" t="s">
        <v>31</v>
      </c>
      <c r="K263">
        <v>14</v>
      </c>
      <c r="L263" t="s">
        <v>31</v>
      </c>
      <c r="M263">
        <v>11</v>
      </c>
      <c r="N263" t="s">
        <v>32</v>
      </c>
    </row>
    <row r="264" spans="2:14">
      <c r="B264">
        <v>1921</v>
      </c>
      <c r="D264">
        <v>1700</v>
      </c>
      <c r="F264">
        <v>1513</v>
      </c>
      <c r="H264" t="s">
        <v>30</v>
      </c>
      <c r="I264">
        <v>15</v>
      </c>
      <c r="J264" t="s">
        <v>31</v>
      </c>
      <c r="K264">
        <v>13</v>
      </c>
      <c r="L264" t="s">
        <v>31</v>
      </c>
      <c r="M264">
        <v>12</v>
      </c>
      <c r="N264" t="s">
        <v>32</v>
      </c>
    </row>
    <row r="265" spans="2:14">
      <c r="B265">
        <v>1844</v>
      </c>
      <c r="D265">
        <v>1612</v>
      </c>
      <c r="F265">
        <v>1612</v>
      </c>
      <c r="H265" t="s">
        <v>30</v>
      </c>
      <c r="I265">
        <v>14</v>
      </c>
      <c r="J265" t="s">
        <v>31</v>
      </c>
      <c r="K265">
        <v>13</v>
      </c>
      <c r="L265" t="s">
        <v>31</v>
      </c>
      <c r="M265">
        <v>13</v>
      </c>
      <c r="N265" t="s">
        <v>32</v>
      </c>
    </row>
    <row r="266" spans="2:14">
      <c r="B266">
        <v>1769</v>
      </c>
      <c r="D266">
        <v>1526</v>
      </c>
      <c r="F266">
        <v>1712</v>
      </c>
      <c r="H266" t="s">
        <v>30</v>
      </c>
      <c r="I266">
        <v>14</v>
      </c>
      <c r="J266" t="s">
        <v>31</v>
      </c>
      <c r="K266">
        <v>12</v>
      </c>
      <c r="L266" t="s">
        <v>31</v>
      </c>
      <c r="M266">
        <v>13</v>
      </c>
      <c r="N266" t="s">
        <v>32</v>
      </c>
    </row>
    <row r="267" spans="2:14">
      <c r="B267">
        <v>1697</v>
      </c>
      <c r="D267">
        <v>1442</v>
      </c>
      <c r="F267">
        <v>1811</v>
      </c>
      <c r="H267" t="s">
        <v>30</v>
      </c>
      <c r="I267">
        <v>13</v>
      </c>
      <c r="J267" t="s">
        <v>31</v>
      </c>
      <c r="K267">
        <v>11</v>
      </c>
      <c r="L267" t="s">
        <v>31</v>
      </c>
      <c r="M267">
        <v>14</v>
      </c>
      <c r="N267" t="s">
        <v>32</v>
      </c>
    </row>
    <row r="268" spans="2:14">
      <c r="B268">
        <v>1628</v>
      </c>
      <c r="D268">
        <v>1360</v>
      </c>
      <c r="F268">
        <v>1910</v>
      </c>
      <c r="H268" t="s">
        <v>30</v>
      </c>
      <c r="I268">
        <v>13</v>
      </c>
      <c r="J268" t="s">
        <v>31</v>
      </c>
      <c r="K268">
        <v>11</v>
      </c>
      <c r="L268" t="s">
        <v>31</v>
      </c>
      <c r="M268">
        <v>15</v>
      </c>
      <c r="N268" t="s">
        <v>32</v>
      </c>
    </row>
    <row r="269" spans="2:14">
      <c r="B269">
        <v>1562</v>
      </c>
      <c r="D269">
        <v>1281</v>
      </c>
      <c r="F269">
        <v>2010</v>
      </c>
      <c r="H269" t="s">
        <v>30</v>
      </c>
      <c r="I269">
        <v>12</v>
      </c>
      <c r="J269" t="s">
        <v>31</v>
      </c>
      <c r="K269">
        <v>10</v>
      </c>
      <c r="L269" t="s">
        <v>31</v>
      </c>
      <c r="M269">
        <v>16</v>
      </c>
      <c r="N269" t="s">
        <v>32</v>
      </c>
    </row>
    <row r="270" spans="2:14">
      <c r="B270">
        <v>1500</v>
      </c>
      <c r="D270">
        <v>1204</v>
      </c>
      <c r="F270">
        <v>2110</v>
      </c>
      <c r="H270" t="s">
        <v>30</v>
      </c>
      <c r="I270">
        <v>12</v>
      </c>
      <c r="J270" t="s">
        <v>31</v>
      </c>
      <c r="K270">
        <v>9</v>
      </c>
      <c r="L270" t="s">
        <v>31</v>
      </c>
      <c r="M270">
        <v>16</v>
      </c>
      <c r="N270" t="s">
        <v>32</v>
      </c>
    </row>
    <row r="271" spans="2:14">
      <c r="B271">
        <v>1442</v>
      </c>
      <c r="D271">
        <v>1131</v>
      </c>
      <c r="F271">
        <v>2209</v>
      </c>
      <c r="H271" t="s">
        <v>30</v>
      </c>
      <c r="I271">
        <v>11</v>
      </c>
      <c r="J271" t="s">
        <v>31</v>
      </c>
      <c r="K271">
        <v>9</v>
      </c>
      <c r="L271" t="s">
        <v>31</v>
      </c>
      <c r="M271">
        <v>17</v>
      </c>
      <c r="N271" t="s">
        <v>32</v>
      </c>
    </row>
    <row r="272" spans="2:14">
      <c r="B272">
        <v>1389</v>
      </c>
      <c r="D272">
        <v>1063</v>
      </c>
      <c r="F272">
        <v>2309</v>
      </c>
      <c r="H272" t="s">
        <v>30</v>
      </c>
      <c r="I272">
        <v>11</v>
      </c>
      <c r="J272" t="s">
        <v>31</v>
      </c>
      <c r="K272">
        <v>8</v>
      </c>
      <c r="L272" t="s">
        <v>31</v>
      </c>
      <c r="M272">
        <v>18</v>
      </c>
      <c r="N272" t="s">
        <v>32</v>
      </c>
    </row>
    <row r="273" spans="2:14">
      <c r="B273">
        <v>1342</v>
      </c>
      <c r="D273">
        <v>1000</v>
      </c>
      <c r="F273">
        <v>2408</v>
      </c>
      <c r="H273" t="s">
        <v>30</v>
      </c>
      <c r="I273">
        <v>10</v>
      </c>
      <c r="J273" t="s">
        <v>31</v>
      </c>
      <c r="K273">
        <v>8</v>
      </c>
      <c r="L273" t="s">
        <v>31</v>
      </c>
      <c r="M273">
        <v>19</v>
      </c>
      <c r="N273" t="s">
        <v>32</v>
      </c>
    </row>
    <row r="274" spans="2:14">
      <c r="B274">
        <v>1300</v>
      </c>
      <c r="D274">
        <v>943</v>
      </c>
      <c r="F274">
        <v>2508</v>
      </c>
      <c r="H274" t="s">
        <v>30</v>
      </c>
      <c r="I274">
        <v>10</v>
      </c>
      <c r="J274" t="s">
        <v>31</v>
      </c>
      <c r="K274">
        <v>7</v>
      </c>
      <c r="L274" t="s">
        <v>31</v>
      </c>
      <c r="M274">
        <v>20</v>
      </c>
      <c r="N274" t="s">
        <v>32</v>
      </c>
    </row>
    <row r="275" spans="2:14">
      <c r="B275">
        <v>1265</v>
      </c>
      <c r="D275">
        <v>894</v>
      </c>
      <c r="F275">
        <v>2608</v>
      </c>
      <c r="H275" t="s">
        <v>30</v>
      </c>
      <c r="I275">
        <v>10</v>
      </c>
      <c r="J275" t="s">
        <v>31</v>
      </c>
      <c r="K275">
        <v>7</v>
      </c>
      <c r="L275" t="s">
        <v>31</v>
      </c>
      <c r="M275">
        <v>20</v>
      </c>
      <c r="N275" t="s">
        <v>32</v>
      </c>
    </row>
    <row r="276" spans="2:14">
      <c r="B276">
        <v>1237</v>
      </c>
      <c r="D276">
        <v>854</v>
      </c>
      <c r="F276">
        <v>2707</v>
      </c>
      <c r="H276" t="s">
        <v>30</v>
      </c>
      <c r="I276">
        <v>10</v>
      </c>
      <c r="J276" t="s">
        <v>31</v>
      </c>
      <c r="K276">
        <v>7</v>
      </c>
      <c r="L276" t="s">
        <v>31</v>
      </c>
      <c r="M276">
        <v>21</v>
      </c>
      <c r="N276" t="s">
        <v>32</v>
      </c>
    </row>
    <row r="277" spans="2:14">
      <c r="B277">
        <v>1217</v>
      </c>
      <c r="D277">
        <v>825</v>
      </c>
      <c r="F277">
        <v>2807</v>
      </c>
      <c r="H277" t="s">
        <v>30</v>
      </c>
      <c r="I277">
        <v>10</v>
      </c>
      <c r="J277" t="s">
        <v>31</v>
      </c>
      <c r="K277">
        <v>6</v>
      </c>
      <c r="L277" t="s">
        <v>31</v>
      </c>
      <c r="M277">
        <v>22</v>
      </c>
      <c r="N277" t="s">
        <v>32</v>
      </c>
    </row>
    <row r="278" spans="2:14">
      <c r="B278">
        <v>1204</v>
      </c>
      <c r="D278">
        <v>806</v>
      </c>
      <c r="F278">
        <v>2907</v>
      </c>
      <c r="H278" t="s">
        <v>30</v>
      </c>
      <c r="I278">
        <v>9</v>
      </c>
      <c r="J278" t="s">
        <v>31</v>
      </c>
      <c r="K278">
        <v>6</v>
      </c>
      <c r="L278" t="s">
        <v>31</v>
      </c>
      <c r="M278">
        <v>23</v>
      </c>
      <c r="N278" t="s">
        <v>32</v>
      </c>
    </row>
    <row r="279" spans="2:14">
      <c r="B279">
        <v>1200</v>
      </c>
      <c r="D279">
        <v>800</v>
      </c>
      <c r="F279">
        <v>3007</v>
      </c>
      <c r="H279" t="s">
        <v>30</v>
      </c>
      <c r="I279">
        <v>9</v>
      </c>
      <c r="J279" t="s">
        <v>31</v>
      </c>
      <c r="K279">
        <v>6</v>
      </c>
      <c r="L279" t="s">
        <v>31</v>
      </c>
      <c r="M279">
        <v>23</v>
      </c>
      <c r="N279" t="s">
        <v>32</v>
      </c>
    </row>
    <row r="280" spans="2:14">
      <c r="B280">
        <v>3195</v>
      </c>
      <c r="D280">
        <v>3132</v>
      </c>
      <c r="F280">
        <v>100</v>
      </c>
      <c r="H280" t="s">
        <v>30</v>
      </c>
      <c r="I280">
        <v>25</v>
      </c>
      <c r="J280" t="s">
        <v>31</v>
      </c>
      <c r="K280">
        <v>24</v>
      </c>
      <c r="L280" t="s">
        <v>31</v>
      </c>
      <c r="M280">
        <v>1</v>
      </c>
      <c r="N280" t="s">
        <v>32</v>
      </c>
    </row>
    <row r="281" spans="2:14">
      <c r="B281">
        <v>3102</v>
      </c>
      <c r="D281">
        <v>3036</v>
      </c>
      <c r="F281">
        <v>141</v>
      </c>
      <c r="H281" t="s">
        <v>30</v>
      </c>
      <c r="I281">
        <v>24</v>
      </c>
      <c r="J281" t="s">
        <v>31</v>
      </c>
      <c r="K281">
        <v>24</v>
      </c>
      <c r="L281" t="s">
        <v>31</v>
      </c>
      <c r="M281">
        <v>1</v>
      </c>
      <c r="N281" t="s">
        <v>32</v>
      </c>
    </row>
    <row r="282" spans="2:14">
      <c r="B282">
        <v>3008</v>
      </c>
      <c r="D282">
        <v>2941</v>
      </c>
      <c r="F282">
        <v>224</v>
      </c>
      <c r="H282" t="s">
        <v>30</v>
      </c>
      <c r="I282">
        <v>24</v>
      </c>
      <c r="J282" t="s">
        <v>31</v>
      </c>
      <c r="K282">
        <v>23</v>
      </c>
      <c r="L282" t="s">
        <v>31</v>
      </c>
      <c r="M282">
        <v>2</v>
      </c>
      <c r="N282" t="s">
        <v>32</v>
      </c>
    </row>
    <row r="283" spans="2:14">
      <c r="B283">
        <v>2915</v>
      </c>
      <c r="D283">
        <v>2846</v>
      </c>
      <c r="F283">
        <v>316</v>
      </c>
      <c r="H283" t="s">
        <v>30</v>
      </c>
      <c r="I283">
        <v>23</v>
      </c>
      <c r="J283" t="s">
        <v>31</v>
      </c>
      <c r="K283">
        <v>22</v>
      </c>
      <c r="L283" t="s">
        <v>31</v>
      </c>
      <c r="M283">
        <v>2</v>
      </c>
      <c r="N283" t="s">
        <v>32</v>
      </c>
    </row>
    <row r="284" spans="2:14">
      <c r="B284">
        <v>2823</v>
      </c>
      <c r="D284">
        <v>2751</v>
      </c>
      <c r="F284">
        <v>412</v>
      </c>
      <c r="H284" t="s">
        <v>30</v>
      </c>
      <c r="I284">
        <v>22</v>
      </c>
      <c r="J284" t="s">
        <v>31</v>
      </c>
      <c r="K284">
        <v>21</v>
      </c>
      <c r="L284" t="s">
        <v>31</v>
      </c>
      <c r="M284">
        <v>3</v>
      </c>
      <c r="N284" t="s">
        <v>32</v>
      </c>
    </row>
    <row r="285" spans="2:14">
      <c r="B285">
        <v>2731</v>
      </c>
      <c r="D285">
        <v>2657</v>
      </c>
      <c r="F285">
        <v>510</v>
      </c>
      <c r="H285" t="s">
        <v>30</v>
      </c>
      <c r="I285">
        <v>21</v>
      </c>
      <c r="J285" t="s">
        <v>31</v>
      </c>
      <c r="K285">
        <v>21</v>
      </c>
      <c r="L285" t="s">
        <v>31</v>
      </c>
      <c r="M285">
        <v>4</v>
      </c>
      <c r="N285" t="s">
        <v>32</v>
      </c>
    </row>
    <row r="286" spans="2:14">
      <c r="B286">
        <v>2640</v>
      </c>
      <c r="D286">
        <v>2563</v>
      </c>
      <c r="F286">
        <v>608</v>
      </c>
      <c r="H286" t="s">
        <v>30</v>
      </c>
      <c r="I286">
        <v>21</v>
      </c>
      <c r="J286" t="s">
        <v>31</v>
      </c>
      <c r="K286">
        <v>20</v>
      </c>
      <c r="L286" t="s">
        <v>31</v>
      </c>
      <c r="M286">
        <v>5</v>
      </c>
      <c r="N286" t="s">
        <v>32</v>
      </c>
    </row>
    <row r="287" spans="2:14">
      <c r="B287">
        <v>2550</v>
      </c>
      <c r="D287">
        <v>2470</v>
      </c>
      <c r="F287">
        <v>707</v>
      </c>
      <c r="H287" t="s">
        <v>30</v>
      </c>
      <c r="I287">
        <v>20</v>
      </c>
      <c r="J287" t="s">
        <v>31</v>
      </c>
      <c r="K287">
        <v>19</v>
      </c>
      <c r="L287" t="s">
        <v>31</v>
      </c>
      <c r="M287">
        <v>6</v>
      </c>
      <c r="N287" t="s">
        <v>32</v>
      </c>
    </row>
    <row r="288" spans="2:14">
      <c r="B288">
        <v>2460</v>
      </c>
      <c r="D288">
        <v>2377</v>
      </c>
      <c r="F288">
        <v>806</v>
      </c>
      <c r="H288" t="s">
        <v>30</v>
      </c>
      <c r="I288">
        <v>19</v>
      </c>
      <c r="J288" t="s">
        <v>31</v>
      </c>
      <c r="K288">
        <v>19</v>
      </c>
      <c r="L288" t="s">
        <v>31</v>
      </c>
      <c r="M288">
        <v>6</v>
      </c>
      <c r="N288" t="s">
        <v>32</v>
      </c>
    </row>
    <row r="289" spans="2:14">
      <c r="B289">
        <v>2371</v>
      </c>
      <c r="D289">
        <v>2285</v>
      </c>
      <c r="F289">
        <v>906</v>
      </c>
      <c r="H289" t="s">
        <v>30</v>
      </c>
      <c r="I289">
        <v>19</v>
      </c>
      <c r="J289" t="s">
        <v>31</v>
      </c>
      <c r="K289">
        <v>18</v>
      </c>
      <c r="L289" t="s">
        <v>31</v>
      </c>
      <c r="M289">
        <v>7</v>
      </c>
      <c r="N289" t="s">
        <v>32</v>
      </c>
    </row>
    <row r="290" spans="2:14">
      <c r="B290">
        <v>2283</v>
      </c>
      <c r="D290">
        <v>2193</v>
      </c>
      <c r="F290">
        <v>1005</v>
      </c>
      <c r="H290" t="s">
        <v>30</v>
      </c>
      <c r="I290">
        <v>18</v>
      </c>
      <c r="J290" t="s">
        <v>31</v>
      </c>
      <c r="K290">
        <v>17</v>
      </c>
      <c r="L290" t="s">
        <v>31</v>
      </c>
      <c r="M290">
        <v>8</v>
      </c>
      <c r="N290" t="s">
        <v>32</v>
      </c>
    </row>
    <row r="291" spans="2:14">
      <c r="B291">
        <v>2195</v>
      </c>
      <c r="D291">
        <v>2102</v>
      </c>
      <c r="F291">
        <v>1105</v>
      </c>
      <c r="H291" t="s">
        <v>30</v>
      </c>
      <c r="I291">
        <v>17</v>
      </c>
      <c r="J291" t="s">
        <v>31</v>
      </c>
      <c r="K291">
        <v>16</v>
      </c>
      <c r="L291" t="s">
        <v>31</v>
      </c>
      <c r="M291">
        <v>9</v>
      </c>
      <c r="N291" t="s">
        <v>32</v>
      </c>
    </row>
    <row r="292" spans="2:14">
      <c r="B292">
        <v>2110</v>
      </c>
      <c r="D292">
        <v>2012</v>
      </c>
      <c r="F292">
        <v>1204</v>
      </c>
      <c r="H292" t="s">
        <v>30</v>
      </c>
      <c r="I292">
        <v>16</v>
      </c>
      <c r="J292" t="s">
        <v>31</v>
      </c>
      <c r="K292">
        <v>16</v>
      </c>
      <c r="L292" t="s">
        <v>31</v>
      </c>
      <c r="M292">
        <v>9</v>
      </c>
      <c r="N292" t="s">
        <v>32</v>
      </c>
    </row>
    <row r="293" spans="2:14">
      <c r="B293">
        <v>2025</v>
      </c>
      <c r="D293">
        <v>1924</v>
      </c>
      <c r="F293">
        <v>1304</v>
      </c>
      <c r="H293" t="s">
        <v>30</v>
      </c>
      <c r="I293">
        <v>16</v>
      </c>
      <c r="J293" t="s">
        <v>31</v>
      </c>
      <c r="K293">
        <v>15</v>
      </c>
      <c r="L293" t="s">
        <v>31</v>
      </c>
      <c r="M293">
        <v>10</v>
      </c>
      <c r="N293" t="s">
        <v>32</v>
      </c>
    </row>
    <row r="294" spans="2:14">
      <c r="B294">
        <v>1942</v>
      </c>
      <c r="D294">
        <v>1836</v>
      </c>
      <c r="F294">
        <v>1404</v>
      </c>
      <c r="H294" t="s">
        <v>30</v>
      </c>
      <c r="I294">
        <v>15</v>
      </c>
      <c r="J294" t="s">
        <v>31</v>
      </c>
      <c r="K294">
        <v>14</v>
      </c>
      <c r="L294" t="s">
        <v>31</v>
      </c>
      <c r="M294">
        <v>11</v>
      </c>
      <c r="N294" t="s">
        <v>32</v>
      </c>
    </row>
    <row r="295" spans="2:14">
      <c r="B295">
        <v>1860</v>
      </c>
      <c r="D295">
        <v>1749</v>
      </c>
      <c r="F295">
        <v>1503</v>
      </c>
      <c r="H295" t="s">
        <v>30</v>
      </c>
      <c r="I295">
        <v>15</v>
      </c>
      <c r="J295" t="s">
        <v>31</v>
      </c>
      <c r="K295">
        <v>14</v>
      </c>
      <c r="L295" t="s">
        <v>31</v>
      </c>
      <c r="M295">
        <v>12</v>
      </c>
      <c r="N295" t="s">
        <v>32</v>
      </c>
    </row>
    <row r="296" spans="2:14">
      <c r="B296">
        <v>1780</v>
      </c>
      <c r="D296">
        <v>1664</v>
      </c>
      <c r="F296">
        <v>1603</v>
      </c>
      <c r="H296" t="s">
        <v>30</v>
      </c>
      <c r="I296">
        <v>14</v>
      </c>
      <c r="J296" t="s">
        <v>31</v>
      </c>
      <c r="K296">
        <v>13</v>
      </c>
      <c r="L296" t="s">
        <v>31</v>
      </c>
      <c r="M296">
        <v>13</v>
      </c>
      <c r="N296" t="s">
        <v>32</v>
      </c>
    </row>
    <row r="297" spans="2:14">
      <c r="B297">
        <v>1703</v>
      </c>
      <c r="D297">
        <v>1581</v>
      </c>
      <c r="F297">
        <v>1703</v>
      </c>
      <c r="H297" t="s">
        <v>30</v>
      </c>
      <c r="I297">
        <v>13</v>
      </c>
      <c r="J297" t="s">
        <v>31</v>
      </c>
      <c r="K297">
        <v>12</v>
      </c>
      <c r="L297" t="s">
        <v>31</v>
      </c>
      <c r="M297">
        <v>13</v>
      </c>
      <c r="N297" t="s">
        <v>32</v>
      </c>
    </row>
    <row r="298" spans="2:14">
      <c r="B298">
        <v>1628</v>
      </c>
      <c r="D298">
        <v>1500</v>
      </c>
      <c r="F298">
        <v>1803</v>
      </c>
      <c r="H298" t="s">
        <v>30</v>
      </c>
      <c r="I298">
        <v>13</v>
      </c>
      <c r="J298" t="s">
        <v>31</v>
      </c>
      <c r="K298">
        <v>12</v>
      </c>
      <c r="L298" t="s">
        <v>31</v>
      </c>
      <c r="M298">
        <v>14</v>
      </c>
      <c r="N298" t="s">
        <v>32</v>
      </c>
    </row>
    <row r="299" spans="2:14">
      <c r="B299">
        <v>1556</v>
      </c>
      <c r="D299">
        <v>1421</v>
      </c>
      <c r="F299">
        <v>1903</v>
      </c>
      <c r="H299" t="s">
        <v>30</v>
      </c>
      <c r="I299">
        <v>12</v>
      </c>
      <c r="J299" t="s">
        <v>31</v>
      </c>
      <c r="K299">
        <v>11</v>
      </c>
      <c r="L299" t="s">
        <v>31</v>
      </c>
      <c r="M299">
        <v>15</v>
      </c>
      <c r="N299" t="s">
        <v>32</v>
      </c>
    </row>
    <row r="300" spans="2:14">
      <c r="B300">
        <v>1487</v>
      </c>
      <c r="D300">
        <v>1345</v>
      </c>
      <c r="F300">
        <v>2002</v>
      </c>
      <c r="H300" t="s">
        <v>30</v>
      </c>
      <c r="I300">
        <v>12</v>
      </c>
      <c r="J300" t="s">
        <v>31</v>
      </c>
      <c r="K300">
        <v>11</v>
      </c>
      <c r="L300" t="s">
        <v>31</v>
      </c>
      <c r="M300">
        <v>16</v>
      </c>
      <c r="N300" t="s">
        <v>32</v>
      </c>
    </row>
    <row r="301" spans="2:14">
      <c r="B301">
        <v>1421</v>
      </c>
      <c r="D301">
        <v>1273</v>
      </c>
      <c r="F301">
        <v>2102</v>
      </c>
      <c r="H301" t="s">
        <v>30</v>
      </c>
      <c r="I301">
        <v>11</v>
      </c>
      <c r="J301" t="s">
        <v>31</v>
      </c>
      <c r="K301">
        <v>10</v>
      </c>
      <c r="L301" t="s">
        <v>31</v>
      </c>
      <c r="M301">
        <v>16</v>
      </c>
      <c r="N301" t="s">
        <v>32</v>
      </c>
    </row>
    <row r="302" spans="2:14">
      <c r="B302">
        <v>1360</v>
      </c>
      <c r="D302">
        <v>1204</v>
      </c>
      <c r="F302">
        <v>2202</v>
      </c>
      <c r="H302" t="s">
        <v>30</v>
      </c>
      <c r="I302">
        <v>11</v>
      </c>
      <c r="J302" t="s">
        <v>31</v>
      </c>
      <c r="K302">
        <v>9</v>
      </c>
      <c r="L302" t="s">
        <v>31</v>
      </c>
      <c r="M302">
        <v>17</v>
      </c>
      <c r="N302" t="s">
        <v>32</v>
      </c>
    </row>
    <row r="303" spans="2:14">
      <c r="B303">
        <v>1304</v>
      </c>
      <c r="D303">
        <v>1140</v>
      </c>
      <c r="F303">
        <v>2302</v>
      </c>
      <c r="H303" t="s">
        <v>30</v>
      </c>
      <c r="I303">
        <v>10</v>
      </c>
      <c r="J303" t="s">
        <v>31</v>
      </c>
      <c r="K303">
        <v>9</v>
      </c>
      <c r="L303" t="s">
        <v>31</v>
      </c>
      <c r="M303">
        <v>18</v>
      </c>
      <c r="N303" t="s">
        <v>32</v>
      </c>
    </row>
    <row r="304" spans="2:14">
      <c r="B304">
        <v>1253</v>
      </c>
      <c r="D304">
        <v>1082</v>
      </c>
      <c r="F304">
        <v>2402</v>
      </c>
      <c r="H304" t="s">
        <v>30</v>
      </c>
      <c r="I304">
        <v>10</v>
      </c>
      <c r="J304" t="s">
        <v>31</v>
      </c>
      <c r="K304">
        <v>8</v>
      </c>
      <c r="L304" t="s">
        <v>31</v>
      </c>
      <c r="M304">
        <v>19</v>
      </c>
      <c r="N304" t="s">
        <v>32</v>
      </c>
    </row>
    <row r="305" spans="2:14">
      <c r="B305">
        <v>1208</v>
      </c>
      <c r="D305">
        <v>1030</v>
      </c>
      <c r="F305">
        <v>2502</v>
      </c>
      <c r="H305" t="s">
        <v>30</v>
      </c>
      <c r="I305">
        <v>9</v>
      </c>
      <c r="J305" t="s">
        <v>31</v>
      </c>
      <c r="K305">
        <v>8</v>
      </c>
      <c r="L305" t="s">
        <v>31</v>
      </c>
      <c r="M305">
        <v>20</v>
      </c>
      <c r="N305" t="s">
        <v>32</v>
      </c>
    </row>
    <row r="306" spans="2:14">
      <c r="B306">
        <v>1170</v>
      </c>
      <c r="D306">
        <v>985</v>
      </c>
      <c r="F306">
        <v>2602</v>
      </c>
      <c r="H306" t="s">
        <v>30</v>
      </c>
      <c r="I306">
        <v>9</v>
      </c>
      <c r="J306" t="s">
        <v>31</v>
      </c>
      <c r="K306">
        <v>8</v>
      </c>
      <c r="L306" t="s">
        <v>31</v>
      </c>
      <c r="M306">
        <v>20</v>
      </c>
      <c r="N306" t="s">
        <v>32</v>
      </c>
    </row>
    <row r="307" spans="2:14">
      <c r="B307">
        <v>1140</v>
      </c>
      <c r="D307">
        <v>949</v>
      </c>
      <c r="F307">
        <v>2702</v>
      </c>
      <c r="H307" t="s">
        <v>30</v>
      </c>
      <c r="I307">
        <v>9</v>
      </c>
      <c r="J307" t="s">
        <v>31</v>
      </c>
      <c r="K307">
        <v>7</v>
      </c>
      <c r="L307" t="s">
        <v>31</v>
      </c>
      <c r="M307">
        <v>21</v>
      </c>
      <c r="N307" t="s">
        <v>32</v>
      </c>
    </row>
    <row r="308" spans="2:14">
      <c r="B308">
        <v>1118</v>
      </c>
      <c r="D308">
        <v>922</v>
      </c>
      <c r="F308">
        <v>2802</v>
      </c>
      <c r="H308" t="s">
        <v>30</v>
      </c>
      <c r="I308">
        <v>9</v>
      </c>
      <c r="J308" t="s">
        <v>31</v>
      </c>
      <c r="K308">
        <v>7</v>
      </c>
      <c r="L308" t="s">
        <v>31</v>
      </c>
      <c r="M308">
        <v>22</v>
      </c>
      <c r="N308" t="s">
        <v>32</v>
      </c>
    </row>
    <row r="309" spans="2:14">
      <c r="B309">
        <v>1105</v>
      </c>
      <c r="D309">
        <v>906</v>
      </c>
      <c r="F309">
        <v>2902</v>
      </c>
      <c r="H309" t="s">
        <v>30</v>
      </c>
      <c r="I309">
        <v>9</v>
      </c>
      <c r="J309" t="s">
        <v>31</v>
      </c>
      <c r="K309">
        <v>7</v>
      </c>
      <c r="L309" t="s">
        <v>31</v>
      </c>
      <c r="M309">
        <v>23</v>
      </c>
      <c r="N309" t="s">
        <v>32</v>
      </c>
    </row>
    <row r="310" spans="2:14">
      <c r="B310">
        <v>1100</v>
      </c>
      <c r="D310">
        <v>900</v>
      </c>
      <c r="F310">
        <v>3002</v>
      </c>
      <c r="H310" t="s">
        <v>30</v>
      </c>
      <c r="I310">
        <v>9</v>
      </c>
      <c r="J310" t="s">
        <v>31</v>
      </c>
      <c r="K310">
        <v>7</v>
      </c>
      <c r="L310" t="s">
        <v>31</v>
      </c>
      <c r="M310">
        <v>23</v>
      </c>
      <c r="N310" t="s">
        <v>32</v>
      </c>
    </row>
    <row r="311" spans="2:14">
      <c r="B311">
        <v>3162</v>
      </c>
      <c r="D311">
        <v>3162</v>
      </c>
      <c r="F311">
        <v>0</v>
      </c>
      <c r="H311" t="s">
        <v>30</v>
      </c>
      <c r="I311">
        <v>25</v>
      </c>
      <c r="J311" t="s">
        <v>31</v>
      </c>
      <c r="K311">
        <v>25</v>
      </c>
      <c r="L311" t="s">
        <v>31</v>
      </c>
      <c r="M311">
        <v>0</v>
      </c>
      <c r="N311" t="s">
        <v>32</v>
      </c>
    </row>
    <row r="312" spans="2:14">
      <c r="B312">
        <v>3068</v>
      </c>
      <c r="D312">
        <v>3068</v>
      </c>
      <c r="F312">
        <v>100</v>
      </c>
      <c r="H312" t="s">
        <v>30</v>
      </c>
      <c r="I312">
        <v>24</v>
      </c>
      <c r="J312" t="s">
        <v>31</v>
      </c>
      <c r="K312">
        <v>24</v>
      </c>
      <c r="L312" t="s">
        <v>31</v>
      </c>
      <c r="M312">
        <v>1</v>
      </c>
      <c r="N312" t="s">
        <v>32</v>
      </c>
    </row>
    <row r="313" spans="2:14">
      <c r="B313">
        <v>2973</v>
      </c>
      <c r="D313">
        <v>2973</v>
      </c>
      <c r="F313">
        <v>200</v>
      </c>
      <c r="H313" t="s">
        <v>30</v>
      </c>
      <c r="I313">
        <v>23</v>
      </c>
      <c r="J313" t="s">
        <v>31</v>
      </c>
      <c r="K313">
        <v>23</v>
      </c>
      <c r="L313" t="s">
        <v>31</v>
      </c>
      <c r="M313">
        <v>2</v>
      </c>
      <c r="N313" t="s">
        <v>32</v>
      </c>
    </row>
    <row r="314" spans="2:14">
      <c r="B314">
        <v>2879</v>
      </c>
      <c r="D314">
        <v>2879</v>
      </c>
      <c r="F314">
        <v>300</v>
      </c>
      <c r="H314" t="s">
        <v>30</v>
      </c>
      <c r="I314">
        <v>22</v>
      </c>
      <c r="J314" t="s">
        <v>31</v>
      </c>
      <c r="K314">
        <v>22</v>
      </c>
      <c r="L314" t="s">
        <v>31</v>
      </c>
      <c r="M314">
        <v>2</v>
      </c>
      <c r="N314" t="s">
        <v>32</v>
      </c>
    </row>
    <row r="315" spans="2:14">
      <c r="B315">
        <v>2786</v>
      </c>
      <c r="D315">
        <v>2786</v>
      </c>
      <c r="F315">
        <v>400</v>
      </c>
      <c r="H315" t="s">
        <v>30</v>
      </c>
      <c r="I315">
        <v>22</v>
      </c>
      <c r="J315" t="s">
        <v>31</v>
      </c>
      <c r="K315">
        <v>22</v>
      </c>
      <c r="L315" t="s">
        <v>31</v>
      </c>
      <c r="M315">
        <v>3</v>
      </c>
      <c r="N315" t="s">
        <v>32</v>
      </c>
    </row>
    <row r="316" spans="2:14">
      <c r="B316">
        <v>2693</v>
      </c>
      <c r="D316">
        <v>2693</v>
      </c>
      <c r="F316">
        <v>500</v>
      </c>
      <c r="H316" t="s">
        <v>30</v>
      </c>
      <c r="I316">
        <v>21</v>
      </c>
      <c r="J316" t="s">
        <v>31</v>
      </c>
      <c r="K316">
        <v>21</v>
      </c>
      <c r="L316" t="s">
        <v>31</v>
      </c>
      <c r="M316">
        <v>4</v>
      </c>
      <c r="N316" t="s">
        <v>32</v>
      </c>
    </row>
    <row r="317" spans="2:14">
      <c r="B317">
        <v>2600</v>
      </c>
      <c r="D317">
        <v>2600</v>
      </c>
      <c r="F317">
        <v>600</v>
      </c>
      <c r="H317" t="s">
        <v>30</v>
      </c>
      <c r="I317">
        <v>20</v>
      </c>
      <c r="J317" t="s">
        <v>31</v>
      </c>
      <c r="K317">
        <v>20</v>
      </c>
      <c r="L317" t="s">
        <v>31</v>
      </c>
      <c r="M317">
        <v>5</v>
      </c>
      <c r="N317" t="s">
        <v>32</v>
      </c>
    </row>
    <row r="318" spans="2:14">
      <c r="B318">
        <v>2508</v>
      </c>
      <c r="D318">
        <v>2508</v>
      </c>
      <c r="F318">
        <v>700</v>
      </c>
      <c r="H318" t="s">
        <v>30</v>
      </c>
      <c r="I318">
        <v>20</v>
      </c>
      <c r="J318" t="s">
        <v>31</v>
      </c>
      <c r="K318">
        <v>20</v>
      </c>
      <c r="L318" t="s">
        <v>31</v>
      </c>
      <c r="M318">
        <v>5</v>
      </c>
      <c r="N318" t="s">
        <v>32</v>
      </c>
    </row>
    <row r="319" spans="2:14">
      <c r="B319">
        <v>2417</v>
      </c>
      <c r="D319">
        <v>2417</v>
      </c>
      <c r="F319">
        <v>800</v>
      </c>
      <c r="H319" t="s">
        <v>30</v>
      </c>
      <c r="I319">
        <v>19</v>
      </c>
      <c r="J319" t="s">
        <v>31</v>
      </c>
      <c r="K319">
        <v>19</v>
      </c>
      <c r="L319" t="s">
        <v>31</v>
      </c>
      <c r="M319">
        <v>6</v>
      </c>
      <c r="N319" t="s">
        <v>32</v>
      </c>
    </row>
    <row r="320" spans="2:14">
      <c r="B320">
        <v>2326</v>
      </c>
      <c r="D320">
        <v>2326</v>
      </c>
      <c r="F320">
        <v>900</v>
      </c>
      <c r="H320" t="s">
        <v>30</v>
      </c>
      <c r="I320">
        <v>18</v>
      </c>
      <c r="J320" t="s">
        <v>31</v>
      </c>
      <c r="K320">
        <v>18</v>
      </c>
      <c r="L320" t="s">
        <v>31</v>
      </c>
      <c r="M320">
        <v>7</v>
      </c>
      <c r="N320" t="s">
        <v>32</v>
      </c>
    </row>
    <row r="321" spans="2:14">
      <c r="B321">
        <v>2236</v>
      </c>
      <c r="D321">
        <v>2236</v>
      </c>
      <c r="F321">
        <v>1000</v>
      </c>
      <c r="H321" t="s">
        <v>30</v>
      </c>
      <c r="I321">
        <v>17</v>
      </c>
      <c r="J321" t="s">
        <v>31</v>
      </c>
      <c r="K321">
        <v>17</v>
      </c>
      <c r="L321" t="s">
        <v>31</v>
      </c>
      <c r="M321">
        <v>8</v>
      </c>
      <c r="N321" t="s">
        <v>32</v>
      </c>
    </row>
    <row r="322" spans="2:14">
      <c r="B322">
        <v>2147</v>
      </c>
      <c r="D322">
        <v>2147</v>
      </c>
      <c r="F322">
        <v>1100</v>
      </c>
      <c r="H322" t="s">
        <v>30</v>
      </c>
      <c r="I322">
        <v>17</v>
      </c>
      <c r="J322" t="s">
        <v>31</v>
      </c>
      <c r="K322">
        <v>17</v>
      </c>
      <c r="L322" t="s">
        <v>31</v>
      </c>
      <c r="M322">
        <v>9</v>
      </c>
      <c r="N322" t="s">
        <v>32</v>
      </c>
    </row>
    <row r="323" spans="2:14">
      <c r="B323">
        <v>2059</v>
      </c>
      <c r="D323">
        <v>2059</v>
      </c>
      <c r="F323">
        <v>1200</v>
      </c>
      <c r="H323" t="s">
        <v>30</v>
      </c>
      <c r="I323">
        <v>16</v>
      </c>
      <c r="J323" t="s">
        <v>31</v>
      </c>
      <c r="K323">
        <v>16</v>
      </c>
      <c r="L323" t="s">
        <v>31</v>
      </c>
      <c r="M323">
        <v>9</v>
      </c>
      <c r="N323" t="s">
        <v>32</v>
      </c>
    </row>
    <row r="324" spans="2:14">
      <c r="B324">
        <v>1972</v>
      </c>
      <c r="D324">
        <v>1972</v>
      </c>
      <c r="F324">
        <v>1300</v>
      </c>
      <c r="H324" t="s">
        <v>30</v>
      </c>
      <c r="I324">
        <v>15</v>
      </c>
      <c r="J324" t="s">
        <v>31</v>
      </c>
      <c r="K324">
        <v>15</v>
      </c>
      <c r="L324" t="s">
        <v>31</v>
      </c>
      <c r="M324">
        <v>10</v>
      </c>
      <c r="N324" t="s">
        <v>32</v>
      </c>
    </row>
    <row r="325" spans="2:14">
      <c r="B325">
        <v>1887</v>
      </c>
      <c r="D325">
        <v>1887</v>
      </c>
      <c r="F325">
        <v>1400</v>
      </c>
      <c r="H325" t="s">
        <v>30</v>
      </c>
      <c r="I325">
        <v>15</v>
      </c>
      <c r="J325" t="s">
        <v>31</v>
      </c>
      <c r="K325">
        <v>15</v>
      </c>
      <c r="L325" t="s">
        <v>31</v>
      </c>
      <c r="M325">
        <v>11</v>
      </c>
      <c r="N325" t="s">
        <v>32</v>
      </c>
    </row>
    <row r="326" spans="2:14">
      <c r="B326">
        <v>1803</v>
      </c>
      <c r="D326">
        <v>1803</v>
      </c>
      <c r="F326">
        <v>1500</v>
      </c>
      <c r="H326" t="s">
        <v>30</v>
      </c>
      <c r="I326">
        <v>14</v>
      </c>
      <c r="J326" t="s">
        <v>31</v>
      </c>
      <c r="K326">
        <v>14</v>
      </c>
      <c r="L326" t="s">
        <v>31</v>
      </c>
      <c r="M326">
        <v>12</v>
      </c>
      <c r="N326" t="s">
        <v>32</v>
      </c>
    </row>
    <row r="327" spans="2:14">
      <c r="B327">
        <v>1720</v>
      </c>
      <c r="D327">
        <v>1720</v>
      </c>
      <c r="F327">
        <v>1600</v>
      </c>
      <c r="H327" t="s">
        <v>30</v>
      </c>
      <c r="I327">
        <v>13</v>
      </c>
      <c r="J327" t="s">
        <v>31</v>
      </c>
      <c r="K327">
        <v>13</v>
      </c>
      <c r="L327" t="s">
        <v>31</v>
      </c>
      <c r="M327">
        <v>13</v>
      </c>
      <c r="N327" t="s">
        <v>32</v>
      </c>
    </row>
    <row r="328" spans="2:14">
      <c r="B328">
        <v>1640</v>
      </c>
      <c r="D328">
        <v>1640</v>
      </c>
      <c r="F328">
        <v>1700</v>
      </c>
      <c r="H328" t="s">
        <v>30</v>
      </c>
      <c r="I328">
        <v>13</v>
      </c>
      <c r="J328" t="s">
        <v>31</v>
      </c>
      <c r="K328">
        <v>13</v>
      </c>
      <c r="L328" t="s">
        <v>31</v>
      </c>
      <c r="M328">
        <v>13</v>
      </c>
      <c r="N328" t="s">
        <v>32</v>
      </c>
    </row>
    <row r="329" spans="2:14">
      <c r="B329">
        <v>1562</v>
      </c>
      <c r="D329">
        <v>1562</v>
      </c>
      <c r="F329">
        <v>1800</v>
      </c>
      <c r="H329" t="s">
        <v>30</v>
      </c>
      <c r="I329">
        <v>12</v>
      </c>
      <c r="J329" t="s">
        <v>31</v>
      </c>
      <c r="K329">
        <v>12</v>
      </c>
      <c r="L329" t="s">
        <v>31</v>
      </c>
      <c r="M329">
        <v>14</v>
      </c>
      <c r="N329" t="s">
        <v>32</v>
      </c>
    </row>
    <row r="330" spans="2:14">
      <c r="B330">
        <v>1487</v>
      </c>
      <c r="D330">
        <v>1487</v>
      </c>
      <c r="F330">
        <v>1900</v>
      </c>
      <c r="H330" t="s">
        <v>30</v>
      </c>
      <c r="I330">
        <v>12</v>
      </c>
      <c r="J330" t="s">
        <v>31</v>
      </c>
      <c r="K330">
        <v>12</v>
      </c>
      <c r="L330" t="s">
        <v>31</v>
      </c>
      <c r="M330">
        <v>15</v>
      </c>
      <c r="N330" t="s">
        <v>32</v>
      </c>
    </row>
    <row r="331" spans="2:14">
      <c r="B331">
        <v>1414</v>
      </c>
      <c r="D331">
        <v>1414</v>
      </c>
      <c r="F331">
        <v>2000</v>
      </c>
      <c r="H331" t="s">
        <v>30</v>
      </c>
      <c r="I331">
        <v>11</v>
      </c>
      <c r="J331" t="s">
        <v>31</v>
      </c>
      <c r="K331">
        <v>11</v>
      </c>
      <c r="L331" t="s">
        <v>31</v>
      </c>
      <c r="M331">
        <v>16</v>
      </c>
      <c r="N331" t="s">
        <v>32</v>
      </c>
    </row>
    <row r="332" spans="2:14">
      <c r="B332">
        <v>1345</v>
      </c>
      <c r="D332">
        <v>1345</v>
      </c>
      <c r="F332">
        <v>2100</v>
      </c>
      <c r="H332" t="s">
        <v>30</v>
      </c>
      <c r="I332">
        <v>11</v>
      </c>
      <c r="J332" t="s">
        <v>31</v>
      </c>
      <c r="K332">
        <v>11</v>
      </c>
      <c r="L332" t="s">
        <v>31</v>
      </c>
      <c r="M332">
        <v>16</v>
      </c>
      <c r="N332" t="s">
        <v>32</v>
      </c>
    </row>
    <row r="333" spans="2:14">
      <c r="B333">
        <v>1281</v>
      </c>
      <c r="D333">
        <v>1281</v>
      </c>
      <c r="F333">
        <v>2200</v>
      </c>
      <c r="H333" t="s">
        <v>30</v>
      </c>
      <c r="I333">
        <v>10</v>
      </c>
      <c r="J333" t="s">
        <v>31</v>
      </c>
      <c r="K333">
        <v>10</v>
      </c>
      <c r="L333" t="s">
        <v>31</v>
      </c>
      <c r="M333">
        <v>17</v>
      </c>
      <c r="N333" t="s">
        <v>32</v>
      </c>
    </row>
    <row r="334" spans="2:14">
      <c r="B334">
        <v>1221</v>
      </c>
      <c r="D334">
        <v>1221</v>
      </c>
      <c r="F334">
        <v>2300</v>
      </c>
      <c r="H334" t="s">
        <v>30</v>
      </c>
      <c r="I334">
        <v>10</v>
      </c>
      <c r="J334" t="s">
        <v>31</v>
      </c>
      <c r="K334">
        <v>10</v>
      </c>
      <c r="L334" t="s">
        <v>31</v>
      </c>
      <c r="M334">
        <v>18</v>
      </c>
      <c r="N334" t="s">
        <v>32</v>
      </c>
    </row>
    <row r="335" spans="2:14">
      <c r="B335">
        <v>1166</v>
      </c>
      <c r="D335">
        <v>1166</v>
      </c>
      <c r="F335">
        <v>2400</v>
      </c>
      <c r="H335" t="s">
        <v>30</v>
      </c>
      <c r="I335">
        <v>9</v>
      </c>
      <c r="J335" t="s">
        <v>31</v>
      </c>
      <c r="K335">
        <v>9</v>
      </c>
      <c r="L335" t="s">
        <v>31</v>
      </c>
      <c r="M335">
        <v>19</v>
      </c>
      <c r="N335" t="s">
        <v>32</v>
      </c>
    </row>
    <row r="336" spans="2:14">
      <c r="B336">
        <v>1118</v>
      </c>
      <c r="D336">
        <v>1118</v>
      </c>
      <c r="F336">
        <v>2500</v>
      </c>
      <c r="H336" t="s">
        <v>30</v>
      </c>
      <c r="I336">
        <v>9</v>
      </c>
      <c r="J336" t="s">
        <v>31</v>
      </c>
      <c r="K336">
        <v>9</v>
      </c>
      <c r="L336" t="s">
        <v>31</v>
      </c>
      <c r="M336">
        <v>20</v>
      </c>
      <c r="N336" t="s">
        <v>32</v>
      </c>
    </row>
    <row r="337" spans="2:14">
      <c r="B337">
        <v>1077</v>
      </c>
      <c r="D337">
        <v>1077</v>
      </c>
      <c r="F337">
        <v>2600</v>
      </c>
      <c r="H337" t="s">
        <v>30</v>
      </c>
      <c r="I337">
        <v>8</v>
      </c>
      <c r="J337" t="s">
        <v>31</v>
      </c>
      <c r="K337">
        <v>8</v>
      </c>
      <c r="L337" t="s">
        <v>31</v>
      </c>
      <c r="M337">
        <v>20</v>
      </c>
      <c r="N337" t="s">
        <v>32</v>
      </c>
    </row>
    <row r="338" spans="2:14">
      <c r="B338">
        <v>1044</v>
      </c>
      <c r="D338">
        <v>1044</v>
      </c>
      <c r="F338">
        <v>2700</v>
      </c>
      <c r="H338" t="s">
        <v>30</v>
      </c>
      <c r="I338">
        <v>8</v>
      </c>
      <c r="J338" t="s">
        <v>31</v>
      </c>
      <c r="K338">
        <v>8</v>
      </c>
      <c r="L338" t="s">
        <v>31</v>
      </c>
      <c r="M338">
        <v>21</v>
      </c>
      <c r="N338" t="s">
        <v>32</v>
      </c>
    </row>
    <row r="339" spans="2:14">
      <c r="B339">
        <v>1020</v>
      </c>
      <c r="D339">
        <v>1020</v>
      </c>
      <c r="F339">
        <v>2800</v>
      </c>
      <c r="H339" t="s">
        <v>30</v>
      </c>
      <c r="I339">
        <v>8</v>
      </c>
      <c r="J339" t="s">
        <v>31</v>
      </c>
      <c r="K339">
        <v>8</v>
      </c>
      <c r="L339" t="s">
        <v>31</v>
      </c>
      <c r="M339">
        <v>22</v>
      </c>
      <c r="N339" t="s">
        <v>32</v>
      </c>
    </row>
    <row r="340" spans="2:14">
      <c r="B340">
        <v>1005</v>
      </c>
      <c r="D340">
        <v>1005</v>
      </c>
      <c r="F340">
        <v>2900</v>
      </c>
      <c r="H340" t="s">
        <v>30</v>
      </c>
      <c r="I340">
        <v>8</v>
      </c>
      <c r="J340" t="s">
        <v>31</v>
      </c>
      <c r="K340">
        <v>8</v>
      </c>
      <c r="L340" t="s">
        <v>31</v>
      </c>
      <c r="M340">
        <v>23</v>
      </c>
      <c r="N340" t="s">
        <v>32</v>
      </c>
    </row>
    <row r="341" spans="2:14">
      <c r="B341">
        <v>1000</v>
      </c>
      <c r="D341">
        <v>1000</v>
      </c>
      <c r="F341">
        <v>3000</v>
      </c>
      <c r="H341" t="s">
        <v>30</v>
      </c>
      <c r="I341">
        <v>8</v>
      </c>
      <c r="J341" t="s">
        <v>31</v>
      </c>
      <c r="K341">
        <v>8</v>
      </c>
      <c r="L341" t="s">
        <v>31</v>
      </c>
      <c r="M341">
        <v>23</v>
      </c>
      <c r="N341" t="s">
        <v>32</v>
      </c>
    </row>
    <row r="342" spans="2:14">
      <c r="B342">
        <v>3132</v>
      </c>
      <c r="D342">
        <v>3195</v>
      </c>
      <c r="F342">
        <v>100</v>
      </c>
      <c r="H342" t="s">
        <v>30</v>
      </c>
      <c r="I342">
        <v>24</v>
      </c>
      <c r="J342" t="s">
        <v>31</v>
      </c>
      <c r="K342">
        <v>25</v>
      </c>
      <c r="L342" t="s">
        <v>31</v>
      </c>
      <c r="M342">
        <v>1</v>
      </c>
      <c r="N342" t="s">
        <v>32</v>
      </c>
    </row>
    <row r="343" spans="2:14">
      <c r="B343">
        <v>3036</v>
      </c>
      <c r="D343">
        <v>3102</v>
      </c>
      <c r="F343">
        <v>141</v>
      </c>
      <c r="H343" t="s">
        <v>30</v>
      </c>
      <c r="I343">
        <v>24</v>
      </c>
      <c r="J343" t="s">
        <v>31</v>
      </c>
      <c r="K343">
        <v>24</v>
      </c>
      <c r="L343" t="s">
        <v>31</v>
      </c>
      <c r="M343">
        <v>1</v>
      </c>
      <c r="N343" t="s">
        <v>32</v>
      </c>
    </row>
    <row r="344" spans="2:14">
      <c r="B344">
        <v>2941</v>
      </c>
      <c r="D344">
        <v>3008</v>
      </c>
      <c r="F344">
        <v>224</v>
      </c>
      <c r="H344" t="s">
        <v>30</v>
      </c>
      <c r="I344">
        <v>23</v>
      </c>
      <c r="J344" t="s">
        <v>31</v>
      </c>
      <c r="K344">
        <v>24</v>
      </c>
      <c r="L344" t="s">
        <v>31</v>
      </c>
      <c r="M344">
        <v>2</v>
      </c>
      <c r="N344" t="s">
        <v>32</v>
      </c>
    </row>
    <row r="345" spans="2:14">
      <c r="B345">
        <v>2846</v>
      </c>
      <c r="D345">
        <v>2915</v>
      </c>
      <c r="F345">
        <v>316</v>
      </c>
      <c r="H345" t="s">
        <v>30</v>
      </c>
      <c r="I345">
        <v>22</v>
      </c>
      <c r="J345" t="s">
        <v>31</v>
      </c>
      <c r="K345">
        <v>23</v>
      </c>
      <c r="L345" t="s">
        <v>31</v>
      </c>
      <c r="M345">
        <v>2</v>
      </c>
      <c r="N345" t="s">
        <v>32</v>
      </c>
    </row>
    <row r="346" spans="2:14">
      <c r="B346">
        <v>2751</v>
      </c>
      <c r="D346">
        <v>2823</v>
      </c>
      <c r="F346">
        <v>412</v>
      </c>
      <c r="H346" t="s">
        <v>30</v>
      </c>
      <c r="I346">
        <v>21</v>
      </c>
      <c r="J346" t="s">
        <v>31</v>
      </c>
      <c r="K346">
        <v>22</v>
      </c>
      <c r="L346" t="s">
        <v>31</v>
      </c>
      <c r="M346">
        <v>3</v>
      </c>
      <c r="N346" t="s">
        <v>32</v>
      </c>
    </row>
    <row r="347" spans="2:14">
      <c r="B347">
        <v>2657</v>
      </c>
      <c r="D347">
        <v>2731</v>
      </c>
      <c r="F347">
        <v>510</v>
      </c>
      <c r="H347" t="s">
        <v>30</v>
      </c>
      <c r="I347">
        <v>21</v>
      </c>
      <c r="J347" t="s">
        <v>31</v>
      </c>
      <c r="K347">
        <v>21</v>
      </c>
      <c r="L347" t="s">
        <v>31</v>
      </c>
      <c r="M347">
        <v>4</v>
      </c>
      <c r="N347" t="s">
        <v>32</v>
      </c>
    </row>
    <row r="348" spans="2:14">
      <c r="B348">
        <v>2563</v>
      </c>
      <c r="D348">
        <v>2640</v>
      </c>
      <c r="F348">
        <v>608</v>
      </c>
      <c r="H348" t="s">
        <v>30</v>
      </c>
      <c r="I348">
        <v>20</v>
      </c>
      <c r="J348" t="s">
        <v>31</v>
      </c>
      <c r="K348">
        <v>21</v>
      </c>
      <c r="L348" t="s">
        <v>31</v>
      </c>
      <c r="M348">
        <v>5</v>
      </c>
      <c r="N348" t="s">
        <v>32</v>
      </c>
    </row>
    <row r="349" spans="2:14">
      <c r="B349">
        <v>2470</v>
      </c>
      <c r="D349">
        <v>2550</v>
      </c>
      <c r="F349">
        <v>707</v>
      </c>
      <c r="H349" t="s">
        <v>30</v>
      </c>
      <c r="I349">
        <v>19</v>
      </c>
      <c r="J349" t="s">
        <v>31</v>
      </c>
      <c r="K349">
        <v>20</v>
      </c>
      <c r="L349" t="s">
        <v>31</v>
      </c>
      <c r="M349">
        <v>6</v>
      </c>
      <c r="N349" t="s">
        <v>32</v>
      </c>
    </row>
    <row r="350" spans="2:14">
      <c r="B350">
        <v>2377</v>
      </c>
      <c r="D350">
        <v>2460</v>
      </c>
      <c r="F350">
        <v>806</v>
      </c>
      <c r="H350" t="s">
        <v>30</v>
      </c>
      <c r="I350">
        <v>19</v>
      </c>
      <c r="J350" t="s">
        <v>31</v>
      </c>
      <c r="K350">
        <v>19</v>
      </c>
      <c r="L350" t="s">
        <v>31</v>
      </c>
      <c r="M350">
        <v>6</v>
      </c>
      <c r="N350" t="s">
        <v>32</v>
      </c>
    </row>
    <row r="351" spans="2:14">
      <c r="B351">
        <v>2285</v>
      </c>
      <c r="D351">
        <v>2371</v>
      </c>
      <c r="F351">
        <v>906</v>
      </c>
      <c r="H351" t="s">
        <v>30</v>
      </c>
      <c r="I351">
        <v>18</v>
      </c>
      <c r="J351" t="s">
        <v>31</v>
      </c>
      <c r="K351">
        <v>19</v>
      </c>
      <c r="L351" t="s">
        <v>31</v>
      </c>
      <c r="M351">
        <v>7</v>
      </c>
      <c r="N351" t="s">
        <v>32</v>
      </c>
    </row>
    <row r="352" spans="2:14">
      <c r="B352">
        <v>2193</v>
      </c>
      <c r="D352">
        <v>2283</v>
      </c>
      <c r="F352">
        <v>1005</v>
      </c>
      <c r="H352" t="s">
        <v>30</v>
      </c>
      <c r="I352">
        <v>17</v>
      </c>
      <c r="J352" t="s">
        <v>31</v>
      </c>
      <c r="K352">
        <v>18</v>
      </c>
      <c r="L352" t="s">
        <v>31</v>
      </c>
      <c r="M352">
        <v>8</v>
      </c>
      <c r="N352" t="s">
        <v>32</v>
      </c>
    </row>
    <row r="353" spans="2:14">
      <c r="B353">
        <v>2102</v>
      </c>
      <c r="D353">
        <v>2195</v>
      </c>
      <c r="F353">
        <v>1105</v>
      </c>
      <c r="H353" t="s">
        <v>30</v>
      </c>
      <c r="I353">
        <v>16</v>
      </c>
      <c r="J353" t="s">
        <v>31</v>
      </c>
      <c r="K353">
        <v>17</v>
      </c>
      <c r="L353" t="s">
        <v>31</v>
      </c>
      <c r="M353">
        <v>9</v>
      </c>
      <c r="N353" t="s">
        <v>32</v>
      </c>
    </row>
    <row r="354" spans="2:14">
      <c r="B354">
        <v>2012</v>
      </c>
      <c r="D354">
        <v>2110</v>
      </c>
      <c r="F354">
        <v>1204</v>
      </c>
      <c r="H354" t="s">
        <v>30</v>
      </c>
      <c r="I354">
        <v>16</v>
      </c>
      <c r="J354" t="s">
        <v>31</v>
      </c>
      <c r="K354">
        <v>16</v>
      </c>
      <c r="L354" t="s">
        <v>31</v>
      </c>
      <c r="M354">
        <v>9</v>
      </c>
      <c r="N354" t="s">
        <v>32</v>
      </c>
    </row>
    <row r="355" spans="2:14">
      <c r="B355">
        <v>1924</v>
      </c>
      <c r="D355">
        <v>2025</v>
      </c>
      <c r="F355">
        <v>1304</v>
      </c>
      <c r="H355" t="s">
        <v>30</v>
      </c>
      <c r="I355">
        <v>15</v>
      </c>
      <c r="J355" t="s">
        <v>31</v>
      </c>
      <c r="K355">
        <v>16</v>
      </c>
      <c r="L355" t="s">
        <v>31</v>
      </c>
      <c r="M355">
        <v>10</v>
      </c>
      <c r="N355" t="s">
        <v>32</v>
      </c>
    </row>
    <row r="356" spans="2:14">
      <c r="B356">
        <v>1836</v>
      </c>
      <c r="D356">
        <v>1942</v>
      </c>
      <c r="F356">
        <v>1404</v>
      </c>
      <c r="H356" t="s">
        <v>30</v>
      </c>
      <c r="I356">
        <v>14</v>
      </c>
      <c r="J356" t="s">
        <v>31</v>
      </c>
      <c r="K356">
        <v>15</v>
      </c>
      <c r="L356" t="s">
        <v>31</v>
      </c>
      <c r="M356">
        <v>11</v>
      </c>
      <c r="N356" t="s">
        <v>32</v>
      </c>
    </row>
    <row r="357" spans="2:14">
      <c r="B357">
        <v>1749</v>
      </c>
      <c r="D357">
        <v>1860</v>
      </c>
      <c r="F357">
        <v>1503</v>
      </c>
      <c r="H357" t="s">
        <v>30</v>
      </c>
      <c r="I357">
        <v>14</v>
      </c>
      <c r="J357" t="s">
        <v>31</v>
      </c>
      <c r="K357">
        <v>15</v>
      </c>
      <c r="L357" t="s">
        <v>31</v>
      </c>
      <c r="M357">
        <v>12</v>
      </c>
      <c r="N357" t="s">
        <v>32</v>
      </c>
    </row>
    <row r="358" spans="2:14">
      <c r="B358">
        <v>1664</v>
      </c>
      <c r="D358">
        <v>1780</v>
      </c>
      <c r="F358">
        <v>1603</v>
      </c>
      <c r="H358" t="s">
        <v>30</v>
      </c>
      <c r="I358">
        <v>13</v>
      </c>
      <c r="J358" t="s">
        <v>31</v>
      </c>
      <c r="K358">
        <v>14</v>
      </c>
      <c r="L358" t="s">
        <v>31</v>
      </c>
      <c r="M358">
        <v>13</v>
      </c>
      <c r="N358" t="s">
        <v>32</v>
      </c>
    </row>
    <row r="359" spans="2:14">
      <c r="B359">
        <v>1581</v>
      </c>
      <c r="D359">
        <v>1703</v>
      </c>
      <c r="F359">
        <v>1703</v>
      </c>
      <c r="H359" t="s">
        <v>30</v>
      </c>
      <c r="I359">
        <v>12</v>
      </c>
      <c r="J359" t="s">
        <v>31</v>
      </c>
      <c r="K359">
        <v>13</v>
      </c>
      <c r="L359" t="s">
        <v>31</v>
      </c>
      <c r="M359">
        <v>13</v>
      </c>
      <c r="N359" t="s">
        <v>32</v>
      </c>
    </row>
    <row r="360" spans="2:14">
      <c r="B360">
        <v>1500</v>
      </c>
      <c r="D360">
        <v>1628</v>
      </c>
      <c r="F360">
        <v>1803</v>
      </c>
      <c r="H360" t="s">
        <v>30</v>
      </c>
      <c r="I360">
        <v>12</v>
      </c>
      <c r="J360" t="s">
        <v>31</v>
      </c>
      <c r="K360">
        <v>13</v>
      </c>
      <c r="L360" t="s">
        <v>31</v>
      </c>
      <c r="M360">
        <v>14</v>
      </c>
      <c r="N360" t="s">
        <v>32</v>
      </c>
    </row>
    <row r="361" spans="2:14">
      <c r="B361">
        <v>1421</v>
      </c>
      <c r="D361">
        <v>1556</v>
      </c>
      <c r="F361">
        <v>1903</v>
      </c>
      <c r="H361" t="s">
        <v>30</v>
      </c>
      <c r="I361">
        <v>11</v>
      </c>
      <c r="J361" t="s">
        <v>31</v>
      </c>
      <c r="K361">
        <v>12</v>
      </c>
      <c r="L361" t="s">
        <v>31</v>
      </c>
      <c r="M361">
        <v>15</v>
      </c>
      <c r="N361" t="s">
        <v>32</v>
      </c>
    </row>
    <row r="362" spans="2:14">
      <c r="B362">
        <v>1345</v>
      </c>
      <c r="D362">
        <v>1487</v>
      </c>
      <c r="F362">
        <v>2002</v>
      </c>
      <c r="H362" t="s">
        <v>30</v>
      </c>
      <c r="I362">
        <v>11</v>
      </c>
      <c r="J362" t="s">
        <v>31</v>
      </c>
      <c r="K362">
        <v>12</v>
      </c>
      <c r="L362" t="s">
        <v>31</v>
      </c>
      <c r="M362">
        <v>16</v>
      </c>
      <c r="N362" t="s">
        <v>32</v>
      </c>
    </row>
    <row r="363" spans="2:14">
      <c r="B363">
        <v>1273</v>
      </c>
      <c r="D363">
        <v>1421</v>
      </c>
      <c r="F363">
        <v>2102</v>
      </c>
      <c r="H363" t="s">
        <v>30</v>
      </c>
      <c r="I363">
        <v>10</v>
      </c>
      <c r="J363" t="s">
        <v>31</v>
      </c>
      <c r="K363">
        <v>11</v>
      </c>
      <c r="L363" t="s">
        <v>31</v>
      </c>
      <c r="M363">
        <v>16</v>
      </c>
      <c r="N363" t="s">
        <v>32</v>
      </c>
    </row>
    <row r="364" spans="2:14">
      <c r="B364">
        <v>1204</v>
      </c>
      <c r="D364">
        <v>1360</v>
      </c>
      <c r="F364">
        <v>2202</v>
      </c>
      <c r="H364" t="s">
        <v>30</v>
      </c>
      <c r="I364">
        <v>9</v>
      </c>
      <c r="J364" t="s">
        <v>31</v>
      </c>
      <c r="K364">
        <v>11</v>
      </c>
      <c r="L364" t="s">
        <v>31</v>
      </c>
      <c r="M364">
        <v>17</v>
      </c>
      <c r="N364" t="s">
        <v>32</v>
      </c>
    </row>
    <row r="365" spans="2:14">
      <c r="B365">
        <v>1140</v>
      </c>
      <c r="D365">
        <v>1304</v>
      </c>
      <c r="F365">
        <v>2302</v>
      </c>
      <c r="H365" t="s">
        <v>30</v>
      </c>
      <c r="I365">
        <v>9</v>
      </c>
      <c r="J365" t="s">
        <v>31</v>
      </c>
      <c r="K365">
        <v>10</v>
      </c>
      <c r="L365" t="s">
        <v>31</v>
      </c>
      <c r="M365">
        <v>18</v>
      </c>
      <c r="N365" t="s">
        <v>32</v>
      </c>
    </row>
    <row r="366" spans="2:14">
      <c r="B366">
        <v>1082</v>
      </c>
      <c r="D366">
        <v>1253</v>
      </c>
      <c r="F366">
        <v>2402</v>
      </c>
      <c r="H366" t="s">
        <v>30</v>
      </c>
      <c r="I366">
        <v>8</v>
      </c>
      <c r="J366" t="s">
        <v>31</v>
      </c>
      <c r="K366">
        <v>10</v>
      </c>
      <c r="L366" t="s">
        <v>31</v>
      </c>
      <c r="M366">
        <v>19</v>
      </c>
      <c r="N366" t="s">
        <v>32</v>
      </c>
    </row>
    <row r="367" spans="2:14">
      <c r="B367">
        <v>1030</v>
      </c>
      <c r="D367">
        <v>1208</v>
      </c>
      <c r="F367">
        <v>2502</v>
      </c>
      <c r="H367" t="s">
        <v>30</v>
      </c>
      <c r="I367">
        <v>8</v>
      </c>
      <c r="J367" t="s">
        <v>31</v>
      </c>
      <c r="K367">
        <v>9</v>
      </c>
      <c r="L367" t="s">
        <v>31</v>
      </c>
      <c r="M367">
        <v>20</v>
      </c>
      <c r="N367" t="s">
        <v>32</v>
      </c>
    </row>
    <row r="368" spans="2:14">
      <c r="B368">
        <v>985</v>
      </c>
      <c r="D368">
        <v>1170</v>
      </c>
      <c r="F368">
        <v>2602</v>
      </c>
      <c r="H368" t="s">
        <v>30</v>
      </c>
      <c r="I368">
        <v>8</v>
      </c>
      <c r="J368" t="s">
        <v>31</v>
      </c>
      <c r="K368">
        <v>9</v>
      </c>
      <c r="L368" t="s">
        <v>31</v>
      </c>
      <c r="M368">
        <v>20</v>
      </c>
      <c r="N368" t="s">
        <v>32</v>
      </c>
    </row>
    <row r="369" spans="2:14">
      <c r="B369">
        <v>949</v>
      </c>
      <c r="D369">
        <v>1140</v>
      </c>
      <c r="F369">
        <v>2702</v>
      </c>
      <c r="H369" t="s">
        <v>30</v>
      </c>
      <c r="I369">
        <v>7</v>
      </c>
      <c r="J369" t="s">
        <v>31</v>
      </c>
      <c r="K369">
        <v>9</v>
      </c>
      <c r="L369" t="s">
        <v>31</v>
      </c>
      <c r="M369">
        <v>21</v>
      </c>
      <c r="N369" t="s">
        <v>32</v>
      </c>
    </row>
    <row r="370" spans="2:14">
      <c r="B370">
        <v>922</v>
      </c>
      <c r="D370">
        <v>1118</v>
      </c>
      <c r="F370">
        <v>2802</v>
      </c>
      <c r="H370" t="s">
        <v>30</v>
      </c>
      <c r="I370">
        <v>7</v>
      </c>
      <c r="J370" t="s">
        <v>31</v>
      </c>
      <c r="K370">
        <v>9</v>
      </c>
      <c r="L370" t="s">
        <v>31</v>
      </c>
      <c r="M370">
        <v>22</v>
      </c>
      <c r="N370" t="s">
        <v>32</v>
      </c>
    </row>
    <row r="371" spans="2:14">
      <c r="B371">
        <v>906</v>
      </c>
      <c r="D371">
        <v>1105</v>
      </c>
      <c r="F371">
        <v>2902</v>
      </c>
      <c r="H371" t="s">
        <v>30</v>
      </c>
      <c r="I371">
        <v>7</v>
      </c>
      <c r="J371" t="s">
        <v>31</v>
      </c>
      <c r="K371">
        <v>9</v>
      </c>
      <c r="L371" t="s">
        <v>31</v>
      </c>
      <c r="M371">
        <v>23</v>
      </c>
      <c r="N371" t="s">
        <v>32</v>
      </c>
    </row>
    <row r="372" spans="2:14">
      <c r="B372">
        <v>900</v>
      </c>
      <c r="D372">
        <v>1100</v>
      </c>
      <c r="F372">
        <v>3002</v>
      </c>
      <c r="H372" t="s">
        <v>30</v>
      </c>
      <c r="I372">
        <v>7</v>
      </c>
      <c r="J372" t="s">
        <v>31</v>
      </c>
      <c r="K372">
        <v>9</v>
      </c>
      <c r="L372" t="s">
        <v>31</v>
      </c>
      <c r="M372">
        <v>23</v>
      </c>
      <c r="N372" t="s">
        <v>32</v>
      </c>
    </row>
    <row r="373" spans="2:14">
      <c r="B373">
        <v>3105</v>
      </c>
      <c r="D373">
        <v>3231</v>
      </c>
      <c r="F373">
        <v>200</v>
      </c>
      <c r="H373" t="s">
        <v>30</v>
      </c>
      <c r="I373">
        <v>24</v>
      </c>
      <c r="J373" t="s">
        <v>31</v>
      </c>
      <c r="K373">
        <v>25</v>
      </c>
      <c r="L373" t="s">
        <v>31</v>
      </c>
      <c r="M373">
        <v>2</v>
      </c>
      <c r="N373" t="s">
        <v>32</v>
      </c>
    </row>
    <row r="374" spans="2:14">
      <c r="B374">
        <v>3008</v>
      </c>
      <c r="D374">
        <v>3138</v>
      </c>
      <c r="F374">
        <v>224</v>
      </c>
      <c r="H374" t="s">
        <v>30</v>
      </c>
      <c r="I374">
        <v>24</v>
      </c>
      <c r="J374" t="s">
        <v>31</v>
      </c>
      <c r="K374">
        <v>25</v>
      </c>
      <c r="L374" t="s">
        <v>31</v>
      </c>
      <c r="M374">
        <v>2</v>
      </c>
      <c r="N374" t="s">
        <v>32</v>
      </c>
    </row>
    <row r="375" spans="2:14">
      <c r="B375">
        <v>2912</v>
      </c>
      <c r="D375">
        <v>3046</v>
      </c>
      <c r="F375">
        <v>283</v>
      </c>
      <c r="H375" t="s">
        <v>30</v>
      </c>
      <c r="I375">
        <v>23</v>
      </c>
      <c r="J375" t="s">
        <v>31</v>
      </c>
      <c r="K375">
        <v>24</v>
      </c>
      <c r="L375" t="s">
        <v>31</v>
      </c>
      <c r="M375">
        <v>2</v>
      </c>
      <c r="N375" t="s">
        <v>32</v>
      </c>
    </row>
    <row r="376" spans="2:14">
      <c r="B376">
        <v>2816</v>
      </c>
      <c r="D376">
        <v>2955</v>
      </c>
      <c r="F376">
        <v>361</v>
      </c>
      <c r="H376" t="s">
        <v>30</v>
      </c>
      <c r="I376">
        <v>22</v>
      </c>
      <c r="J376" t="s">
        <v>31</v>
      </c>
      <c r="K376">
        <v>23</v>
      </c>
      <c r="L376" t="s">
        <v>31</v>
      </c>
      <c r="M376">
        <v>3</v>
      </c>
      <c r="N376" t="s">
        <v>32</v>
      </c>
    </row>
    <row r="377" spans="2:14">
      <c r="B377">
        <v>2720</v>
      </c>
      <c r="D377">
        <v>2864</v>
      </c>
      <c r="F377">
        <v>447</v>
      </c>
      <c r="H377" t="s">
        <v>30</v>
      </c>
      <c r="I377">
        <v>21</v>
      </c>
      <c r="J377" t="s">
        <v>31</v>
      </c>
      <c r="K377">
        <v>22</v>
      </c>
      <c r="L377" t="s">
        <v>31</v>
      </c>
      <c r="M377">
        <v>3</v>
      </c>
      <c r="N377" t="s">
        <v>32</v>
      </c>
    </row>
    <row r="378" spans="2:14">
      <c r="B378">
        <v>2625</v>
      </c>
      <c r="D378">
        <v>2773</v>
      </c>
      <c r="F378">
        <v>539</v>
      </c>
      <c r="H378" t="s">
        <v>30</v>
      </c>
      <c r="I378">
        <v>21</v>
      </c>
      <c r="J378" t="s">
        <v>31</v>
      </c>
      <c r="K378">
        <v>22</v>
      </c>
      <c r="L378" t="s">
        <v>31</v>
      </c>
      <c r="M378">
        <v>4</v>
      </c>
      <c r="N378" t="s">
        <v>32</v>
      </c>
    </row>
    <row r="379" spans="2:14">
      <c r="B379">
        <v>2530</v>
      </c>
      <c r="D379">
        <v>2683</v>
      </c>
      <c r="F379">
        <v>632</v>
      </c>
      <c r="H379" t="s">
        <v>30</v>
      </c>
      <c r="I379">
        <v>20</v>
      </c>
      <c r="J379" t="s">
        <v>31</v>
      </c>
      <c r="K379">
        <v>21</v>
      </c>
      <c r="L379" t="s">
        <v>31</v>
      </c>
      <c r="M379">
        <v>5</v>
      </c>
      <c r="N379" t="s">
        <v>32</v>
      </c>
    </row>
    <row r="380" spans="2:14">
      <c r="B380">
        <v>2435</v>
      </c>
      <c r="D380">
        <v>2594</v>
      </c>
      <c r="F380">
        <v>728</v>
      </c>
      <c r="H380" t="s">
        <v>30</v>
      </c>
      <c r="I380">
        <v>19</v>
      </c>
      <c r="J380" t="s">
        <v>31</v>
      </c>
      <c r="K380">
        <v>20</v>
      </c>
      <c r="L380" t="s">
        <v>31</v>
      </c>
      <c r="M380">
        <v>6</v>
      </c>
      <c r="N380" t="s">
        <v>32</v>
      </c>
    </row>
    <row r="381" spans="2:14">
      <c r="B381">
        <v>2341</v>
      </c>
      <c r="D381">
        <v>2506</v>
      </c>
      <c r="F381">
        <v>825</v>
      </c>
      <c r="H381" t="s">
        <v>30</v>
      </c>
      <c r="I381">
        <v>18</v>
      </c>
      <c r="J381" t="s">
        <v>31</v>
      </c>
      <c r="K381">
        <v>20</v>
      </c>
      <c r="L381" t="s">
        <v>31</v>
      </c>
      <c r="M381">
        <v>6</v>
      </c>
      <c r="N381" t="s">
        <v>32</v>
      </c>
    </row>
    <row r="382" spans="2:14">
      <c r="B382">
        <v>2247</v>
      </c>
      <c r="D382">
        <v>2419</v>
      </c>
      <c r="F382">
        <v>922</v>
      </c>
      <c r="H382" t="s">
        <v>30</v>
      </c>
      <c r="I382">
        <v>18</v>
      </c>
      <c r="J382" t="s">
        <v>31</v>
      </c>
      <c r="K382">
        <v>19</v>
      </c>
      <c r="L382" t="s">
        <v>31</v>
      </c>
      <c r="M382">
        <v>7</v>
      </c>
      <c r="N382" t="s">
        <v>32</v>
      </c>
    </row>
    <row r="383" spans="2:14">
      <c r="B383">
        <v>2154</v>
      </c>
      <c r="D383">
        <v>2332</v>
      </c>
      <c r="F383">
        <v>1020</v>
      </c>
      <c r="H383" t="s">
        <v>30</v>
      </c>
      <c r="I383">
        <v>17</v>
      </c>
      <c r="J383" t="s">
        <v>31</v>
      </c>
      <c r="K383">
        <v>18</v>
      </c>
      <c r="L383" t="s">
        <v>31</v>
      </c>
      <c r="M383">
        <v>8</v>
      </c>
      <c r="N383" t="s">
        <v>32</v>
      </c>
    </row>
    <row r="384" spans="2:14">
      <c r="B384">
        <v>2062</v>
      </c>
      <c r="D384">
        <v>2247</v>
      </c>
      <c r="F384">
        <v>1118</v>
      </c>
      <c r="H384" t="s">
        <v>30</v>
      </c>
      <c r="I384">
        <v>16</v>
      </c>
      <c r="J384" t="s">
        <v>31</v>
      </c>
      <c r="K384">
        <v>18</v>
      </c>
      <c r="L384" t="s">
        <v>31</v>
      </c>
      <c r="M384">
        <v>9</v>
      </c>
      <c r="N384" t="s">
        <v>32</v>
      </c>
    </row>
    <row r="385" spans="2:14">
      <c r="B385">
        <v>1970</v>
      </c>
      <c r="D385">
        <v>2163</v>
      </c>
      <c r="F385">
        <v>1217</v>
      </c>
      <c r="H385" t="s">
        <v>30</v>
      </c>
      <c r="I385">
        <v>15</v>
      </c>
      <c r="J385" t="s">
        <v>31</v>
      </c>
      <c r="K385">
        <v>17</v>
      </c>
      <c r="L385" t="s">
        <v>31</v>
      </c>
      <c r="M385">
        <v>10</v>
      </c>
      <c r="N385" t="s">
        <v>32</v>
      </c>
    </row>
    <row r="386" spans="2:14">
      <c r="B386">
        <v>1879</v>
      </c>
      <c r="D386">
        <v>2081</v>
      </c>
      <c r="F386">
        <v>1315</v>
      </c>
      <c r="H386" t="s">
        <v>30</v>
      </c>
      <c r="I386">
        <v>15</v>
      </c>
      <c r="J386" t="s">
        <v>31</v>
      </c>
      <c r="K386">
        <v>16</v>
      </c>
      <c r="L386" t="s">
        <v>31</v>
      </c>
      <c r="M386">
        <v>10</v>
      </c>
      <c r="N386" t="s">
        <v>32</v>
      </c>
    </row>
    <row r="387" spans="2:14">
      <c r="B387">
        <v>1789</v>
      </c>
      <c r="D387">
        <v>2000</v>
      </c>
      <c r="F387">
        <v>1414</v>
      </c>
      <c r="H387" t="s">
        <v>30</v>
      </c>
      <c r="I387">
        <v>14</v>
      </c>
      <c r="J387" t="s">
        <v>31</v>
      </c>
      <c r="K387">
        <v>16</v>
      </c>
      <c r="L387" t="s">
        <v>31</v>
      </c>
      <c r="M387">
        <v>11</v>
      </c>
      <c r="N387" t="s">
        <v>32</v>
      </c>
    </row>
    <row r="388" spans="2:14">
      <c r="B388">
        <v>1700</v>
      </c>
      <c r="D388">
        <v>1921</v>
      </c>
      <c r="F388">
        <v>1513</v>
      </c>
      <c r="H388" t="s">
        <v>30</v>
      </c>
      <c r="I388">
        <v>13</v>
      </c>
      <c r="J388" t="s">
        <v>31</v>
      </c>
      <c r="K388">
        <v>15</v>
      </c>
      <c r="L388" t="s">
        <v>31</v>
      </c>
      <c r="M388">
        <v>12</v>
      </c>
      <c r="N388" t="s">
        <v>32</v>
      </c>
    </row>
    <row r="389" spans="2:14">
      <c r="B389">
        <v>1612</v>
      </c>
      <c r="D389">
        <v>1844</v>
      </c>
      <c r="F389">
        <v>1612</v>
      </c>
      <c r="H389" t="s">
        <v>30</v>
      </c>
      <c r="I389">
        <v>13</v>
      </c>
      <c r="J389" t="s">
        <v>31</v>
      </c>
      <c r="K389">
        <v>14</v>
      </c>
      <c r="L389" t="s">
        <v>31</v>
      </c>
      <c r="M389">
        <v>13</v>
      </c>
      <c r="N389" t="s">
        <v>32</v>
      </c>
    </row>
    <row r="390" spans="2:14">
      <c r="B390">
        <v>1526</v>
      </c>
      <c r="D390">
        <v>1769</v>
      </c>
      <c r="F390">
        <v>1712</v>
      </c>
      <c r="H390" t="s">
        <v>30</v>
      </c>
      <c r="I390">
        <v>12</v>
      </c>
      <c r="J390" t="s">
        <v>31</v>
      </c>
      <c r="K390">
        <v>14</v>
      </c>
      <c r="L390" t="s">
        <v>31</v>
      </c>
      <c r="M390">
        <v>13</v>
      </c>
      <c r="N390" t="s">
        <v>32</v>
      </c>
    </row>
    <row r="391" spans="2:14">
      <c r="B391">
        <v>1442</v>
      </c>
      <c r="D391">
        <v>1697</v>
      </c>
      <c r="F391">
        <v>1811</v>
      </c>
      <c r="H391" t="s">
        <v>30</v>
      </c>
      <c r="I391">
        <v>11</v>
      </c>
      <c r="J391" t="s">
        <v>31</v>
      </c>
      <c r="K391">
        <v>13</v>
      </c>
      <c r="L391" t="s">
        <v>31</v>
      </c>
      <c r="M391">
        <v>14</v>
      </c>
      <c r="N391" t="s">
        <v>32</v>
      </c>
    </row>
    <row r="392" spans="2:14">
      <c r="B392">
        <v>1360</v>
      </c>
      <c r="D392">
        <v>1628</v>
      </c>
      <c r="F392">
        <v>1910</v>
      </c>
      <c r="H392" t="s">
        <v>30</v>
      </c>
      <c r="I392">
        <v>11</v>
      </c>
      <c r="J392" t="s">
        <v>31</v>
      </c>
      <c r="K392">
        <v>13</v>
      </c>
      <c r="L392" t="s">
        <v>31</v>
      </c>
      <c r="M392">
        <v>15</v>
      </c>
      <c r="N392" t="s">
        <v>32</v>
      </c>
    </row>
    <row r="393" spans="2:14">
      <c r="B393">
        <v>1281</v>
      </c>
      <c r="D393">
        <v>1562</v>
      </c>
      <c r="F393">
        <v>2010</v>
      </c>
      <c r="H393" t="s">
        <v>30</v>
      </c>
      <c r="I393">
        <v>10</v>
      </c>
      <c r="J393" t="s">
        <v>31</v>
      </c>
      <c r="K393">
        <v>12</v>
      </c>
      <c r="L393" t="s">
        <v>31</v>
      </c>
      <c r="M393">
        <v>16</v>
      </c>
      <c r="N393" t="s">
        <v>32</v>
      </c>
    </row>
    <row r="394" spans="2:14">
      <c r="B394">
        <v>1204</v>
      </c>
      <c r="D394">
        <v>1500</v>
      </c>
      <c r="F394">
        <v>2110</v>
      </c>
      <c r="H394" t="s">
        <v>30</v>
      </c>
      <c r="I394">
        <v>9</v>
      </c>
      <c r="J394" t="s">
        <v>31</v>
      </c>
      <c r="K394">
        <v>12</v>
      </c>
      <c r="L394" t="s">
        <v>31</v>
      </c>
      <c r="M394">
        <v>16</v>
      </c>
      <c r="N394" t="s">
        <v>32</v>
      </c>
    </row>
    <row r="395" spans="2:14">
      <c r="B395">
        <v>1131</v>
      </c>
      <c r="D395">
        <v>1442</v>
      </c>
      <c r="F395">
        <v>2209</v>
      </c>
      <c r="H395" t="s">
        <v>30</v>
      </c>
      <c r="I395">
        <v>9</v>
      </c>
      <c r="J395" t="s">
        <v>31</v>
      </c>
      <c r="K395">
        <v>11</v>
      </c>
      <c r="L395" t="s">
        <v>31</v>
      </c>
      <c r="M395">
        <v>17</v>
      </c>
      <c r="N395" t="s">
        <v>32</v>
      </c>
    </row>
    <row r="396" spans="2:14">
      <c r="B396">
        <v>1063</v>
      </c>
      <c r="D396">
        <v>1389</v>
      </c>
      <c r="F396">
        <v>2309</v>
      </c>
      <c r="H396" t="s">
        <v>30</v>
      </c>
      <c r="I396">
        <v>8</v>
      </c>
      <c r="J396" t="s">
        <v>31</v>
      </c>
      <c r="K396">
        <v>11</v>
      </c>
      <c r="L396" t="s">
        <v>31</v>
      </c>
      <c r="M396">
        <v>18</v>
      </c>
      <c r="N396" t="s">
        <v>32</v>
      </c>
    </row>
    <row r="397" spans="2:14">
      <c r="B397">
        <v>1000</v>
      </c>
      <c r="D397">
        <v>1342</v>
      </c>
      <c r="F397">
        <v>2408</v>
      </c>
      <c r="H397" t="s">
        <v>30</v>
      </c>
      <c r="I397">
        <v>8</v>
      </c>
      <c r="J397" t="s">
        <v>31</v>
      </c>
      <c r="K397">
        <v>10</v>
      </c>
      <c r="L397" t="s">
        <v>31</v>
      </c>
      <c r="M397">
        <v>19</v>
      </c>
      <c r="N397" t="s">
        <v>32</v>
      </c>
    </row>
    <row r="398" spans="2:14">
      <c r="B398">
        <v>943</v>
      </c>
      <c r="D398">
        <v>1300</v>
      </c>
      <c r="F398">
        <v>2508</v>
      </c>
      <c r="H398" t="s">
        <v>30</v>
      </c>
      <c r="I398">
        <v>7</v>
      </c>
      <c r="J398" t="s">
        <v>31</v>
      </c>
      <c r="K398">
        <v>10</v>
      </c>
      <c r="L398" t="s">
        <v>31</v>
      </c>
      <c r="M398">
        <v>20</v>
      </c>
      <c r="N398" t="s">
        <v>32</v>
      </c>
    </row>
    <row r="399" spans="2:14">
      <c r="B399">
        <v>894</v>
      </c>
      <c r="D399">
        <v>1265</v>
      </c>
      <c r="F399">
        <v>2608</v>
      </c>
      <c r="H399" t="s">
        <v>30</v>
      </c>
      <c r="I399">
        <v>7</v>
      </c>
      <c r="J399" t="s">
        <v>31</v>
      </c>
      <c r="K399">
        <v>10</v>
      </c>
      <c r="L399" t="s">
        <v>31</v>
      </c>
      <c r="M399">
        <v>20</v>
      </c>
      <c r="N399" t="s">
        <v>32</v>
      </c>
    </row>
    <row r="400" spans="2:14">
      <c r="B400">
        <v>854</v>
      </c>
      <c r="D400">
        <v>1237</v>
      </c>
      <c r="F400">
        <v>2707</v>
      </c>
      <c r="H400" t="s">
        <v>30</v>
      </c>
      <c r="I400">
        <v>7</v>
      </c>
      <c r="J400" t="s">
        <v>31</v>
      </c>
      <c r="K400">
        <v>10</v>
      </c>
      <c r="L400" t="s">
        <v>31</v>
      </c>
      <c r="M400">
        <v>21</v>
      </c>
      <c r="N400" t="s">
        <v>32</v>
      </c>
    </row>
    <row r="401" spans="2:14">
      <c r="B401">
        <v>825</v>
      </c>
      <c r="D401">
        <v>1217</v>
      </c>
      <c r="F401">
        <v>2807</v>
      </c>
      <c r="H401" t="s">
        <v>30</v>
      </c>
      <c r="I401">
        <v>6</v>
      </c>
      <c r="J401" t="s">
        <v>31</v>
      </c>
      <c r="K401">
        <v>10</v>
      </c>
      <c r="L401" t="s">
        <v>31</v>
      </c>
      <c r="M401">
        <v>22</v>
      </c>
      <c r="N401" t="s">
        <v>32</v>
      </c>
    </row>
    <row r="402" spans="2:14">
      <c r="B402">
        <v>806</v>
      </c>
      <c r="D402">
        <v>1204</v>
      </c>
      <c r="F402">
        <v>2907</v>
      </c>
      <c r="H402" t="s">
        <v>30</v>
      </c>
      <c r="I402">
        <v>6</v>
      </c>
      <c r="J402" t="s">
        <v>31</v>
      </c>
      <c r="K402">
        <v>9</v>
      </c>
      <c r="L402" t="s">
        <v>31</v>
      </c>
      <c r="M402">
        <v>23</v>
      </c>
      <c r="N402" t="s">
        <v>32</v>
      </c>
    </row>
    <row r="403" spans="2:14">
      <c r="B403">
        <v>800</v>
      </c>
      <c r="D403">
        <v>1200</v>
      </c>
      <c r="F403">
        <v>3007</v>
      </c>
      <c r="H403" t="s">
        <v>30</v>
      </c>
      <c r="I403">
        <v>6</v>
      </c>
      <c r="J403" t="s">
        <v>31</v>
      </c>
      <c r="K403">
        <v>9</v>
      </c>
      <c r="L403" t="s">
        <v>31</v>
      </c>
      <c r="M403">
        <v>23</v>
      </c>
      <c r="N403" t="s">
        <v>32</v>
      </c>
    </row>
    <row r="404" spans="2:14">
      <c r="B404">
        <v>3081</v>
      </c>
      <c r="D404">
        <v>3270</v>
      </c>
      <c r="F404">
        <v>300</v>
      </c>
      <c r="H404" t="s">
        <v>30</v>
      </c>
      <c r="I404">
        <v>24</v>
      </c>
      <c r="J404" t="s">
        <v>31</v>
      </c>
      <c r="K404">
        <v>26</v>
      </c>
      <c r="L404" t="s">
        <v>31</v>
      </c>
      <c r="M404">
        <v>2</v>
      </c>
      <c r="N404" t="s">
        <v>32</v>
      </c>
    </row>
    <row r="405" spans="2:14">
      <c r="B405">
        <v>2983</v>
      </c>
      <c r="D405">
        <v>3178</v>
      </c>
      <c r="F405">
        <v>316</v>
      </c>
      <c r="H405" t="s">
        <v>30</v>
      </c>
      <c r="I405">
        <v>23</v>
      </c>
      <c r="J405" t="s">
        <v>31</v>
      </c>
      <c r="K405">
        <v>25</v>
      </c>
      <c r="L405" t="s">
        <v>31</v>
      </c>
      <c r="M405">
        <v>2</v>
      </c>
      <c r="N405" t="s">
        <v>32</v>
      </c>
    </row>
    <row r="406" spans="2:14">
      <c r="B406">
        <v>2886</v>
      </c>
      <c r="D406">
        <v>3087</v>
      </c>
      <c r="F406">
        <v>361</v>
      </c>
      <c r="H406" t="s">
        <v>30</v>
      </c>
      <c r="I406">
        <v>23</v>
      </c>
      <c r="J406" t="s">
        <v>31</v>
      </c>
      <c r="K406">
        <v>24</v>
      </c>
      <c r="L406" t="s">
        <v>31</v>
      </c>
      <c r="M406">
        <v>3</v>
      </c>
      <c r="N406" t="s">
        <v>32</v>
      </c>
    </row>
    <row r="407" spans="2:14">
      <c r="B407">
        <v>2789</v>
      </c>
      <c r="D407">
        <v>2997</v>
      </c>
      <c r="F407">
        <v>424</v>
      </c>
      <c r="H407" t="s">
        <v>30</v>
      </c>
      <c r="I407">
        <v>22</v>
      </c>
      <c r="J407" t="s">
        <v>31</v>
      </c>
      <c r="K407">
        <v>23</v>
      </c>
      <c r="L407" t="s">
        <v>31</v>
      </c>
      <c r="M407">
        <v>3</v>
      </c>
      <c r="N407" t="s">
        <v>32</v>
      </c>
    </row>
    <row r="408" spans="2:14">
      <c r="B408">
        <v>2693</v>
      </c>
      <c r="D408">
        <v>2907</v>
      </c>
      <c r="F408">
        <v>500</v>
      </c>
      <c r="H408" t="s">
        <v>30</v>
      </c>
      <c r="I408">
        <v>21</v>
      </c>
      <c r="J408" t="s">
        <v>31</v>
      </c>
      <c r="K408">
        <v>23</v>
      </c>
      <c r="L408" t="s">
        <v>31</v>
      </c>
      <c r="M408">
        <v>4</v>
      </c>
      <c r="N408" t="s">
        <v>32</v>
      </c>
    </row>
    <row r="409" spans="2:14">
      <c r="B409">
        <v>2596</v>
      </c>
      <c r="D409">
        <v>2818</v>
      </c>
      <c r="F409">
        <v>583</v>
      </c>
      <c r="H409" t="s">
        <v>30</v>
      </c>
      <c r="I409">
        <v>20</v>
      </c>
      <c r="J409" t="s">
        <v>31</v>
      </c>
      <c r="K409">
        <v>22</v>
      </c>
      <c r="L409" t="s">
        <v>31</v>
      </c>
      <c r="M409">
        <v>5</v>
      </c>
      <c r="N409" t="s">
        <v>32</v>
      </c>
    </row>
    <row r="410" spans="2:14">
      <c r="B410">
        <v>2500</v>
      </c>
      <c r="D410">
        <v>2729</v>
      </c>
      <c r="F410">
        <v>671</v>
      </c>
      <c r="H410" t="s">
        <v>30</v>
      </c>
      <c r="I410">
        <v>20</v>
      </c>
      <c r="J410" t="s">
        <v>31</v>
      </c>
      <c r="K410">
        <v>21</v>
      </c>
      <c r="L410" t="s">
        <v>31</v>
      </c>
      <c r="M410">
        <v>5</v>
      </c>
      <c r="N410" t="s">
        <v>32</v>
      </c>
    </row>
    <row r="411" spans="2:14">
      <c r="B411">
        <v>2404</v>
      </c>
      <c r="D411">
        <v>2642</v>
      </c>
      <c r="F411">
        <v>762</v>
      </c>
      <c r="H411" t="s">
        <v>30</v>
      </c>
      <c r="I411">
        <v>19</v>
      </c>
      <c r="J411" t="s">
        <v>31</v>
      </c>
      <c r="K411">
        <v>21</v>
      </c>
      <c r="L411" t="s">
        <v>31</v>
      </c>
      <c r="M411">
        <v>6</v>
      </c>
      <c r="N411" t="s">
        <v>32</v>
      </c>
    </row>
    <row r="412" spans="2:14">
      <c r="B412">
        <v>2309</v>
      </c>
      <c r="D412">
        <v>2555</v>
      </c>
      <c r="F412">
        <v>854</v>
      </c>
      <c r="H412" t="s">
        <v>30</v>
      </c>
      <c r="I412">
        <v>18</v>
      </c>
      <c r="J412" t="s">
        <v>31</v>
      </c>
      <c r="K412">
        <v>20</v>
      </c>
      <c r="L412" t="s">
        <v>31</v>
      </c>
      <c r="M412">
        <v>7</v>
      </c>
      <c r="N412" t="s">
        <v>32</v>
      </c>
    </row>
    <row r="413" spans="2:14">
      <c r="B413">
        <v>2214</v>
      </c>
      <c r="D413">
        <v>2470</v>
      </c>
      <c r="F413">
        <v>949</v>
      </c>
      <c r="H413" t="s">
        <v>30</v>
      </c>
      <c r="I413">
        <v>17</v>
      </c>
      <c r="J413" t="s">
        <v>31</v>
      </c>
      <c r="K413">
        <v>19</v>
      </c>
      <c r="L413" t="s">
        <v>31</v>
      </c>
      <c r="M413">
        <v>7</v>
      </c>
      <c r="N413" t="s">
        <v>32</v>
      </c>
    </row>
    <row r="414" spans="2:14">
      <c r="B414">
        <v>2119</v>
      </c>
      <c r="D414">
        <v>2385</v>
      </c>
      <c r="F414">
        <v>1044</v>
      </c>
      <c r="H414" t="s">
        <v>30</v>
      </c>
      <c r="I414">
        <v>17</v>
      </c>
      <c r="J414" t="s">
        <v>31</v>
      </c>
      <c r="K414">
        <v>19</v>
      </c>
      <c r="L414" t="s">
        <v>31</v>
      </c>
      <c r="M414">
        <v>8</v>
      </c>
      <c r="N414" t="s">
        <v>32</v>
      </c>
    </row>
    <row r="415" spans="2:14">
      <c r="B415">
        <v>2025</v>
      </c>
      <c r="D415">
        <v>2302</v>
      </c>
      <c r="F415">
        <v>1140</v>
      </c>
      <c r="H415" t="s">
        <v>30</v>
      </c>
      <c r="I415">
        <v>16</v>
      </c>
      <c r="J415" t="s">
        <v>31</v>
      </c>
      <c r="K415">
        <v>18</v>
      </c>
      <c r="L415" t="s">
        <v>31</v>
      </c>
      <c r="M415">
        <v>9</v>
      </c>
      <c r="N415" t="s">
        <v>32</v>
      </c>
    </row>
    <row r="416" spans="2:14">
      <c r="B416">
        <v>1931</v>
      </c>
      <c r="D416">
        <v>2220</v>
      </c>
      <c r="F416">
        <v>1237</v>
      </c>
      <c r="H416" t="s">
        <v>30</v>
      </c>
      <c r="I416">
        <v>15</v>
      </c>
      <c r="J416" t="s">
        <v>31</v>
      </c>
      <c r="K416">
        <v>17</v>
      </c>
      <c r="L416" t="s">
        <v>31</v>
      </c>
      <c r="M416">
        <v>10</v>
      </c>
      <c r="N416" t="s">
        <v>32</v>
      </c>
    </row>
    <row r="417" spans="2:14">
      <c r="B417">
        <v>1838</v>
      </c>
      <c r="D417">
        <v>2140</v>
      </c>
      <c r="F417">
        <v>1334</v>
      </c>
      <c r="H417" t="s">
        <v>30</v>
      </c>
      <c r="I417">
        <v>14</v>
      </c>
      <c r="J417" t="s">
        <v>31</v>
      </c>
      <c r="K417">
        <v>17</v>
      </c>
      <c r="L417" t="s">
        <v>31</v>
      </c>
      <c r="M417">
        <v>10</v>
      </c>
      <c r="N417" t="s">
        <v>32</v>
      </c>
    </row>
    <row r="418" spans="2:14">
      <c r="B418">
        <v>1746</v>
      </c>
      <c r="D418">
        <v>2062</v>
      </c>
      <c r="F418">
        <v>1432</v>
      </c>
      <c r="H418" t="s">
        <v>30</v>
      </c>
      <c r="I418">
        <v>14</v>
      </c>
      <c r="J418" t="s">
        <v>31</v>
      </c>
      <c r="K418">
        <v>16</v>
      </c>
      <c r="L418" t="s">
        <v>31</v>
      </c>
      <c r="M418">
        <v>11</v>
      </c>
      <c r="N418" t="s">
        <v>32</v>
      </c>
    </row>
    <row r="419" spans="2:14">
      <c r="B419">
        <v>1655</v>
      </c>
      <c r="D419">
        <v>1985</v>
      </c>
      <c r="F419">
        <v>1530</v>
      </c>
      <c r="H419" t="s">
        <v>30</v>
      </c>
      <c r="I419">
        <v>13</v>
      </c>
      <c r="J419" t="s">
        <v>31</v>
      </c>
      <c r="K419">
        <v>16</v>
      </c>
      <c r="L419" t="s">
        <v>31</v>
      </c>
      <c r="M419">
        <v>12</v>
      </c>
      <c r="N419" t="s">
        <v>32</v>
      </c>
    </row>
    <row r="420" spans="2:14">
      <c r="B420">
        <v>1565</v>
      </c>
      <c r="D420">
        <v>1910</v>
      </c>
      <c r="F420">
        <v>1628</v>
      </c>
      <c r="H420" t="s">
        <v>30</v>
      </c>
      <c r="I420">
        <v>12</v>
      </c>
      <c r="J420" t="s">
        <v>31</v>
      </c>
      <c r="K420">
        <v>15</v>
      </c>
      <c r="L420" t="s">
        <v>31</v>
      </c>
      <c r="M420">
        <v>13</v>
      </c>
      <c r="N420" t="s">
        <v>32</v>
      </c>
    </row>
    <row r="421" spans="2:14">
      <c r="B421">
        <v>1476</v>
      </c>
      <c r="D421">
        <v>1838</v>
      </c>
      <c r="F421">
        <v>1726</v>
      </c>
      <c r="H421" t="s">
        <v>30</v>
      </c>
      <c r="I421">
        <v>12</v>
      </c>
      <c r="J421" t="s">
        <v>31</v>
      </c>
      <c r="K421">
        <v>14</v>
      </c>
      <c r="L421" t="s">
        <v>31</v>
      </c>
      <c r="M421">
        <v>13</v>
      </c>
      <c r="N421" t="s">
        <v>32</v>
      </c>
    </row>
    <row r="422" spans="2:14">
      <c r="B422">
        <v>1389</v>
      </c>
      <c r="D422">
        <v>1769</v>
      </c>
      <c r="F422">
        <v>1825</v>
      </c>
      <c r="H422" t="s">
        <v>30</v>
      </c>
      <c r="I422">
        <v>11</v>
      </c>
      <c r="J422" t="s">
        <v>31</v>
      </c>
      <c r="K422">
        <v>14</v>
      </c>
      <c r="L422" t="s">
        <v>31</v>
      </c>
      <c r="M422">
        <v>14</v>
      </c>
      <c r="N422" t="s">
        <v>32</v>
      </c>
    </row>
    <row r="423" spans="2:14">
      <c r="B423">
        <v>1304</v>
      </c>
      <c r="D423">
        <v>1703</v>
      </c>
      <c r="F423">
        <v>1924</v>
      </c>
      <c r="H423" t="s">
        <v>30</v>
      </c>
      <c r="I423">
        <v>10</v>
      </c>
      <c r="J423" t="s">
        <v>31</v>
      </c>
      <c r="K423">
        <v>13</v>
      </c>
      <c r="L423" t="s">
        <v>31</v>
      </c>
      <c r="M423">
        <v>15</v>
      </c>
      <c r="N423" t="s">
        <v>32</v>
      </c>
    </row>
    <row r="424" spans="2:14">
      <c r="B424">
        <v>1221</v>
      </c>
      <c r="D424">
        <v>1640</v>
      </c>
      <c r="F424">
        <v>2022</v>
      </c>
      <c r="H424" t="s">
        <v>30</v>
      </c>
      <c r="I424">
        <v>10</v>
      </c>
      <c r="J424" t="s">
        <v>31</v>
      </c>
      <c r="K424">
        <v>13</v>
      </c>
      <c r="L424" t="s">
        <v>31</v>
      </c>
      <c r="M424">
        <v>16</v>
      </c>
      <c r="N424" t="s">
        <v>32</v>
      </c>
    </row>
    <row r="425" spans="2:14">
      <c r="B425">
        <v>1140</v>
      </c>
      <c r="D425">
        <v>1581</v>
      </c>
      <c r="F425">
        <v>2121</v>
      </c>
      <c r="H425" t="s">
        <v>30</v>
      </c>
      <c r="I425">
        <v>9</v>
      </c>
      <c r="J425" t="s">
        <v>31</v>
      </c>
      <c r="K425">
        <v>12</v>
      </c>
      <c r="L425" t="s">
        <v>31</v>
      </c>
      <c r="M425">
        <v>17</v>
      </c>
      <c r="N425" t="s">
        <v>32</v>
      </c>
    </row>
    <row r="426" spans="2:14">
      <c r="B426">
        <v>1063</v>
      </c>
      <c r="D426">
        <v>1526</v>
      </c>
      <c r="F426">
        <v>2220</v>
      </c>
      <c r="H426" t="s">
        <v>30</v>
      </c>
      <c r="I426">
        <v>8</v>
      </c>
      <c r="J426" t="s">
        <v>31</v>
      </c>
      <c r="K426">
        <v>12</v>
      </c>
      <c r="L426" t="s">
        <v>31</v>
      </c>
      <c r="M426">
        <v>17</v>
      </c>
      <c r="N426" t="s">
        <v>32</v>
      </c>
    </row>
    <row r="427" spans="2:14">
      <c r="B427">
        <v>990</v>
      </c>
      <c r="D427">
        <v>1476</v>
      </c>
      <c r="F427">
        <v>2319</v>
      </c>
      <c r="H427" t="s">
        <v>30</v>
      </c>
      <c r="I427">
        <v>8</v>
      </c>
      <c r="J427" t="s">
        <v>31</v>
      </c>
      <c r="K427">
        <v>12</v>
      </c>
      <c r="L427" t="s">
        <v>31</v>
      </c>
      <c r="M427">
        <v>18</v>
      </c>
      <c r="N427" t="s">
        <v>32</v>
      </c>
    </row>
    <row r="428" spans="2:14">
      <c r="B428">
        <v>922</v>
      </c>
      <c r="D428">
        <v>1432</v>
      </c>
      <c r="F428">
        <v>2419</v>
      </c>
      <c r="H428" t="s">
        <v>30</v>
      </c>
      <c r="I428">
        <v>7</v>
      </c>
      <c r="J428" t="s">
        <v>31</v>
      </c>
      <c r="K428">
        <v>11</v>
      </c>
      <c r="L428" t="s">
        <v>31</v>
      </c>
      <c r="M428">
        <v>19</v>
      </c>
      <c r="N428" t="s">
        <v>32</v>
      </c>
    </row>
    <row r="429" spans="2:14">
      <c r="B429">
        <v>860</v>
      </c>
      <c r="D429">
        <v>1393</v>
      </c>
      <c r="F429">
        <v>2518</v>
      </c>
      <c r="H429" t="s">
        <v>30</v>
      </c>
      <c r="I429">
        <v>7</v>
      </c>
      <c r="J429" t="s">
        <v>31</v>
      </c>
      <c r="K429">
        <v>11</v>
      </c>
      <c r="L429" t="s">
        <v>31</v>
      </c>
      <c r="M429">
        <v>20</v>
      </c>
      <c r="N429" t="s">
        <v>32</v>
      </c>
    </row>
    <row r="430" spans="2:14">
      <c r="B430">
        <v>806</v>
      </c>
      <c r="D430">
        <v>1360</v>
      </c>
      <c r="F430">
        <v>2617</v>
      </c>
      <c r="H430" t="s">
        <v>30</v>
      </c>
      <c r="I430">
        <v>6</v>
      </c>
      <c r="J430" t="s">
        <v>31</v>
      </c>
      <c r="K430">
        <v>11</v>
      </c>
      <c r="L430" t="s">
        <v>31</v>
      </c>
      <c r="M430">
        <v>20</v>
      </c>
      <c r="N430" t="s">
        <v>32</v>
      </c>
    </row>
    <row r="431" spans="2:14">
      <c r="B431">
        <v>762</v>
      </c>
      <c r="D431">
        <v>1334</v>
      </c>
      <c r="F431">
        <v>2717</v>
      </c>
      <c r="H431" t="s">
        <v>30</v>
      </c>
      <c r="I431">
        <v>6</v>
      </c>
      <c r="J431" t="s">
        <v>31</v>
      </c>
      <c r="K431">
        <v>10</v>
      </c>
      <c r="L431" t="s">
        <v>31</v>
      </c>
      <c r="M431">
        <v>21</v>
      </c>
      <c r="N431" t="s">
        <v>32</v>
      </c>
    </row>
    <row r="432" spans="2:14">
      <c r="B432">
        <v>728</v>
      </c>
      <c r="D432">
        <v>1315</v>
      </c>
      <c r="F432">
        <v>2816</v>
      </c>
      <c r="H432" t="s">
        <v>30</v>
      </c>
      <c r="I432">
        <v>6</v>
      </c>
      <c r="J432" t="s">
        <v>31</v>
      </c>
      <c r="K432">
        <v>10</v>
      </c>
      <c r="L432" t="s">
        <v>31</v>
      </c>
      <c r="M432">
        <v>22</v>
      </c>
      <c r="N432" t="s">
        <v>32</v>
      </c>
    </row>
    <row r="433" spans="2:14">
      <c r="B433">
        <v>707</v>
      </c>
      <c r="D433">
        <v>1304</v>
      </c>
      <c r="F433">
        <v>2915</v>
      </c>
      <c r="H433" t="s">
        <v>30</v>
      </c>
      <c r="I433">
        <v>6</v>
      </c>
      <c r="J433" t="s">
        <v>31</v>
      </c>
      <c r="K433">
        <v>10</v>
      </c>
      <c r="L433" t="s">
        <v>31</v>
      </c>
      <c r="M433">
        <v>23</v>
      </c>
      <c r="N433" t="s">
        <v>32</v>
      </c>
    </row>
    <row r="434" spans="2:14">
      <c r="B434">
        <v>700</v>
      </c>
      <c r="D434">
        <v>1300</v>
      </c>
      <c r="F434">
        <v>3015</v>
      </c>
      <c r="H434" t="s">
        <v>30</v>
      </c>
      <c r="I434">
        <v>5</v>
      </c>
      <c r="J434" t="s">
        <v>31</v>
      </c>
      <c r="K434">
        <v>10</v>
      </c>
      <c r="L434" t="s">
        <v>31</v>
      </c>
      <c r="M434">
        <v>24</v>
      </c>
      <c r="N434" t="s">
        <v>32</v>
      </c>
    </row>
    <row r="435" spans="2:14">
      <c r="B435">
        <v>3059</v>
      </c>
      <c r="D435">
        <v>3311</v>
      </c>
      <c r="F435">
        <v>400</v>
      </c>
      <c r="H435" t="s">
        <v>30</v>
      </c>
      <c r="I435">
        <v>24</v>
      </c>
      <c r="J435" t="s">
        <v>31</v>
      </c>
      <c r="K435">
        <v>26</v>
      </c>
      <c r="L435" t="s">
        <v>31</v>
      </c>
      <c r="M435">
        <v>3</v>
      </c>
      <c r="N435" t="s">
        <v>32</v>
      </c>
    </row>
    <row r="436" spans="2:14">
      <c r="B436">
        <v>2961</v>
      </c>
      <c r="D436">
        <v>3220</v>
      </c>
      <c r="F436">
        <v>412</v>
      </c>
      <c r="H436" t="s">
        <v>30</v>
      </c>
      <c r="I436">
        <v>23</v>
      </c>
      <c r="J436" t="s">
        <v>31</v>
      </c>
      <c r="K436">
        <v>25</v>
      </c>
      <c r="L436" t="s">
        <v>31</v>
      </c>
      <c r="M436">
        <v>3</v>
      </c>
      <c r="N436" t="s">
        <v>32</v>
      </c>
    </row>
    <row r="437" spans="2:14">
      <c r="B437">
        <v>2864</v>
      </c>
      <c r="D437">
        <v>3130</v>
      </c>
      <c r="F437">
        <v>447</v>
      </c>
      <c r="H437" t="s">
        <v>30</v>
      </c>
      <c r="I437">
        <v>22</v>
      </c>
      <c r="J437" t="s">
        <v>31</v>
      </c>
      <c r="K437">
        <v>24</v>
      </c>
      <c r="L437" t="s">
        <v>31</v>
      </c>
      <c r="M437">
        <v>3</v>
      </c>
      <c r="N437" t="s">
        <v>32</v>
      </c>
    </row>
    <row r="438" spans="2:14">
      <c r="B438">
        <v>2766</v>
      </c>
      <c r="D438">
        <v>3041</v>
      </c>
      <c r="F438">
        <v>500</v>
      </c>
      <c r="H438" t="s">
        <v>30</v>
      </c>
      <c r="I438">
        <v>22</v>
      </c>
      <c r="J438" t="s">
        <v>31</v>
      </c>
      <c r="K438">
        <v>24</v>
      </c>
      <c r="L438" t="s">
        <v>31</v>
      </c>
      <c r="M438">
        <v>4</v>
      </c>
      <c r="N438" t="s">
        <v>32</v>
      </c>
    </row>
    <row r="439" spans="2:14">
      <c r="B439">
        <v>2668</v>
      </c>
      <c r="D439">
        <v>2953</v>
      </c>
      <c r="F439">
        <v>566</v>
      </c>
      <c r="H439" t="s">
        <v>30</v>
      </c>
      <c r="I439">
        <v>21</v>
      </c>
      <c r="J439" t="s">
        <v>31</v>
      </c>
      <c r="K439">
        <v>23</v>
      </c>
      <c r="L439" t="s">
        <v>31</v>
      </c>
      <c r="M439">
        <v>4</v>
      </c>
      <c r="N439" t="s">
        <v>32</v>
      </c>
    </row>
    <row r="440" spans="2:14">
      <c r="B440">
        <v>2571</v>
      </c>
      <c r="D440">
        <v>2865</v>
      </c>
      <c r="F440">
        <v>640</v>
      </c>
      <c r="H440" t="s">
        <v>30</v>
      </c>
      <c r="I440">
        <v>20</v>
      </c>
      <c r="J440" t="s">
        <v>31</v>
      </c>
      <c r="K440">
        <v>22</v>
      </c>
      <c r="L440" t="s">
        <v>31</v>
      </c>
      <c r="M440">
        <v>5</v>
      </c>
      <c r="N440" t="s">
        <v>32</v>
      </c>
    </row>
    <row r="441" spans="2:14">
      <c r="B441">
        <v>2474</v>
      </c>
      <c r="D441">
        <v>2778</v>
      </c>
      <c r="F441">
        <v>721</v>
      </c>
      <c r="H441" t="s">
        <v>30</v>
      </c>
      <c r="I441">
        <v>19</v>
      </c>
      <c r="J441" t="s">
        <v>31</v>
      </c>
      <c r="K441">
        <v>22</v>
      </c>
      <c r="L441" t="s">
        <v>31</v>
      </c>
      <c r="M441">
        <v>6</v>
      </c>
      <c r="N441" t="s">
        <v>32</v>
      </c>
    </row>
    <row r="442" spans="2:14">
      <c r="B442">
        <v>2377</v>
      </c>
      <c r="D442">
        <v>2693</v>
      </c>
      <c r="F442">
        <v>806</v>
      </c>
      <c r="H442" t="s">
        <v>30</v>
      </c>
      <c r="I442">
        <v>19</v>
      </c>
      <c r="J442" t="s">
        <v>31</v>
      </c>
      <c r="K442">
        <v>21</v>
      </c>
      <c r="L442" t="s">
        <v>31</v>
      </c>
      <c r="M442">
        <v>6</v>
      </c>
      <c r="N442" t="s">
        <v>32</v>
      </c>
    </row>
    <row r="443" spans="2:14">
      <c r="B443">
        <v>2280</v>
      </c>
      <c r="D443">
        <v>2608</v>
      </c>
      <c r="F443">
        <v>894</v>
      </c>
      <c r="H443" t="s">
        <v>30</v>
      </c>
      <c r="I443">
        <v>18</v>
      </c>
      <c r="J443" t="s">
        <v>31</v>
      </c>
      <c r="K443">
        <v>20</v>
      </c>
      <c r="L443" t="s">
        <v>31</v>
      </c>
      <c r="M443">
        <v>7</v>
      </c>
      <c r="N443" t="s">
        <v>32</v>
      </c>
    </row>
    <row r="444" spans="2:14">
      <c r="B444">
        <v>2184</v>
      </c>
      <c r="D444">
        <v>2524</v>
      </c>
      <c r="F444">
        <v>985</v>
      </c>
      <c r="H444" t="s">
        <v>30</v>
      </c>
      <c r="I444">
        <v>17</v>
      </c>
      <c r="J444" t="s">
        <v>31</v>
      </c>
      <c r="K444">
        <v>20</v>
      </c>
      <c r="L444" t="s">
        <v>31</v>
      </c>
      <c r="M444">
        <v>8</v>
      </c>
      <c r="N444" t="s">
        <v>32</v>
      </c>
    </row>
    <row r="445" spans="2:14">
      <c r="B445">
        <v>2088</v>
      </c>
      <c r="D445">
        <v>2441</v>
      </c>
      <c r="F445">
        <v>1077</v>
      </c>
      <c r="H445" t="s">
        <v>30</v>
      </c>
      <c r="I445">
        <v>16</v>
      </c>
      <c r="J445" t="s">
        <v>31</v>
      </c>
      <c r="K445">
        <v>19</v>
      </c>
      <c r="L445" t="s">
        <v>31</v>
      </c>
      <c r="M445">
        <v>8</v>
      </c>
      <c r="N445" t="s">
        <v>32</v>
      </c>
    </row>
    <row r="446" spans="2:14">
      <c r="B446">
        <v>1992</v>
      </c>
      <c r="D446">
        <v>2360</v>
      </c>
      <c r="F446">
        <v>1170</v>
      </c>
      <c r="H446" t="s">
        <v>30</v>
      </c>
      <c r="I446">
        <v>16</v>
      </c>
      <c r="J446" t="s">
        <v>31</v>
      </c>
      <c r="K446">
        <v>18</v>
      </c>
      <c r="L446" t="s">
        <v>31</v>
      </c>
      <c r="M446">
        <v>9</v>
      </c>
      <c r="N446" t="s">
        <v>32</v>
      </c>
    </row>
    <row r="447" spans="2:14">
      <c r="B447">
        <v>1897</v>
      </c>
      <c r="D447">
        <v>2280</v>
      </c>
      <c r="F447">
        <v>1265</v>
      </c>
      <c r="H447" t="s">
        <v>30</v>
      </c>
      <c r="I447">
        <v>15</v>
      </c>
      <c r="J447" t="s">
        <v>31</v>
      </c>
      <c r="K447">
        <v>18</v>
      </c>
      <c r="L447" t="s">
        <v>31</v>
      </c>
      <c r="M447">
        <v>10</v>
      </c>
      <c r="N447" t="s">
        <v>32</v>
      </c>
    </row>
    <row r="448" spans="2:14">
      <c r="B448">
        <v>1803</v>
      </c>
      <c r="D448">
        <v>2202</v>
      </c>
      <c r="F448">
        <v>1360</v>
      </c>
      <c r="H448" t="s">
        <v>30</v>
      </c>
      <c r="I448">
        <v>14</v>
      </c>
      <c r="J448" t="s">
        <v>31</v>
      </c>
      <c r="K448">
        <v>17</v>
      </c>
      <c r="L448" t="s">
        <v>31</v>
      </c>
      <c r="M448">
        <v>11</v>
      </c>
      <c r="N448" t="s">
        <v>32</v>
      </c>
    </row>
    <row r="449" spans="2:14">
      <c r="B449">
        <v>1709</v>
      </c>
      <c r="D449">
        <v>2126</v>
      </c>
      <c r="F449">
        <v>1456</v>
      </c>
      <c r="H449" t="s">
        <v>30</v>
      </c>
      <c r="I449">
        <v>13</v>
      </c>
      <c r="J449" t="s">
        <v>31</v>
      </c>
      <c r="K449">
        <v>17</v>
      </c>
      <c r="L449" t="s">
        <v>31</v>
      </c>
      <c r="M449">
        <v>11</v>
      </c>
      <c r="N449" t="s">
        <v>32</v>
      </c>
    </row>
    <row r="450" spans="2:14">
      <c r="B450">
        <v>1616</v>
      </c>
      <c r="D450">
        <v>2052</v>
      </c>
      <c r="F450">
        <v>1552</v>
      </c>
      <c r="H450" t="s">
        <v>30</v>
      </c>
      <c r="I450">
        <v>13</v>
      </c>
      <c r="J450" t="s">
        <v>31</v>
      </c>
      <c r="K450">
        <v>16</v>
      </c>
      <c r="L450" t="s">
        <v>31</v>
      </c>
      <c r="M450">
        <v>12</v>
      </c>
      <c r="N450" t="s">
        <v>32</v>
      </c>
    </row>
    <row r="451" spans="2:14">
      <c r="B451">
        <v>1523</v>
      </c>
      <c r="D451">
        <v>1980</v>
      </c>
      <c r="F451">
        <v>1649</v>
      </c>
      <c r="H451" t="s">
        <v>30</v>
      </c>
      <c r="I451">
        <v>12</v>
      </c>
      <c r="J451" t="s">
        <v>31</v>
      </c>
      <c r="K451">
        <v>15</v>
      </c>
      <c r="L451" t="s">
        <v>31</v>
      </c>
      <c r="M451">
        <v>13</v>
      </c>
      <c r="N451" t="s">
        <v>32</v>
      </c>
    </row>
    <row r="452" spans="2:14">
      <c r="B452">
        <v>1432</v>
      </c>
      <c r="D452">
        <v>1910</v>
      </c>
      <c r="F452">
        <v>1746</v>
      </c>
      <c r="H452" t="s">
        <v>30</v>
      </c>
      <c r="I452">
        <v>11</v>
      </c>
      <c r="J452" t="s">
        <v>31</v>
      </c>
      <c r="K452">
        <v>15</v>
      </c>
      <c r="L452" t="s">
        <v>31</v>
      </c>
      <c r="M452">
        <v>14</v>
      </c>
      <c r="N452" t="s">
        <v>32</v>
      </c>
    </row>
    <row r="453" spans="2:14">
      <c r="B453">
        <v>1342</v>
      </c>
      <c r="D453">
        <v>1844</v>
      </c>
      <c r="F453">
        <v>1844</v>
      </c>
      <c r="H453" t="s">
        <v>30</v>
      </c>
      <c r="I453">
        <v>10</v>
      </c>
      <c r="J453" t="s">
        <v>31</v>
      </c>
      <c r="K453">
        <v>14</v>
      </c>
      <c r="L453" t="s">
        <v>31</v>
      </c>
      <c r="M453">
        <v>14</v>
      </c>
      <c r="N453" t="s">
        <v>32</v>
      </c>
    </row>
    <row r="454" spans="2:14">
      <c r="B454">
        <v>1253</v>
      </c>
      <c r="D454">
        <v>1780</v>
      </c>
      <c r="F454">
        <v>1942</v>
      </c>
      <c r="H454" t="s">
        <v>30</v>
      </c>
      <c r="I454">
        <v>10</v>
      </c>
      <c r="J454" t="s">
        <v>31</v>
      </c>
      <c r="K454">
        <v>14</v>
      </c>
      <c r="L454" t="s">
        <v>31</v>
      </c>
      <c r="M454">
        <v>15</v>
      </c>
      <c r="N454" t="s">
        <v>32</v>
      </c>
    </row>
    <row r="455" spans="2:14">
      <c r="B455">
        <v>1166</v>
      </c>
      <c r="D455">
        <v>1720</v>
      </c>
      <c r="F455">
        <v>2040</v>
      </c>
      <c r="H455" t="s">
        <v>30</v>
      </c>
      <c r="I455">
        <v>9</v>
      </c>
      <c r="J455" t="s">
        <v>31</v>
      </c>
      <c r="K455">
        <v>13</v>
      </c>
      <c r="L455" t="s">
        <v>31</v>
      </c>
      <c r="M455">
        <v>16</v>
      </c>
      <c r="N455" t="s">
        <v>32</v>
      </c>
    </row>
    <row r="456" spans="2:14">
      <c r="B456">
        <v>1082</v>
      </c>
      <c r="D456">
        <v>1664</v>
      </c>
      <c r="F456">
        <v>2138</v>
      </c>
      <c r="H456" t="s">
        <v>30</v>
      </c>
      <c r="I456">
        <v>8</v>
      </c>
      <c r="J456" t="s">
        <v>31</v>
      </c>
      <c r="K456">
        <v>13</v>
      </c>
      <c r="L456" t="s">
        <v>31</v>
      </c>
      <c r="M456">
        <v>17</v>
      </c>
      <c r="N456" t="s">
        <v>32</v>
      </c>
    </row>
    <row r="457" spans="2:14">
      <c r="B457">
        <v>1000</v>
      </c>
      <c r="D457">
        <v>1612</v>
      </c>
      <c r="F457">
        <v>2236</v>
      </c>
      <c r="H457" t="s">
        <v>30</v>
      </c>
      <c r="I457">
        <v>8</v>
      </c>
      <c r="J457" t="s">
        <v>31</v>
      </c>
      <c r="K457">
        <v>13</v>
      </c>
      <c r="L457" t="s">
        <v>31</v>
      </c>
      <c r="M457">
        <v>17</v>
      </c>
      <c r="N457" t="s">
        <v>32</v>
      </c>
    </row>
    <row r="458" spans="2:14">
      <c r="B458">
        <v>922</v>
      </c>
      <c r="D458">
        <v>1565</v>
      </c>
      <c r="F458">
        <v>2335</v>
      </c>
      <c r="H458" t="s">
        <v>30</v>
      </c>
      <c r="I458">
        <v>7</v>
      </c>
      <c r="J458" t="s">
        <v>31</v>
      </c>
      <c r="K458">
        <v>12</v>
      </c>
      <c r="L458" t="s">
        <v>31</v>
      </c>
      <c r="M458">
        <v>18</v>
      </c>
      <c r="N458" t="s">
        <v>32</v>
      </c>
    </row>
    <row r="459" spans="2:14">
      <c r="B459">
        <v>849</v>
      </c>
      <c r="D459">
        <v>1523</v>
      </c>
      <c r="F459">
        <v>2433</v>
      </c>
      <c r="H459" t="s">
        <v>30</v>
      </c>
      <c r="I459">
        <v>7</v>
      </c>
      <c r="J459" t="s">
        <v>31</v>
      </c>
      <c r="K459">
        <v>12</v>
      </c>
      <c r="L459" t="s">
        <v>31</v>
      </c>
      <c r="M459">
        <v>19</v>
      </c>
      <c r="N459" t="s">
        <v>32</v>
      </c>
    </row>
    <row r="460" spans="2:14">
      <c r="B460">
        <v>781</v>
      </c>
      <c r="D460">
        <v>1487</v>
      </c>
      <c r="F460">
        <v>2532</v>
      </c>
      <c r="H460" t="s">
        <v>30</v>
      </c>
      <c r="I460">
        <v>6</v>
      </c>
      <c r="J460" t="s">
        <v>31</v>
      </c>
      <c r="K460">
        <v>12</v>
      </c>
      <c r="L460" t="s">
        <v>31</v>
      </c>
      <c r="M460">
        <v>20</v>
      </c>
      <c r="N460" t="s">
        <v>32</v>
      </c>
    </row>
    <row r="461" spans="2:14">
      <c r="B461">
        <v>721</v>
      </c>
      <c r="D461">
        <v>1456</v>
      </c>
      <c r="F461">
        <v>2631</v>
      </c>
      <c r="H461" t="s">
        <v>30</v>
      </c>
      <c r="I461">
        <v>6</v>
      </c>
      <c r="J461" t="s">
        <v>31</v>
      </c>
      <c r="K461">
        <v>11</v>
      </c>
      <c r="L461" t="s">
        <v>31</v>
      </c>
      <c r="M461">
        <v>21</v>
      </c>
      <c r="N461" t="s">
        <v>32</v>
      </c>
    </row>
    <row r="462" spans="2:14">
      <c r="B462">
        <v>671</v>
      </c>
      <c r="D462">
        <v>1432</v>
      </c>
      <c r="F462">
        <v>2729</v>
      </c>
      <c r="H462" t="s">
        <v>30</v>
      </c>
      <c r="I462">
        <v>5</v>
      </c>
      <c r="J462" t="s">
        <v>31</v>
      </c>
      <c r="K462">
        <v>11</v>
      </c>
      <c r="L462" t="s">
        <v>31</v>
      </c>
      <c r="M462">
        <v>21</v>
      </c>
      <c r="N462" t="s">
        <v>32</v>
      </c>
    </row>
    <row r="463" spans="2:14">
      <c r="B463">
        <v>632</v>
      </c>
      <c r="D463">
        <v>1414</v>
      </c>
      <c r="F463">
        <v>2828</v>
      </c>
      <c r="H463" t="s">
        <v>30</v>
      </c>
      <c r="I463">
        <v>5</v>
      </c>
      <c r="J463" t="s">
        <v>31</v>
      </c>
      <c r="K463">
        <v>11</v>
      </c>
      <c r="L463" t="s">
        <v>31</v>
      </c>
      <c r="M463">
        <v>22</v>
      </c>
      <c r="N463" t="s">
        <v>32</v>
      </c>
    </row>
    <row r="464" spans="2:14">
      <c r="B464">
        <v>608</v>
      </c>
      <c r="D464">
        <v>1404</v>
      </c>
      <c r="F464">
        <v>2927</v>
      </c>
      <c r="H464" t="s">
        <v>30</v>
      </c>
      <c r="I464">
        <v>5</v>
      </c>
      <c r="J464" t="s">
        <v>31</v>
      </c>
      <c r="K464">
        <v>11</v>
      </c>
      <c r="L464" t="s">
        <v>31</v>
      </c>
      <c r="M464">
        <v>23</v>
      </c>
      <c r="N464" t="s">
        <v>32</v>
      </c>
    </row>
    <row r="465" spans="2:14">
      <c r="B465">
        <v>600</v>
      </c>
      <c r="D465">
        <v>1400</v>
      </c>
      <c r="F465">
        <v>3027</v>
      </c>
      <c r="H465" t="s">
        <v>30</v>
      </c>
      <c r="I465">
        <v>5</v>
      </c>
      <c r="J465" t="s">
        <v>31</v>
      </c>
      <c r="K465">
        <v>11</v>
      </c>
      <c r="L465" t="s">
        <v>31</v>
      </c>
      <c r="M465">
        <v>24</v>
      </c>
      <c r="N465" t="s">
        <v>32</v>
      </c>
    </row>
    <row r="466" spans="2:14">
      <c r="B466">
        <v>3041</v>
      </c>
      <c r="D466">
        <v>3354</v>
      </c>
      <c r="F466">
        <v>500</v>
      </c>
      <c r="H466" t="s">
        <v>30</v>
      </c>
      <c r="I466">
        <v>24</v>
      </c>
      <c r="J466" t="s">
        <v>31</v>
      </c>
      <c r="K466">
        <v>26</v>
      </c>
      <c r="L466" t="s">
        <v>31</v>
      </c>
      <c r="M466">
        <v>4</v>
      </c>
      <c r="N466" t="s">
        <v>32</v>
      </c>
    </row>
    <row r="467" spans="2:14">
      <c r="B467">
        <v>2943</v>
      </c>
      <c r="D467">
        <v>3265</v>
      </c>
      <c r="F467">
        <v>510</v>
      </c>
      <c r="H467" t="s">
        <v>30</v>
      </c>
      <c r="I467">
        <v>23</v>
      </c>
      <c r="J467" t="s">
        <v>31</v>
      </c>
      <c r="K467">
        <v>26</v>
      </c>
      <c r="L467" t="s">
        <v>31</v>
      </c>
      <c r="M467">
        <v>4</v>
      </c>
      <c r="N467" t="s">
        <v>32</v>
      </c>
    </row>
    <row r="468" spans="2:14">
      <c r="B468">
        <v>2844</v>
      </c>
      <c r="D468">
        <v>3176</v>
      </c>
      <c r="F468">
        <v>539</v>
      </c>
      <c r="H468" t="s">
        <v>30</v>
      </c>
      <c r="I468">
        <v>22</v>
      </c>
      <c r="J468" t="s">
        <v>31</v>
      </c>
      <c r="K468">
        <v>25</v>
      </c>
      <c r="L468" t="s">
        <v>31</v>
      </c>
      <c r="M468">
        <v>4</v>
      </c>
      <c r="N468" t="s">
        <v>32</v>
      </c>
    </row>
    <row r="469" spans="2:14">
      <c r="B469">
        <v>2746</v>
      </c>
      <c r="D469">
        <v>3089</v>
      </c>
      <c r="F469">
        <v>583</v>
      </c>
      <c r="H469" t="s">
        <v>30</v>
      </c>
      <c r="I469">
        <v>21</v>
      </c>
      <c r="J469" t="s">
        <v>31</v>
      </c>
      <c r="K469">
        <v>24</v>
      </c>
      <c r="L469" t="s">
        <v>31</v>
      </c>
      <c r="M469">
        <v>5</v>
      </c>
      <c r="N469" t="s">
        <v>32</v>
      </c>
    </row>
    <row r="470" spans="2:14">
      <c r="B470">
        <v>2648</v>
      </c>
      <c r="D470">
        <v>3002</v>
      </c>
      <c r="F470">
        <v>640</v>
      </c>
      <c r="H470" t="s">
        <v>30</v>
      </c>
      <c r="I470">
        <v>21</v>
      </c>
      <c r="J470" t="s">
        <v>31</v>
      </c>
      <c r="K470">
        <v>23</v>
      </c>
      <c r="L470" t="s">
        <v>31</v>
      </c>
      <c r="M470">
        <v>5</v>
      </c>
      <c r="N470" t="s">
        <v>32</v>
      </c>
    </row>
    <row r="471" spans="2:14">
      <c r="B471">
        <v>2550</v>
      </c>
      <c r="D471">
        <v>2915</v>
      </c>
      <c r="F471">
        <v>707</v>
      </c>
      <c r="H471" t="s">
        <v>30</v>
      </c>
      <c r="I471">
        <v>20</v>
      </c>
      <c r="J471" t="s">
        <v>31</v>
      </c>
      <c r="K471">
        <v>23</v>
      </c>
      <c r="L471" t="s">
        <v>31</v>
      </c>
      <c r="M471">
        <v>6</v>
      </c>
      <c r="N471" t="s">
        <v>32</v>
      </c>
    </row>
    <row r="472" spans="2:14">
      <c r="B472">
        <v>2452</v>
      </c>
      <c r="D472">
        <v>2830</v>
      </c>
      <c r="F472">
        <v>781</v>
      </c>
      <c r="H472" t="s">
        <v>30</v>
      </c>
      <c r="I472">
        <v>19</v>
      </c>
      <c r="J472" t="s">
        <v>31</v>
      </c>
      <c r="K472">
        <v>22</v>
      </c>
      <c r="L472" t="s">
        <v>31</v>
      </c>
      <c r="M472">
        <v>6</v>
      </c>
      <c r="N472" t="s">
        <v>32</v>
      </c>
    </row>
    <row r="473" spans="2:14">
      <c r="B473">
        <v>2354</v>
      </c>
      <c r="D473">
        <v>2746</v>
      </c>
      <c r="F473">
        <v>860</v>
      </c>
      <c r="H473" t="s">
        <v>30</v>
      </c>
      <c r="I473">
        <v>18</v>
      </c>
      <c r="J473" t="s">
        <v>31</v>
      </c>
      <c r="K473">
        <v>21</v>
      </c>
      <c r="L473" t="s">
        <v>31</v>
      </c>
      <c r="M473">
        <v>7</v>
      </c>
      <c r="N473" t="s">
        <v>32</v>
      </c>
    </row>
    <row r="474" spans="2:14">
      <c r="B474">
        <v>2256</v>
      </c>
      <c r="D474">
        <v>2663</v>
      </c>
      <c r="F474">
        <v>943</v>
      </c>
      <c r="H474" t="s">
        <v>30</v>
      </c>
      <c r="I474">
        <v>18</v>
      </c>
      <c r="J474" t="s">
        <v>31</v>
      </c>
      <c r="K474">
        <v>21</v>
      </c>
      <c r="L474" t="s">
        <v>31</v>
      </c>
      <c r="M474">
        <v>7</v>
      </c>
      <c r="N474" t="s">
        <v>32</v>
      </c>
    </row>
    <row r="475" spans="2:14">
      <c r="B475">
        <v>2159</v>
      </c>
      <c r="D475">
        <v>2581</v>
      </c>
      <c r="F475">
        <v>1030</v>
      </c>
      <c r="H475" t="s">
        <v>30</v>
      </c>
      <c r="I475">
        <v>17</v>
      </c>
      <c r="J475" t="s">
        <v>31</v>
      </c>
      <c r="K475">
        <v>20</v>
      </c>
      <c r="L475" t="s">
        <v>31</v>
      </c>
      <c r="M475">
        <v>8</v>
      </c>
      <c r="N475" t="s">
        <v>32</v>
      </c>
    </row>
    <row r="476" spans="2:14">
      <c r="B476">
        <v>2062</v>
      </c>
      <c r="D476">
        <v>2500</v>
      </c>
      <c r="F476">
        <v>1118</v>
      </c>
      <c r="H476" t="s">
        <v>30</v>
      </c>
      <c r="I476">
        <v>16</v>
      </c>
      <c r="J476" t="s">
        <v>31</v>
      </c>
      <c r="K476">
        <v>20</v>
      </c>
      <c r="L476" t="s">
        <v>31</v>
      </c>
      <c r="M476">
        <v>9</v>
      </c>
      <c r="N476" t="s">
        <v>32</v>
      </c>
    </row>
    <row r="477" spans="2:14">
      <c r="B477">
        <v>1965</v>
      </c>
      <c r="D477">
        <v>2421</v>
      </c>
      <c r="F477">
        <v>1208</v>
      </c>
      <c r="H477" t="s">
        <v>30</v>
      </c>
      <c r="I477">
        <v>15</v>
      </c>
      <c r="J477" t="s">
        <v>31</v>
      </c>
      <c r="K477">
        <v>19</v>
      </c>
      <c r="L477" t="s">
        <v>31</v>
      </c>
      <c r="M477">
        <v>9</v>
      </c>
      <c r="N477" t="s">
        <v>32</v>
      </c>
    </row>
    <row r="478" spans="2:14">
      <c r="B478">
        <v>1868</v>
      </c>
      <c r="D478">
        <v>2343</v>
      </c>
      <c r="F478">
        <v>1300</v>
      </c>
      <c r="H478" t="s">
        <v>30</v>
      </c>
      <c r="I478">
        <v>15</v>
      </c>
      <c r="J478" t="s">
        <v>31</v>
      </c>
      <c r="K478">
        <v>18</v>
      </c>
      <c r="L478" t="s">
        <v>31</v>
      </c>
      <c r="M478">
        <v>10</v>
      </c>
      <c r="N478" t="s">
        <v>32</v>
      </c>
    </row>
    <row r="479" spans="2:14">
      <c r="B479">
        <v>1772</v>
      </c>
      <c r="D479">
        <v>2267</v>
      </c>
      <c r="F479">
        <v>1393</v>
      </c>
      <c r="H479" t="s">
        <v>30</v>
      </c>
      <c r="I479">
        <v>14</v>
      </c>
      <c r="J479" t="s">
        <v>31</v>
      </c>
      <c r="K479">
        <v>18</v>
      </c>
      <c r="L479" t="s">
        <v>31</v>
      </c>
      <c r="M479">
        <v>11</v>
      </c>
      <c r="N479" t="s">
        <v>32</v>
      </c>
    </row>
    <row r="480" spans="2:14">
      <c r="B480">
        <v>1676</v>
      </c>
      <c r="D480">
        <v>2193</v>
      </c>
      <c r="F480">
        <v>1487</v>
      </c>
      <c r="H480" t="s">
        <v>30</v>
      </c>
      <c r="I480">
        <v>13</v>
      </c>
      <c r="J480" t="s">
        <v>31</v>
      </c>
      <c r="K480">
        <v>17</v>
      </c>
      <c r="L480" t="s">
        <v>31</v>
      </c>
      <c r="M480">
        <v>12</v>
      </c>
      <c r="N480" t="s">
        <v>32</v>
      </c>
    </row>
    <row r="481" spans="2:14">
      <c r="B481">
        <v>1581</v>
      </c>
      <c r="D481">
        <v>2121</v>
      </c>
      <c r="F481">
        <v>1581</v>
      </c>
      <c r="H481" t="s">
        <v>30</v>
      </c>
      <c r="I481">
        <v>12</v>
      </c>
      <c r="J481" t="s">
        <v>31</v>
      </c>
      <c r="K481">
        <v>17</v>
      </c>
      <c r="L481" t="s">
        <v>31</v>
      </c>
      <c r="M481">
        <v>12</v>
      </c>
      <c r="N481" t="s">
        <v>32</v>
      </c>
    </row>
    <row r="482" spans="2:14">
      <c r="B482">
        <v>1487</v>
      </c>
      <c r="D482">
        <v>2052</v>
      </c>
      <c r="F482">
        <v>1676</v>
      </c>
      <c r="H482" t="s">
        <v>30</v>
      </c>
      <c r="I482">
        <v>12</v>
      </c>
      <c r="J482" t="s">
        <v>31</v>
      </c>
      <c r="K482">
        <v>16</v>
      </c>
      <c r="L482" t="s">
        <v>31</v>
      </c>
      <c r="M482">
        <v>13</v>
      </c>
      <c r="N482" t="s">
        <v>32</v>
      </c>
    </row>
    <row r="483" spans="2:14">
      <c r="B483">
        <v>1393</v>
      </c>
      <c r="D483">
        <v>1985</v>
      </c>
      <c r="F483">
        <v>1772</v>
      </c>
      <c r="H483" t="s">
        <v>30</v>
      </c>
      <c r="I483">
        <v>11</v>
      </c>
      <c r="J483" t="s">
        <v>31</v>
      </c>
      <c r="K483">
        <v>16</v>
      </c>
      <c r="L483" t="s">
        <v>31</v>
      </c>
      <c r="M483">
        <v>14</v>
      </c>
      <c r="N483" t="s">
        <v>32</v>
      </c>
    </row>
    <row r="484" spans="2:14">
      <c r="B484">
        <v>1300</v>
      </c>
      <c r="D484">
        <v>1921</v>
      </c>
      <c r="F484">
        <v>1868</v>
      </c>
      <c r="H484" t="s">
        <v>30</v>
      </c>
      <c r="I484">
        <v>10</v>
      </c>
      <c r="J484" t="s">
        <v>31</v>
      </c>
      <c r="K484">
        <v>15</v>
      </c>
      <c r="L484" t="s">
        <v>31</v>
      </c>
      <c r="M484">
        <v>15</v>
      </c>
      <c r="N484" t="s">
        <v>32</v>
      </c>
    </row>
    <row r="485" spans="2:14">
      <c r="B485">
        <v>1208</v>
      </c>
      <c r="D485">
        <v>1860</v>
      </c>
      <c r="F485">
        <v>1965</v>
      </c>
      <c r="H485" t="s">
        <v>30</v>
      </c>
      <c r="I485">
        <v>9</v>
      </c>
      <c r="J485" t="s">
        <v>31</v>
      </c>
      <c r="K485">
        <v>15</v>
      </c>
      <c r="L485" t="s">
        <v>31</v>
      </c>
      <c r="M485">
        <v>15</v>
      </c>
      <c r="N485" t="s">
        <v>32</v>
      </c>
    </row>
    <row r="486" spans="2:14">
      <c r="B486">
        <v>1118</v>
      </c>
      <c r="D486">
        <v>1803</v>
      </c>
      <c r="F486">
        <v>2062</v>
      </c>
      <c r="H486" t="s">
        <v>30</v>
      </c>
      <c r="I486">
        <v>9</v>
      </c>
      <c r="J486" t="s">
        <v>31</v>
      </c>
      <c r="K486">
        <v>14</v>
      </c>
      <c r="L486" t="s">
        <v>31</v>
      </c>
      <c r="M486">
        <v>16</v>
      </c>
      <c r="N486" t="s">
        <v>32</v>
      </c>
    </row>
    <row r="487" spans="2:14">
      <c r="B487">
        <v>1030</v>
      </c>
      <c r="D487">
        <v>1749</v>
      </c>
      <c r="F487">
        <v>2159</v>
      </c>
      <c r="H487" t="s">
        <v>30</v>
      </c>
      <c r="I487">
        <v>8</v>
      </c>
      <c r="J487" t="s">
        <v>31</v>
      </c>
      <c r="K487">
        <v>14</v>
      </c>
      <c r="L487" t="s">
        <v>31</v>
      </c>
      <c r="M487">
        <v>17</v>
      </c>
      <c r="N487" t="s">
        <v>32</v>
      </c>
    </row>
    <row r="488" spans="2:14">
      <c r="B488">
        <v>943</v>
      </c>
      <c r="D488">
        <v>1700</v>
      </c>
      <c r="F488">
        <v>2256</v>
      </c>
      <c r="H488" t="s">
        <v>30</v>
      </c>
      <c r="I488">
        <v>7</v>
      </c>
      <c r="J488" t="s">
        <v>31</v>
      </c>
      <c r="K488">
        <v>13</v>
      </c>
      <c r="L488" t="s">
        <v>31</v>
      </c>
      <c r="M488">
        <v>18</v>
      </c>
      <c r="N488" t="s">
        <v>32</v>
      </c>
    </row>
    <row r="489" spans="2:14">
      <c r="B489">
        <v>860</v>
      </c>
      <c r="D489">
        <v>1655</v>
      </c>
      <c r="F489">
        <v>2354</v>
      </c>
      <c r="H489" t="s">
        <v>30</v>
      </c>
      <c r="I489">
        <v>7</v>
      </c>
      <c r="J489" t="s">
        <v>31</v>
      </c>
      <c r="K489">
        <v>13</v>
      </c>
      <c r="L489" t="s">
        <v>31</v>
      </c>
      <c r="M489">
        <v>18</v>
      </c>
      <c r="N489" t="s">
        <v>32</v>
      </c>
    </row>
    <row r="490" spans="2:14">
      <c r="B490">
        <v>781</v>
      </c>
      <c r="D490">
        <v>1616</v>
      </c>
      <c r="F490">
        <v>2452</v>
      </c>
      <c r="H490" t="s">
        <v>30</v>
      </c>
      <c r="I490">
        <v>6</v>
      </c>
      <c r="J490" t="s">
        <v>31</v>
      </c>
      <c r="K490">
        <v>13</v>
      </c>
      <c r="L490" t="s">
        <v>31</v>
      </c>
      <c r="M490">
        <v>19</v>
      </c>
      <c r="N490" t="s">
        <v>32</v>
      </c>
    </row>
    <row r="491" spans="2:14">
      <c r="B491">
        <v>707</v>
      </c>
      <c r="D491">
        <v>1581</v>
      </c>
      <c r="F491">
        <v>2550</v>
      </c>
      <c r="H491" t="s">
        <v>30</v>
      </c>
      <c r="I491">
        <v>6</v>
      </c>
      <c r="J491" t="s">
        <v>31</v>
      </c>
      <c r="K491">
        <v>12</v>
      </c>
      <c r="L491" t="s">
        <v>31</v>
      </c>
      <c r="M491">
        <v>20</v>
      </c>
      <c r="N491" t="s">
        <v>32</v>
      </c>
    </row>
    <row r="492" spans="2:14">
      <c r="B492">
        <v>640</v>
      </c>
      <c r="D492">
        <v>1552</v>
      </c>
      <c r="F492">
        <v>2648</v>
      </c>
      <c r="H492" t="s">
        <v>30</v>
      </c>
      <c r="I492">
        <v>5</v>
      </c>
      <c r="J492" t="s">
        <v>31</v>
      </c>
      <c r="K492">
        <v>12</v>
      </c>
      <c r="L492" t="s">
        <v>31</v>
      </c>
      <c r="M492">
        <v>21</v>
      </c>
      <c r="N492" t="s">
        <v>32</v>
      </c>
    </row>
    <row r="493" spans="2:14">
      <c r="B493">
        <v>583</v>
      </c>
      <c r="D493">
        <v>1530</v>
      </c>
      <c r="F493">
        <v>2746</v>
      </c>
      <c r="H493" t="s">
        <v>30</v>
      </c>
      <c r="I493">
        <v>5</v>
      </c>
      <c r="J493" t="s">
        <v>31</v>
      </c>
      <c r="K493">
        <v>12</v>
      </c>
      <c r="L493" t="s">
        <v>31</v>
      </c>
      <c r="M493">
        <v>21</v>
      </c>
      <c r="N493" t="s">
        <v>32</v>
      </c>
    </row>
    <row r="494" spans="2:14">
      <c r="B494">
        <v>539</v>
      </c>
      <c r="D494">
        <v>1513</v>
      </c>
      <c r="F494">
        <v>2844</v>
      </c>
      <c r="H494" t="s">
        <v>30</v>
      </c>
      <c r="I494">
        <v>4</v>
      </c>
      <c r="J494" t="s">
        <v>31</v>
      </c>
      <c r="K494">
        <v>12</v>
      </c>
      <c r="L494" t="s">
        <v>31</v>
      </c>
      <c r="M494">
        <v>22</v>
      </c>
      <c r="N494" t="s">
        <v>32</v>
      </c>
    </row>
    <row r="495" spans="2:14">
      <c r="B495">
        <v>510</v>
      </c>
      <c r="D495">
        <v>1503</v>
      </c>
      <c r="F495">
        <v>2943</v>
      </c>
      <c r="H495" t="s">
        <v>30</v>
      </c>
      <c r="I495">
        <v>4</v>
      </c>
      <c r="J495" t="s">
        <v>31</v>
      </c>
      <c r="K495">
        <v>12</v>
      </c>
      <c r="L495" t="s">
        <v>31</v>
      </c>
      <c r="M495">
        <v>23</v>
      </c>
      <c r="N495" t="s">
        <v>32</v>
      </c>
    </row>
    <row r="496" spans="2:14">
      <c r="B496">
        <v>500</v>
      </c>
      <c r="D496">
        <v>1500</v>
      </c>
      <c r="F496">
        <v>3041</v>
      </c>
      <c r="H496" t="s">
        <v>30</v>
      </c>
      <c r="I496">
        <v>4</v>
      </c>
      <c r="J496" t="s">
        <v>31</v>
      </c>
      <c r="K496">
        <v>12</v>
      </c>
      <c r="L496" t="s">
        <v>31</v>
      </c>
      <c r="M496">
        <v>24</v>
      </c>
      <c r="N496" t="s">
        <v>32</v>
      </c>
    </row>
    <row r="497" spans="2:14">
      <c r="B497">
        <v>3027</v>
      </c>
      <c r="D497">
        <v>3400</v>
      </c>
      <c r="F497">
        <v>600</v>
      </c>
      <c r="H497" t="s">
        <v>30</v>
      </c>
      <c r="I497">
        <v>24</v>
      </c>
      <c r="J497" t="s">
        <v>31</v>
      </c>
      <c r="K497">
        <v>27</v>
      </c>
      <c r="L497" t="s">
        <v>31</v>
      </c>
      <c r="M497">
        <v>5</v>
      </c>
      <c r="N497" t="s">
        <v>32</v>
      </c>
    </row>
    <row r="498" spans="2:14">
      <c r="B498">
        <v>2927</v>
      </c>
      <c r="D498">
        <v>3312</v>
      </c>
      <c r="F498">
        <v>608</v>
      </c>
      <c r="H498" t="s">
        <v>30</v>
      </c>
      <c r="I498">
        <v>23</v>
      </c>
      <c r="J498" t="s">
        <v>31</v>
      </c>
      <c r="K498">
        <v>26</v>
      </c>
      <c r="L498" t="s">
        <v>31</v>
      </c>
      <c r="M498">
        <v>5</v>
      </c>
      <c r="N498" t="s">
        <v>32</v>
      </c>
    </row>
    <row r="499" spans="2:14">
      <c r="B499">
        <v>2828</v>
      </c>
      <c r="D499">
        <v>3225</v>
      </c>
      <c r="F499">
        <v>632</v>
      </c>
      <c r="H499" t="s">
        <v>30</v>
      </c>
      <c r="I499">
        <v>22</v>
      </c>
      <c r="J499" t="s">
        <v>31</v>
      </c>
      <c r="K499">
        <v>25</v>
      </c>
      <c r="L499" t="s">
        <v>31</v>
      </c>
      <c r="M499">
        <v>5</v>
      </c>
      <c r="N499" t="s">
        <v>32</v>
      </c>
    </row>
    <row r="500" spans="2:14">
      <c r="B500">
        <v>2729</v>
      </c>
      <c r="D500">
        <v>3138</v>
      </c>
      <c r="F500">
        <v>671</v>
      </c>
      <c r="H500" t="s">
        <v>30</v>
      </c>
      <c r="I500">
        <v>21</v>
      </c>
      <c r="J500" t="s">
        <v>31</v>
      </c>
      <c r="K500">
        <v>25</v>
      </c>
      <c r="L500" t="s">
        <v>31</v>
      </c>
      <c r="M500">
        <v>5</v>
      </c>
      <c r="N500" t="s">
        <v>32</v>
      </c>
    </row>
    <row r="501" spans="2:14">
      <c r="B501">
        <v>2631</v>
      </c>
      <c r="D501">
        <v>3053</v>
      </c>
      <c r="F501">
        <v>721</v>
      </c>
      <c r="H501" t="s">
        <v>30</v>
      </c>
      <c r="I501">
        <v>21</v>
      </c>
      <c r="J501" t="s">
        <v>31</v>
      </c>
      <c r="K501">
        <v>24</v>
      </c>
      <c r="L501" t="s">
        <v>31</v>
      </c>
      <c r="M501">
        <v>6</v>
      </c>
      <c r="N501" t="s">
        <v>32</v>
      </c>
    </row>
    <row r="502" spans="2:14">
      <c r="B502">
        <v>2532</v>
      </c>
      <c r="D502">
        <v>2968</v>
      </c>
      <c r="F502">
        <v>781</v>
      </c>
      <c r="H502" t="s">
        <v>30</v>
      </c>
      <c r="I502">
        <v>20</v>
      </c>
      <c r="J502" t="s">
        <v>31</v>
      </c>
      <c r="K502">
        <v>23</v>
      </c>
      <c r="L502" t="s">
        <v>31</v>
      </c>
      <c r="M502">
        <v>6</v>
      </c>
      <c r="N502" t="s">
        <v>32</v>
      </c>
    </row>
    <row r="503" spans="2:14">
      <c r="B503">
        <v>2433</v>
      </c>
      <c r="D503">
        <v>2884</v>
      </c>
      <c r="F503">
        <v>849</v>
      </c>
      <c r="H503" t="s">
        <v>30</v>
      </c>
      <c r="I503">
        <v>19</v>
      </c>
      <c r="J503" t="s">
        <v>31</v>
      </c>
      <c r="K503">
        <v>23</v>
      </c>
      <c r="L503" t="s">
        <v>31</v>
      </c>
      <c r="M503">
        <v>7</v>
      </c>
      <c r="N503" t="s">
        <v>32</v>
      </c>
    </row>
    <row r="504" spans="2:14">
      <c r="B504">
        <v>2335</v>
      </c>
      <c r="D504">
        <v>2802</v>
      </c>
      <c r="F504">
        <v>922</v>
      </c>
      <c r="H504" t="s">
        <v>30</v>
      </c>
      <c r="I504">
        <v>18</v>
      </c>
      <c r="J504" t="s">
        <v>31</v>
      </c>
      <c r="K504">
        <v>22</v>
      </c>
      <c r="L504" t="s">
        <v>31</v>
      </c>
      <c r="M504">
        <v>7</v>
      </c>
      <c r="N504" t="s">
        <v>32</v>
      </c>
    </row>
    <row r="505" spans="2:14">
      <c r="B505">
        <v>2236</v>
      </c>
      <c r="D505">
        <v>2720</v>
      </c>
      <c r="F505">
        <v>1000</v>
      </c>
      <c r="H505" t="s">
        <v>30</v>
      </c>
      <c r="I505">
        <v>17</v>
      </c>
      <c r="J505" t="s">
        <v>31</v>
      </c>
      <c r="K505">
        <v>21</v>
      </c>
      <c r="L505" t="s">
        <v>31</v>
      </c>
      <c r="M505">
        <v>8</v>
      </c>
      <c r="N505" t="s">
        <v>32</v>
      </c>
    </row>
    <row r="506" spans="2:14">
      <c r="B506">
        <v>2138</v>
      </c>
      <c r="D506">
        <v>2640</v>
      </c>
      <c r="F506">
        <v>1082</v>
      </c>
      <c r="H506" t="s">
        <v>30</v>
      </c>
      <c r="I506">
        <v>17</v>
      </c>
      <c r="J506" t="s">
        <v>31</v>
      </c>
      <c r="K506">
        <v>21</v>
      </c>
      <c r="L506" t="s">
        <v>31</v>
      </c>
      <c r="M506">
        <v>8</v>
      </c>
      <c r="N506" t="s">
        <v>32</v>
      </c>
    </row>
    <row r="507" spans="2:14">
      <c r="B507">
        <v>2040</v>
      </c>
      <c r="D507">
        <v>2561</v>
      </c>
      <c r="F507">
        <v>1166</v>
      </c>
      <c r="H507" t="s">
        <v>30</v>
      </c>
      <c r="I507">
        <v>16</v>
      </c>
      <c r="J507" t="s">
        <v>31</v>
      </c>
      <c r="K507">
        <v>20</v>
      </c>
      <c r="L507" t="s">
        <v>31</v>
      </c>
      <c r="M507">
        <v>9</v>
      </c>
      <c r="N507" t="s">
        <v>32</v>
      </c>
    </row>
    <row r="508" spans="2:14">
      <c r="B508">
        <v>1942</v>
      </c>
      <c r="D508">
        <v>2484</v>
      </c>
      <c r="F508">
        <v>1253</v>
      </c>
      <c r="H508" t="s">
        <v>30</v>
      </c>
      <c r="I508">
        <v>15</v>
      </c>
      <c r="J508" t="s">
        <v>31</v>
      </c>
      <c r="K508">
        <v>19</v>
      </c>
      <c r="L508" t="s">
        <v>31</v>
      </c>
      <c r="M508">
        <v>10</v>
      </c>
      <c r="N508" t="s">
        <v>32</v>
      </c>
    </row>
    <row r="509" spans="2:14">
      <c r="B509">
        <v>1844</v>
      </c>
      <c r="D509">
        <v>2408</v>
      </c>
      <c r="F509">
        <v>1342</v>
      </c>
      <c r="H509" t="s">
        <v>30</v>
      </c>
      <c r="I509">
        <v>14</v>
      </c>
      <c r="J509" t="s">
        <v>31</v>
      </c>
      <c r="K509">
        <v>19</v>
      </c>
      <c r="L509" t="s">
        <v>31</v>
      </c>
      <c r="M509">
        <v>10</v>
      </c>
      <c r="N509" t="s">
        <v>32</v>
      </c>
    </row>
    <row r="510" spans="2:14">
      <c r="B510">
        <v>1746</v>
      </c>
      <c r="D510">
        <v>2335</v>
      </c>
      <c r="F510">
        <v>1432</v>
      </c>
      <c r="H510" t="s">
        <v>30</v>
      </c>
      <c r="I510">
        <v>14</v>
      </c>
      <c r="J510" t="s">
        <v>31</v>
      </c>
      <c r="K510">
        <v>18</v>
      </c>
      <c r="L510" t="s">
        <v>31</v>
      </c>
      <c r="M510">
        <v>11</v>
      </c>
      <c r="N510" t="s">
        <v>32</v>
      </c>
    </row>
    <row r="511" spans="2:14">
      <c r="B511">
        <v>1649</v>
      </c>
      <c r="D511">
        <v>2263</v>
      </c>
      <c r="F511">
        <v>1523</v>
      </c>
      <c r="H511" t="s">
        <v>30</v>
      </c>
      <c r="I511">
        <v>13</v>
      </c>
      <c r="J511" t="s">
        <v>31</v>
      </c>
      <c r="K511">
        <v>18</v>
      </c>
      <c r="L511" t="s">
        <v>31</v>
      </c>
      <c r="M511">
        <v>12</v>
      </c>
      <c r="N511" t="s">
        <v>32</v>
      </c>
    </row>
    <row r="512" spans="2:14">
      <c r="B512">
        <v>1552</v>
      </c>
      <c r="D512">
        <v>2193</v>
      </c>
      <c r="F512">
        <v>1616</v>
      </c>
      <c r="H512" t="s">
        <v>30</v>
      </c>
      <c r="I512">
        <v>12</v>
      </c>
      <c r="J512" t="s">
        <v>31</v>
      </c>
      <c r="K512">
        <v>17</v>
      </c>
      <c r="L512" t="s">
        <v>31</v>
      </c>
      <c r="M512">
        <v>13</v>
      </c>
      <c r="N512" t="s">
        <v>32</v>
      </c>
    </row>
    <row r="513" spans="2:14">
      <c r="B513">
        <v>1456</v>
      </c>
      <c r="D513">
        <v>2126</v>
      </c>
      <c r="F513">
        <v>1709</v>
      </c>
      <c r="H513" t="s">
        <v>30</v>
      </c>
      <c r="I513">
        <v>11</v>
      </c>
      <c r="J513" t="s">
        <v>31</v>
      </c>
      <c r="K513">
        <v>17</v>
      </c>
      <c r="L513" t="s">
        <v>31</v>
      </c>
      <c r="M513">
        <v>13</v>
      </c>
      <c r="N513" t="s">
        <v>32</v>
      </c>
    </row>
    <row r="514" spans="2:14">
      <c r="B514">
        <v>1360</v>
      </c>
      <c r="D514">
        <v>2062</v>
      </c>
      <c r="F514">
        <v>1803</v>
      </c>
      <c r="H514" t="s">
        <v>30</v>
      </c>
      <c r="I514">
        <v>11</v>
      </c>
      <c r="J514" t="s">
        <v>31</v>
      </c>
      <c r="K514">
        <v>16</v>
      </c>
      <c r="L514" t="s">
        <v>31</v>
      </c>
      <c r="M514">
        <v>14</v>
      </c>
      <c r="N514" t="s">
        <v>32</v>
      </c>
    </row>
    <row r="515" spans="2:14">
      <c r="B515">
        <v>1265</v>
      </c>
      <c r="D515">
        <v>2000</v>
      </c>
      <c r="F515">
        <v>1897</v>
      </c>
      <c r="H515" t="s">
        <v>30</v>
      </c>
      <c r="I515">
        <v>10</v>
      </c>
      <c r="J515" t="s">
        <v>31</v>
      </c>
      <c r="K515">
        <v>16</v>
      </c>
      <c r="L515" t="s">
        <v>31</v>
      </c>
      <c r="M515">
        <v>15</v>
      </c>
      <c r="N515" t="s">
        <v>32</v>
      </c>
    </row>
    <row r="516" spans="2:14">
      <c r="B516">
        <v>1170</v>
      </c>
      <c r="D516">
        <v>1942</v>
      </c>
      <c r="F516">
        <v>1992</v>
      </c>
      <c r="H516" t="s">
        <v>30</v>
      </c>
      <c r="I516">
        <v>9</v>
      </c>
      <c r="J516" t="s">
        <v>31</v>
      </c>
      <c r="K516">
        <v>15</v>
      </c>
      <c r="L516" t="s">
        <v>31</v>
      </c>
      <c r="M516">
        <v>16</v>
      </c>
      <c r="N516" t="s">
        <v>32</v>
      </c>
    </row>
    <row r="517" spans="2:14">
      <c r="B517">
        <v>1077</v>
      </c>
      <c r="D517">
        <v>1887</v>
      </c>
      <c r="F517">
        <v>2088</v>
      </c>
      <c r="H517" t="s">
        <v>30</v>
      </c>
      <c r="I517">
        <v>8</v>
      </c>
      <c r="J517" t="s">
        <v>31</v>
      </c>
      <c r="K517">
        <v>15</v>
      </c>
      <c r="L517" t="s">
        <v>31</v>
      </c>
      <c r="M517">
        <v>16</v>
      </c>
      <c r="N517" t="s">
        <v>32</v>
      </c>
    </row>
    <row r="518" spans="2:14">
      <c r="B518">
        <v>985</v>
      </c>
      <c r="D518">
        <v>1836</v>
      </c>
      <c r="F518">
        <v>2184</v>
      </c>
      <c r="H518" t="s">
        <v>30</v>
      </c>
      <c r="I518">
        <v>8</v>
      </c>
      <c r="J518" t="s">
        <v>31</v>
      </c>
      <c r="K518">
        <v>14</v>
      </c>
      <c r="L518" t="s">
        <v>31</v>
      </c>
      <c r="M518">
        <v>17</v>
      </c>
      <c r="N518" t="s">
        <v>32</v>
      </c>
    </row>
    <row r="519" spans="2:14">
      <c r="B519">
        <v>894</v>
      </c>
      <c r="D519">
        <v>1789</v>
      </c>
      <c r="F519">
        <v>2280</v>
      </c>
      <c r="H519" t="s">
        <v>30</v>
      </c>
      <c r="I519">
        <v>7</v>
      </c>
      <c r="J519" t="s">
        <v>31</v>
      </c>
      <c r="K519">
        <v>14</v>
      </c>
      <c r="L519" t="s">
        <v>31</v>
      </c>
      <c r="M519">
        <v>18</v>
      </c>
      <c r="N519" t="s">
        <v>32</v>
      </c>
    </row>
    <row r="520" spans="2:14">
      <c r="B520">
        <v>806</v>
      </c>
      <c r="D520">
        <v>1746</v>
      </c>
      <c r="F520">
        <v>2377</v>
      </c>
      <c r="H520" t="s">
        <v>30</v>
      </c>
      <c r="I520">
        <v>6</v>
      </c>
      <c r="J520" t="s">
        <v>31</v>
      </c>
      <c r="K520">
        <v>14</v>
      </c>
      <c r="L520" t="s">
        <v>31</v>
      </c>
      <c r="M520">
        <v>19</v>
      </c>
      <c r="N520" t="s">
        <v>32</v>
      </c>
    </row>
    <row r="521" spans="2:14">
      <c r="B521">
        <v>721</v>
      </c>
      <c r="D521">
        <v>1709</v>
      </c>
      <c r="F521">
        <v>2474</v>
      </c>
      <c r="H521" t="s">
        <v>30</v>
      </c>
      <c r="I521">
        <v>6</v>
      </c>
      <c r="J521" t="s">
        <v>31</v>
      </c>
      <c r="K521">
        <v>13</v>
      </c>
      <c r="L521" t="s">
        <v>31</v>
      </c>
      <c r="M521">
        <v>19</v>
      </c>
      <c r="N521" t="s">
        <v>32</v>
      </c>
    </row>
    <row r="522" spans="2:14">
      <c r="B522">
        <v>640</v>
      </c>
      <c r="D522">
        <v>1676</v>
      </c>
      <c r="F522">
        <v>2571</v>
      </c>
      <c r="H522" t="s">
        <v>30</v>
      </c>
      <c r="I522">
        <v>5</v>
      </c>
      <c r="J522" t="s">
        <v>31</v>
      </c>
      <c r="K522">
        <v>13</v>
      </c>
      <c r="L522" t="s">
        <v>31</v>
      </c>
      <c r="M522">
        <v>20</v>
      </c>
      <c r="N522" t="s">
        <v>32</v>
      </c>
    </row>
    <row r="523" spans="2:14">
      <c r="B523">
        <v>566</v>
      </c>
      <c r="D523">
        <v>1649</v>
      </c>
      <c r="F523">
        <v>2668</v>
      </c>
      <c r="H523" t="s">
        <v>30</v>
      </c>
      <c r="I523">
        <v>4</v>
      </c>
      <c r="J523" t="s">
        <v>31</v>
      </c>
      <c r="K523">
        <v>13</v>
      </c>
      <c r="L523" t="s">
        <v>31</v>
      </c>
      <c r="M523">
        <v>21</v>
      </c>
      <c r="N523" t="s">
        <v>32</v>
      </c>
    </row>
    <row r="524" spans="2:14">
      <c r="B524">
        <v>500</v>
      </c>
      <c r="D524">
        <v>1628</v>
      </c>
      <c r="F524">
        <v>2766</v>
      </c>
      <c r="H524" t="s">
        <v>30</v>
      </c>
      <c r="I524">
        <v>4</v>
      </c>
      <c r="J524" t="s">
        <v>31</v>
      </c>
      <c r="K524">
        <v>13</v>
      </c>
      <c r="L524" t="s">
        <v>31</v>
      </c>
      <c r="M524">
        <v>22</v>
      </c>
      <c r="N524" t="s">
        <v>32</v>
      </c>
    </row>
    <row r="525" spans="2:14">
      <c r="B525">
        <v>447</v>
      </c>
      <c r="D525">
        <v>1612</v>
      </c>
      <c r="F525">
        <v>2864</v>
      </c>
      <c r="H525" t="s">
        <v>30</v>
      </c>
      <c r="I525">
        <v>3</v>
      </c>
      <c r="J525" t="s">
        <v>31</v>
      </c>
      <c r="K525">
        <v>13</v>
      </c>
      <c r="L525" t="s">
        <v>31</v>
      </c>
      <c r="M525">
        <v>22</v>
      </c>
      <c r="N525" t="s">
        <v>32</v>
      </c>
    </row>
    <row r="526" spans="2:14">
      <c r="B526">
        <v>412</v>
      </c>
      <c r="D526">
        <v>1603</v>
      </c>
      <c r="F526">
        <v>2961</v>
      </c>
      <c r="H526" t="s">
        <v>30</v>
      </c>
      <c r="I526">
        <v>3</v>
      </c>
      <c r="J526" t="s">
        <v>31</v>
      </c>
      <c r="K526">
        <v>13</v>
      </c>
      <c r="L526" t="s">
        <v>31</v>
      </c>
      <c r="M526">
        <v>23</v>
      </c>
      <c r="N526" t="s">
        <v>32</v>
      </c>
    </row>
    <row r="527" spans="2:14">
      <c r="B527">
        <v>400</v>
      </c>
      <c r="D527">
        <v>1600</v>
      </c>
      <c r="F527">
        <v>3059</v>
      </c>
      <c r="H527" t="s">
        <v>30</v>
      </c>
      <c r="I527">
        <v>3</v>
      </c>
      <c r="J527" t="s">
        <v>31</v>
      </c>
      <c r="K527">
        <v>13</v>
      </c>
      <c r="L527" t="s">
        <v>31</v>
      </c>
      <c r="M527">
        <v>24</v>
      </c>
      <c r="N527" t="s">
        <v>32</v>
      </c>
    </row>
    <row r="528" spans="2:14">
      <c r="B528">
        <v>3015</v>
      </c>
      <c r="D528">
        <v>3448</v>
      </c>
      <c r="F528">
        <v>700</v>
      </c>
      <c r="H528" t="s">
        <v>30</v>
      </c>
      <c r="I528">
        <v>24</v>
      </c>
      <c r="J528" t="s">
        <v>31</v>
      </c>
      <c r="K528">
        <v>27</v>
      </c>
      <c r="L528" t="s">
        <v>31</v>
      </c>
      <c r="M528">
        <v>5</v>
      </c>
      <c r="N528" t="s">
        <v>32</v>
      </c>
    </row>
    <row r="529" spans="2:14">
      <c r="B529">
        <v>2915</v>
      </c>
      <c r="D529">
        <v>3362</v>
      </c>
      <c r="F529">
        <v>707</v>
      </c>
      <c r="H529" t="s">
        <v>30</v>
      </c>
      <c r="I529">
        <v>23</v>
      </c>
      <c r="J529" t="s">
        <v>31</v>
      </c>
      <c r="K529">
        <v>26</v>
      </c>
      <c r="L529" t="s">
        <v>31</v>
      </c>
      <c r="M529">
        <v>6</v>
      </c>
      <c r="N529" t="s">
        <v>32</v>
      </c>
    </row>
    <row r="530" spans="2:14">
      <c r="B530">
        <v>2816</v>
      </c>
      <c r="D530">
        <v>3276</v>
      </c>
      <c r="F530">
        <v>728</v>
      </c>
      <c r="H530" t="s">
        <v>30</v>
      </c>
      <c r="I530">
        <v>22</v>
      </c>
      <c r="J530" t="s">
        <v>31</v>
      </c>
      <c r="K530">
        <v>26</v>
      </c>
      <c r="L530" t="s">
        <v>31</v>
      </c>
      <c r="M530">
        <v>6</v>
      </c>
      <c r="N530" t="s">
        <v>32</v>
      </c>
    </row>
    <row r="531" spans="2:14">
      <c r="B531">
        <v>2717</v>
      </c>
      <c r="D531">
        <v>3191</v>
      </c>
      <c r="F531">
        <v>762</v>
      </c>
      <c r="H531" t="s">
        <v>30</v>
      </c>
      <c r="I531">
        <v>21</v>
      </c>
      <c r="J531" t="s">
        <v>31</v>
      </c>
      <c r="K531">
        <v>25</v>
      </c>
      <c r="L531" t="s">
        <v>31</v>
      </c>
      <c r="M531">
        <v>6</v>
      </c>
      <c r="N531" t="s">
        <v>32</v>
      </c>
    </row>
    <row r="532" spans="2:14">
      <c r="B532">
        <v>2617</v>
      </c>
      <c r="D532">
        <v>3106</v>
      </c>
      <c r="F532">
        <v>806</v>
      </c>
      <c r="H532" t="s">
        <v>30</v>
      </c>
      <c r="I532">
        <v>20</v>
      </c>
      <c r="J532" t="s">
        <v>31</v>
      </c>
      <c r="K532">
        <v>24</v>
      </c>
      <c r="L532" t="s">
        <v>31</v>
      </c>
      <c r="M532">
        <v>6</v>
      </c>
      <c r="N532" t="s">
        <v>32</v>
      </c>
    </row>
    <row r="533" spans="2:14">
      <c r="B533">
        <v>2518</v>
      </c>
      <c r="D533">
        <v>3023</v>
      </c>
      <c r="F533">
        <v>860</v>
      </c>
      <c r="H533" t="s">
        <v>30</v>
      </c>
      <c r="I533">
        <v>20</v>
      </c>
      <c r="J533" t="s">
        <v>31</v>
      </c>
      <c r="K533">
        <v>24</v>
      </c>
      <c r="L533" t="s">
        <v>31</v>
      </c>
      <c r="M533">
        <v>7</v>
      </c>
      <c r="N533" t="s">
        <v>32</v>
      </c>
    </row>
    <row r="534" spans="2:14">
      <c r="B534">
        <v>2419</v>
      </c>
      <c r="D534">
        <v>2941</v>
      </c>
      <c r="F534">
        <v>922</v>
      </c>
      <c r="H534" t="s">
        <v>30</v>
      </c>
      <c r="I534">
        <v>19</v>
      </c>
      <c r="J534" t="s">
        <v>31</v>
      </c>
      <c r="K534">
        <v>23</v>
      </c>
      <c r="L534" t="s">
        <v>31</v>
      </c>
      <c r="M534">
        <v>7</v>
      </c>
      <c r="N534" t="s">
        <v>32</v>
      </c>
    </row>
    <row r="535" spans="2:14">
      <c r="B535">
        <v>2319</v>
      </c>
      <c r="D535">
        <v>2860</v>
      </c>
      <c r="F535">
        <v>990</v>
      </c>
      <c r="H535" t="s">
        <v>30</v>
      </c>
      <c r="I535">
        <v>18</v>
      </c>
      <c r="J535" t="s">
        <v>31</v>
      </c>
      <c r="K535">
        <v>22</v>
      </c>
      <c r="L535" t="s">
        <v>31</v>
      </c>
      <c r="M535">
        <v>8</v>
      </c>
      <c r="N535" t="s">
        <v>32</v>
      </c>
    </row>
    <row r="536" spans="2:14">
      <c r="B536">
        <v>2220</v>
      </c>
      <c r="D536">
        <v>2780</v>
      </c>
      <c r="F536">
        <v>1063</v>
      </c>
      <c r="H536" t="s">
        <v>30</v>
      </c>
      <c r="I536">
        <v>17</v>
      </c>
      <c r="J536" t="s">
        <v>31</v>
      </c>
      <c r="K536">
        <v>22</v>
      </c>
      <c r="L536" t="s">
        <v>31</v>
      </c>
      <c r="M536">
        <v>8</v>
      </c>
      <c r="N536" t="s">
        <v>32</v>
      </c>
    </row>
    <row r="537" spans="2:14">
      <c r="B537">
        <v>2121</v>
      </c>
      <c r="D537">
        <v>2702</v>
      </c>
      <c r="F537">
        <v>1140</v>
      </c>
      <c r="H537" t="s">
        <v>30</v>
      </c>
      <c r="I537">
        <v>17</v>
      </c>
      <c r="J537" t="s">
        <v>31</v>
      </c>
      <c r="K537">
        <v>21</v>
      </c>
      <c r="L537" t="s">
        <v>31</v>
      </c>
      <c r="M537">
        <v>9</v>
      </c>
      <c r="N537" t="s">
        <v>32</v>
      </c>
    </row>
    <row r="538" spans="2:14">
      <c r="B538">
        <v>2022</v>
      </c>
      <c r="D538">
        <v>2625</v>
      </c>
      <c r="F538">
        <v>1221</v>
      </c>
      <c r="H538" t="s">
        <v>30</v>
      </c>
      <c r="I538">
        <v>16</v>
      </c>
      <c r="J538" t="s">
        <v>31</v>
      </c>
      <c r="K538">
        <v>21</v>
      </c>
      <c r="L538" t="s">
        <v>31</v>
      </c>
      <c r="M538">
        <v>10</v>
      </c>
      <c r="N538" t="s">
        <v>32</v>
      </c>
    </row>
    <row r="539" spans="2:14">
      <c r="B539">
        <v>1924</v>
      </c>
      <c r="D539">
        <v>2550</v>
      </c>
      <c r="F539">
        <v>1304</v>
      </c>
      <c r="H539" t="s">
        <v>30</v>
      </c>
      <c r="I539">
        <v>15</v>
      </c>
      <c r="J539" t="s">
        <v>31</v>
      </c>
      <c r="K539">
        <v>20</v>
      </c>
      <c r="L539" t="s">
        <v>31</v>
      </c>
      <c r="M539">
        <v>10</v>
      </c>
      <c r="N539" t="s">
        <v>32</v>
      </c>
    </row>
    <row r="540" spans="2:14">
      <c r="B540">
        <v>1825</v>
      </c>
      <c r="D540">
        <v>2476</v>
      </c>
      <c r="F540">
        <v>1389</v>
      </c>
      <c r="H540" t="s">
        <v>30</v>
      </c>
      <c r="I540">
        <v>14</v>
      </c>
      <c r="J540" t="s">
        <v>31</v>
      </c>
      <c r="K540">
        <v>19</v>
      </c>
      <c r="L540" t="s">
        <v>31</v>
      </c>
      <c r="M540">
        <v>11</v>
      </c>
      <c r="N540" t="s">
        <v>32</v>
      </c>
    </row>
    <row r="541" spans="2:14">
      <c r="B541">
        <v>1726</v>
      </c>
      <c r="D541">
        <v>2404</v>
      </c>
      <c r="F541">
        <v>1476</v>
      </c>
      <c r="H541" t="s">
        <v>30</v>
      </c>
      <c r="I541">
        <v>13</v>
      </c>
      <c r="J541" t="s">
        <v>31</v>
      </c>
      <c r="K541">
        <v>19</v>
      </c>
      <c r="L541" t="s">
        <v>31</v>
      </c>
      <c r="M541">
        <v>12</v>
      </c>
      <c r="N541" t="s">
        <v>32</v>
      </c>
    </row>
    <row r="542" spans="2:14">
      <c r="B542">
        <v>1628</v>
      </c>
      <c r="D542">
        <v>2335</v>
      </c>
      <c r="F542">
        <v>1565</v>
      </c>
      <c r="H542" t="s">
        <v>30</v>
      </c>
      <c r="I542">
        <v>13</v>
      </c>
      <c r="J542" t="s">
        <v>31</v>
      </c>
      <c r="K542">
        <v>18</v>
      </c>
      <c r="L542" t="s">
        <v>31</v>
      </c>
      <c r="M542">
        <v>12</v>
      </c>
      <c r="N542" t="s">
        <v>32</v>
      </c>
    </row>
    <row r="543" spans="2:14">
      <c r="B543">
        <v>1530</v>
      </c>
      <c r="D543">
        <v>2267</v>
      </c>
      <c r="F543">
        <v>1655</v>
      </c>
      <c r="H543" t="s">
        <v>30</v>
      </c>
      <c r="I543">
        <v>12</v>
      </c>
      <c r="J543" t="s">
        <v>31</v>
      </c>
      <c r="K543">
        <v>18</v>
      </c>
      <c r="L543" t="s">
        <v>31</v>
      </c>
      <c r="M543">
        <v>13</v>
      </c>
      <c r="N543" t="s">
        <v>32</v>
      </c>
    </row>
    <row r="544" spans="2:14">
      <c r="B544">
        <v>1432</v>
      </c>
      <c r="D544">
        <v>2202</v>
      </c>
      <c r="F544">
        <v>1746</v>
      </c>
      <c r="H544" t="s">
        <v>30</v>
      </c>
      <c r="I544">
        <v>11</v>
      </c>
      <c r="J544" t="s">
        <v>31</v>
      </c>
      <c r="K544">
        <v>17</v>
      </c>
      <c r="L544" t="s">
        <v>31</v>
      </c>
      <c r="M544">
        <v>14</v>
      </c>
      <c r="N544" t="s">
        <v>32</v>
      </c>
    </row>
    <row r="545" spans="2:14">
      <c r="B545">
        <v>1334</v>
      </c>
      <c r="D545">
        <v>2140</v>
      </c>
      <c r="F545">
        <v>1838</v>
      </c>
      <c r="H545" t="s">
        <v>30</v>
      </c>
      <c r="I545">
        <v>10</v>
      </c>
      <c r="J545" t="s">
        <v>31</v>
      </c>
      <c r="K545">
        <v>17</v>
      </c>
      <c r="L545" t="s">
        <v>31</v>
      </c>
      <c r="M545">
        <v>14</v>
      </c>
      <c r="N545" t="s">
        <v>32</v>
      </c>
    </row>
    <row r="546" spans="2:14">
      <c r="B546">
        <v>1237</v>
      </c>
      <c r="D546">
        <v>2081</v>
      </c>
      <c r="F546">
        <v>1931</v>
      </c>
      <c r="H546" t="s">
        <v>30</v>
      </c>
      <c r="I546">
        <v>10</v>
      </c>
      <c r="J546" t="s">
        <v>31</v>
      </c>
      <c r="K546">
        <v>16</v>
      </c>
      <c r="L546" t="s">
        <v>31</v>
      </c>
      <c r="M546">
        <v>15</v>
      </c>
      <c r="N546" t="s">
        <v>32</v>
      </c>
    </row>
    <row r="547" spans="2:14">
      <c r="B547">
        <v>1140</v>
      </c>
      <c r="D547">
        <v>2025</v>
      </c>
      <c r="F547">
        <v>2025</v>
      </c>
      <c r="H547" t="s">
        <v>30</v>
      </c>
      <c r="I547">
        <v>9</v>
      </c>
      <c r="J547" t="s">
        <v>31</v>
      </c>
      <c r="K547">
        <v>16</v>
      </c>
      <c r="L547" t="s">
        <v>31</v>
      </c>
      <c r="M547">
        <v>16</v>
      </c>
      <c r="N547" t="s">
        <v>32</v>
      </c>
    </row>
    <row r="548" spans="2:14">
      <c r="B548">
        <v>1044</v>
      </c>
      <c r="D548">
        <v>1972</v>
      </c>
      <c r="F548">
        <v>2119</v>
      </c>
      <c r="H548" t="s">
        <v>30</v>
      </c>
      <c r="I548">
        <v>8</v>
      </c>
      <c r="J548" t="s">
        <v>31</v>
      </c>
      <c r="K548">
        <v>15</v>
      </c>
      <c r="L548" t="s">
        <v>31</v>
      </c>
      <c r="M548">
        <v>17</v>
      </c>
      <c r="N548" t="s">
        <v>32</v>
      </c>
    </row>
    <row r="549" spans="2:14">
      <c r="B549">
        <v>949</v>
      </c>
      <c r="D549">
        <v>1924</v>
      </c>
      <c r="F549">
        <v>2214</v>
      </c>
      <c r="H549" t="s">
        <v>30</v>
      </c>
      <c r="I549">
        <v>7</v>
      </c>
      <c r="J549" t="s">
        <v>31</v>
      </c>
      <c r="K549">
        <v>15</v>
      </c>
      <c r="L549" t="s">
        <v>31</v>
      </c>
      <c r="M549">
        <v>17</v>
      </c>
      <c r="N549" t="s">
        <v>32</v>
      </c>
    </row>
    <row r="550" spans="2:14">
      <c r="B550">
        <v>854</v>
      </c>
      <c r="D550">
        <v>1879</v>
      </c>
      <c r="F550">
        <v>2309</v>
      </c>
      <c r="H550" t="s">
        <v>30</v>
      </c>
      <c r="I550">
        <v>7</v>
      </c>
      <c r="J550" t="s">
        <v>31</v>
      </c>
      <c r="K550">
        <v>15</v>
      </c>
      <c r="L550" t="s">
        <v>31</v>
      </c>
      <c r="M550">
        <v>18</v>
      </c>
      <c r="N550" t="s">
        <v>32</v>
      </c>
    </row>
    <row r="551" spans="2:14">
      <c r="B551">
        <v>762</v>
      </c>
      <c r="D551">
        <v>1838</v>
      </c>
      <c r="F551">
        <v>2404</v>
      </c>
      <c r="H551" t="s">
        <v>30</v>
      </c>
      <c r="I551">
        <v>6</v>
      </c>
      <c r="J551" t="s">
        <v>31</v>
      </c>
      <c r="K551">
        <v>14</v>
      </c>
      <c r="L551" t="s">
        <v>31</v>
      </c>
      <c r="M551">
        <v>19</v>
      </c>
      <c r="N551" t="s">
        <v>32</v>
      </c>
    </row>
    <row r="552" spans="2:14">
      <c r="B552">
        <v>671</v>
      </c>
      <c r="D552">
        <v>1803</v>
      </c>
      <c r="F552">
        <v>2500</v>
      </c>
      <c r="H552" t="s">
        <v>30</v>
      </c>
      <c r="I552">
        <v>5</v>
      </c>
      <c r="J552" t="s">
        <v>31</v>
      </c>
      <c r="K552">
        <v>14</v>
      </c>
      <c r="L552" t="s">
        <v>31</v>
      </c>
      <c r="M552">
        <v>20</v>
      </c>
      <c r="N552" t="s">
        <v>32</v>
      </c>
    </row>
    <row r="553" spans="2:14">
      <c r="B553">
        <v>583</v>
      </c>
      <c r="D553">
        <v>1772</v>
      </c>
      <c r="F553">
        <v>2596</v>
      </c>
      <c r="H553" t="s">
        <v>30</v>
      </c>
      <c r="I553">
        <v>5</v>
      </c>
      <c r="J553" t="s">
        <v>31</v>
      </c>
      <c r="K553">
        <v>14</v>
      </c>
      <c r="L553" t="s">
        <v>31</v>
      </c>
      <c r="M553">
        <v>20</v>
      </c>
      <c r="N553" t="s">
        <v>32</v>
      </c>
    </row>
    <row r="554" spans="2:14">
      <c r="B554">
        <v>500</v>
      </c>
      <c r="D554">
        <v>1746</v>
      </c>
      <c r="F554">
        <v>2693</v>
      </c>
      <c r="H554" t="s">
        <v>30</v>
      </c>
      <c r="I554">
        <v>4</v>
      </c>
      <c r="J554" t="s">
        <v>31</v>
      </c>
      <c r="K554">
        <v>14</v>
      </c>
      <c r="L554" t="s">
        <v>31</v>
      </c>
      <c r="M554">
        <v>21</v>
      </c>
      <c r="N554" t="s">
        <v>32</v>
      </c>
    </row>
    <row r="555" spans="2:14">
      <c r="B555">
        <v>424</v>
      </c>
      <c r="D555">
        <v>1726</v>
      </c>
      <c r="F555">
        <v>2789</v>
      </c>
      <c r="H555" t="s">
        <v>30</v>
      </c>
      <c r="I555">
        <v>3</v>
      </c>
      <c r="J555" t="s">
        <v>31</v>
      </c>
      <c r="K555">
        <v>13</v>
      </c>
      <c r="L555" t="s">
        <v>31</v>
      </c>
      <c r="M555">
        <v>22</v>
      </c>
      <c r="N555" t="s">
        <v>32</v>
      </c>
    </row>
    <row r="556" spans="2:14">
      <c r="B556">
        <v>361</v>
      </c>
      <c r="D556">
        <v>1712</v>
      </c>
      <c r="F556">
        <v>2886</v>
      </c>
      <c r="H556" t="s">
        <v>30</v>
      </c>
      <c r="I556">
        <v>3</v>
      </c>
      <c r="J556" t="s">
        <v>31</v>
      </c>
      <c r="K556">
        <v>13</v>
      </c>
      <c r="L556" t="s">
        <v>31</v>
      </c>
      <c r="M556">
        <v>23</v>
      </c>
      <c r="N556" t="s">
        <v>32</v>
      </c>
    </row>
    <row r="557" spans="2:14">
      <c r="B557">
        <v>316</v>
      </c>
      <c r="D557">
        <v>1703</v>
      </c>
      <c r="F557">
        <v>2983</v>
      </c>
      <c r="H557" t="s">
        <v>30</v>
      </c>
      <c r="I557">
        <v>2</v>
      </c>
      <c r="J557" t="s">
        <v>31</v>
      </c>
      <c r="K557">
        <v>13</v>
      </c>
      <c r="L557" t="s">
        <v>31</v>
      </c>
      <c r="M557">
        <v>23</v>
      </c>
      <c r="N557" t="s">
        <v>32</v>
      </c>
    </row>
    <row r="558" spans="2:14">
      <c r="B558">
        <v>300</v>
      </c>
      <c r="D558">
        <v>1700</v>
      </c>
      <c r="F558">
        <v>3081</v>
      </c>
      <c r="H558" t="s">
        <v>30</v>
      </c>
      <c r="I558">
        <v>2</v>
      </c>
      <c r="J558" t="s">
        <v>31</v>
      </c>
      <c r="K558">
        <v>13</v>
      </c>
      <c r="L558" t="s">
        <v>31</v>
      </c>
      <c r="M558">
        <v>24</v>
      </c>
      <c r="N558" t="s">
        <v>32</v>
      </c>
    </row>
    <row r="559" spans="2:14">
      <c r="B559">
        <v>3007</v>
      </c>
      <c r="D559">
        <v>3499</v>
      </c>
      <c r="F559">
        <v>800</v>
      </c>
      <c r="H559" t="s">
        <v>30</v>
      </c>
      <c r="I559">
        <v>23</v>
      </c>
      <c r="J559" t="s">
        <v>31</v>
      </c>
      <c r="K559">
        <v>27</v>
      </c>
      <c r="L559" t="s">
        <v>31</v>
      </c>
      <c r="M559">
        <v>6</v>
      </c>
      <c r="N559" t="s">
        <v>32</v>
      </c>
    </row>
    <row r="560" spans="2:14">
      <c r="B560">
        <v>2907</v>
      </c>
      <c r="D560">
        <v>3413</v>
      </c>
      <c r="F560">
        <v>806</v>
      </c>
      <c r="H560" t="s">
        <v>30</v>
      </c>
      <c r="I560">
        <v>23</v>
      </c>
      <c r="J560" t="s">
        <v>31</v>
      </c>
      <c r="K560">
        <v>27</v>
      </c>
      <c r="L560" t="s">
        <v>31</v>
      </c>
      <c r="M560">
        <v>6</v>
      </c>
      <c r="N560" t="s">
        <v>32</v>
      </c>
    </row>
    <row r="561" spans="2:14">
      <c r="B561">
        <v>2807</v>
      </c>
      <c r="D561">
        <v>3329</v>
      </c>
      <c r="F561">
        <v>825</v>
      </c>
      <c r="H561" t="s">
        <v>30</v>
      </c>
      <c r="I561">
        <v>22</v>
      </c>
      <c r="J561" t="s">
        <v>31</v>
      </c>
      <c r="K561">
        <v>26</v>
      </c>
      <c r="L561" t="s">
        <v>31</v>
      </c>
      <c r="M561">
        <v>6</v>
      </c>
      <c r="N561" t="s">
        <v>32</v>
      </c>
    </row>
    <row r="562" spans="2:14">
      <c r="B562">
        <v>2707</v>
      </c>
      <c r="D562">
        <v>3245</v>
      </c>
      <c r="F562">
        <v>854</v>
      </c>
      <c r="H562" t="s">
        <v>30</v>
      </c>
      <c r="I562">
        <v>21</v>
      </c>
      <c r="J562" t="s">
        <v>31</v>
      </c>
      <c r="K562">
        <v>25</v>
      </c>
      <c r="L562" t="s">
        <v>31</v>
      </c>
      <c r="M562">
        <v>7</v>
      </c>
      <c r="N562" t="s">
        <v>32</v>
      </c>
    </row>
    <row r="563" spans="2:14">
      <c r="B563">
        <v>2608</v>
      </c>
      <c r="D563">
        <v>3162</v>
      </c>
      <c r="F563">
        <v>894</v>
      </c>
      <c r="H563" t="s">
        <v>30</v>
      </c>
      <c r="I563">
        <v>20</v>
      </c>
      <c r="J563" t="s">
        <v>31</v>
      </c>
      <c r="K563">
        <v>25</v>
      </c>
      <c r="L563" t="s">
        <v>31</v>
      </c>
      <c r="M563">
        <v>7</v>
      </c>
      <c r="N563" t="s">
        <v>32</v>
      </c>
    </row>
    <row r="564" spans="2:14">
      <c r="B564">
        <v>2508</v>
      </c>
      <c r="D564">
        <v>3081</v>
      </c>
      <c r="F564">
        <v>943</v>
      </c>
      <c r="H564" t="s">
        <v>30</v>
      </c>
      <c r="I564">
        <v>20</v>
      </c>
      <c r="J564" t="s">
        <v>31</v>
      </c>
      <c r="K564">
        <v>24</v>
      </c>
      <c r="L564" t="s">
        <v>31</v>
      </c>
      <c r="M564">
        <v>7</v>
      </c>
      <c r="N564" t="s">
        <v>32</v>
      </c>
    </row>
    <row r="565" spans="2:14">
      <c r="B565">
        <v>2408</v>
      </c>
      <c r="D565">
        <v>3000</v>
      </c>
      <c r="F565">
        <v>1000</v>
      </c>
      <c r="H565" t="s">
        <v>30</v>
      </c>
      <c r="I565">
        <v>19</v>
      </c>
      <c r="J565" t="s">
        <v>31</v>
      </c>
      <c r="K565">
        <v>23</v>
      </c>
      <c r="L565" t="s">
        <v>31</v>
      </c>
      <c r="M565">
        <v>8</v>
      </c>
      <c r="N565" t="s">
        <v>32</v>
      </c>
    </row>
    <row r="566" spans="2:14">
      <c r="B566">
        <v>2309</v>
      </c>
      <c r="D566">
        <v>2921</v>
      </c>
      <c r="F566">
        <v>1063</v>
      </c>
      <c r="H566" t="s">
        <v>30</v>
      </c>
      <c r="I566">
        <v>18</v>
      </c>
      <c r="J566" t="s">
        <v>31</v>
      </c>
      <c r="K566">
        <v>23</v>
      </c>
      <c r="L566" t="s">
        <v>31</v>
      </c>
      <c r="M566">
        <v>8</v>
      </c>
      <c r="N566" t="s">
        <v>32</v>
      </c>
    </row>
    <row r="567" spans="2:14">
      <c r="B567">
        <v>2209</v>
      </c>
      <c r="D567">
        <v>2843</v>
      </c>
      <c r="F567">
        <v>1131</v>
      </c>
      <c r="H567" t="s">
        <v>30</v>
      </c>
      <c r="I567">
        <v>17</v>
      </c>
      <c r="J567" t="s">
        <v>31</v>
      </c>
      <c r="K567">
        <v>22</v>
      </c>
      <c r="L567" t="s">
        <v>31</v>
      </c>
      <c r="M567">
        <v>9</v>
      </c>
      <c r="N567" t="s">
        <v>32</v>
      </c>
    </row>
    <row r="568" spans="2:14">
      <c r="B568">
        <v>2110</v>
      </c>
      <c r="D568">
        <v>2766</v>
      </c>
      <c r="F568">
        <v>1204</v>
      </c>
      <c r="H568" t="s">
        <v>30</v>
      </c>
      <c r="I568">
        <v>16</v>
      </c>
      <c r="J568" t="s">
        <v>31</v>
      </c>
      <c r="K568">
        <v>22</v>
      </c>
      <c r="L568" t="s">
        <v>31</v>
      </c>
      <c r="M568">
        <v>9</v>
      </c>
      <c r="N568" t="s">
        <v>32</v>
      </c>
    </row>
    <row r="569" spans="2:14">
      <c r="B569">
        <v>2010</v>
      </c>
      <c r="D569">
        <v>2691</v>
      </c>
      <c r="F569">
        <v>1281</v>
      </c>
      <c r="H569" t="s">
        <v>30</v>
      </c>
      <c r="I569">
        <v>16</v>
      </c>
      <c r="J569" t="s">
        <v>31</v>
      </c>
      <c r="K569">
        <v>21</v>
      </c>
      <c r="L569" t="s">
        <v>31</v>
      </c>
      <c r="M569">
        <v>10</v>
      </c>
      <c r="N569" t="s">
        <v>32</v>
      </c>
    </row>
    <row r="570" spans="2:14">
      <c r="B570">
        <v>1910</v>
      </c>
      <c r="D570">
        <v>2617</v>
      </c>
      <c r="F570">
        <v>1360</v>
      </c>
      <c r="H570" t="s">
        <v>30</v>
      </c>
      <c r="I570">
        <v>15</v>
      </c>
      <c r="J570" t="s">
        <v>31</v>
      </c>
      <c r="K570">
        <v>20</v>
      </c>
      <c r="L570" t="s">
        <v>31</v>
      </c>
      <c r="M570">
        <v>11</v>
      </c>
      <c r="N570" t="s">
        <v>32</v>
      </c>
    </row>
    <row r="571" spans="2:14">
      <c r="B571">
        <v>1811</v>
      </c>
      <c r="D571">
        <v>2546</v>
      </c>
      <c r="F571">
        <v>1442</v>
      </c>
      <c r="H571" t="s">
        <v>30</v>
      </c>
      <c r="I571">
        <v>14</v>
      </c>
      <c r="J571" t="s">
        <v>31</v>
      </c>
      <c r="K571">
        <v>20</v>
      </c>
      <c r="L571" t="s">
        <v>31</v>
      </c>
      <c r="M571">
        <v>11</v>
      </c>
      <c r="N571" t="s">
        <v>32</v>
      </c>
    </row>
    <row r="572" spans="2:14">
      <c r="B572">
        <v>1712</v>
      </c>
      <c r="D572">
        <v>2476</v>
      </c>
      <c r="F572">
        <v>1526</v>
      </c>
      <c r="H572" t="s">
        <v>30</v>
      </c>
      <c r="I572">
        <v>13</v>
      </c>
      <c r="J572" t="s">
        <v>31</v>
      </c>
      <c r="K572">
        <v>19</v>
      </c>
      <c r="L572" t="s">
        <v>31</v>
      </c>
      <c r="M572">
        <v>12</v>
      </c>
      <c r="N572" t="s">
        <v>32</v>
      </c>
    </row>
    <row r="573" spans="2:14">
      <c r="B573">
        <v>1612</v>
      </c>
      <c r="D573">
        <v>2408</v>
      </c>
      <c r="F573">
        <v>1612</v>
      </c>
      <c r="H573" t="s">
        <v>30</v>
      </c>
      <c r="I573">
        <v>13</v>
      </c>
      <c r="J573" t="s">
        <v>31</v>
      </c>
      <c r="K573">
        <v>19</v>
      </c>
      <c r="L573" t="s">
        <v>31</v>
      </c>
      <c r="M573">
        <v>13</v>
      </c>
      <c r="N573" t="s">
        <v>32</v>
      </c>
    </row>
    <row r="574" spans="2:14">
      <c r="B574">
        <v>1513</v>
      </c>
      <c r="D574">
        <v>2343</v>
      </c>
      <c r="F574">
        <v>1700</v>
      </c>
      <c r="H574" t="s">
        <v>30</v>
      </c>
      <c r="I574">
        <v>12</v>
      </c>
      <c r="J574" t="s">
        <v>31</v>
      </c>
      <c r="K574">
        <v>18</v>
      </c>
      <c r="L574" t="s">
        <v>31</v>
      </c>
      <c r="M574">
        <v>13</v>
      </c>
      <c r="N574" t="s">
        <v>32</v>
      </c>
    </row>
    <row r="575" spans="2:14">
      <c r="B575">
        <v>1414</v>
      </c>
      <c r="D575">
        <v>2280</v>
      </c>
      <c r="F575">
        <v>1789</v>
      </c>
      <c r="H575" t="s">
        <v>30</v>
      </c>
      <c r="I575">
        <v>11</v>
      </c>
      <c r="J575" t="s">
        <v>31</v>
      </c>
      <c r="K575">
        <v>18</v>
      </c>
      <c r="L575" t="s">
        <v>31</v>
      </c>
      <c r="M575">
        <v>14</v>
      </c>
      <c r="N575" t="s">
        <v>32</v>
      </c>
    </row>
    <row r="576" spans="2:14">
      <c r="B576">
        <v>1315</v>
      </c>
      <c r="D576">
        <v>2220</v>
      </c>
      <c r="F576">
        <v>1879</v>
      </c>
      <c r="H576" t="s">
        <v>30</v>
      </c>
      <c r="I576">
        <v>10</v>
      </c>
      <c r="J576" t="s">
        <v>31</v>
      </c>
      <c r="K576">
        <v>17</v>
      </c>
      <c r="L576" t="s">
        <v>31</v>
      </c>
      <c r="M576">
        <v>15</v>
      </c>
      <c r="N576" t="s">
        <v>32</v>
      </c>
    </row>
    <row r="577" spans="2:14">
      <c r="B577">
        <v>1217</v>
      </c>
      <c r="D577">
        <v>2163</v>
      </c>
      <c r="F577">
        <v>1970</v>
      </c>
      <c r="H577" t="s">
        <v>30</v>
      </c>
      <c r="I577">
        <v>10</v>
      </c>
      <c r="J577" t="s">
        <v>31</v>
      </c>
      <c r="K577">
        <v>17</v>
      </c>
      <c r="L577" t="s">
        <v>31</v>
      </c>
      <c r="M577">
        <v>15</v>
      </c>
      <c r="N577" t="s">
        <v>32</v>
      </c>
    </row>
    <row r="578" spans="2:14">
      <c r="B578">
        <v>1118</v>
      </c>
      <c r="D578">
        <v>2110</v>
      </c>
      <c r="F578">
        <v>2062</v>
      </c>
      <c r="H578" t="s">
        <v>30</v>
      </c>
      <c r="I578">
        <v>9</v>
      </c>
      <c r="J578" t="s">
        <v>31</v>
      </c>
      <c r="K578">
        <v>16</v>
      </c>
      <c r="L578" t="s">
        <v>31</v>
      </c>
      <c r="M578">
        <v>16</v>
      </c>
      <c r="N578" t="s">
        <v>32</v>
      </c>
    </row>
    <row r="579" spans="2:14">
      <c r="B579">
        <v>1020</v>
      </c>
      <c r="D579">
        <v>2059</v>
      </c>
      <c r="F579">
        <v>2154</v>
      </c>
      <c r="H579" t="s">
        <v>30</v>
      </c>
      <c r="I579">
        <v>8</v>
      </c>
      <c r="J579" t="s">
        <v>31</v>
      </c>
      <c r="K579">
        <v>16</v>
      </c>
      <c r="L579" t="s">
        <v>31</v>
      </c>
      <c r="M579">
        <v>17</v>
      </c>
      <c r="N579" t="s">
        <v>32</v>
      </c>
    </row>
    <row r="580" spans="2:14">
      <c r="B580">
        <v>922</v>
      </c>
      <c r="D580">
        <v>2012</v>
      </c>
      <c r="F580">
        <v>2247</v>
      </c>
      <c r="H580" t="s">
        <v>30</v>
      </c>
      <c r="I580">
        <v>7</v>
      </c>
      <c r="J580" t="s">
        <v>31</v>
      </c>
      <c r="K580">
        <v>16</v>
      </c>
      <c r="L580" t="s">
        <v>31</v>
      </c>
      <c r="M580">
        <v>18</v>
      </c>
      <c r="N580" t="s">
        <v>32</v>
      </c>
    </row>
    <row r="581" spans="2:14">
      <c r="B581">
        <v>825</v>
      </c>
      <c r="D581">
        <v>1970</v>
      </c>
      <c r="F581">
        <v>2341</v>
      </c>
      <c r="H581" t="s">
        <v>30</v>
      </c>
      <c r="I581">
        <v>6</v>
      </c>
      <c r="J581" t="s">
        <v>31</v>
      </c>
      <c r="K581">
        <v>15</v>
      </c>
      <c r="L581" t="s">
        <v>31</v>
      </c>
      <c r="M581">
        <v>18</v>
      </c>
      <c r="N581" t="s">
        <v>32</v>
      </c>
    </row>
    <row r="582" spans="2:14">
      <c r="B582">
        <v>728</v>
      </c>
      <c r="D582">
        <v>1931</v>
      </c>
      <c r="F582">
        <v>2435</v>
      </c>
      <c r="H582" t="s">
        <v>30</v>
      </c>
      <c r="I582">
        <v>6</v>
      </c>
      <c r="J582" t="s">
        <v>31</v>
      </c>
      <c r="K582">
        <v>15</v>
      </c>
      <c r="L582" t="s">
        <v>31</v>
      </c>
      <c r="M582">
        <v>19</v>
      </c>
      <c r="N582" t="s">
        <v>32</v>
      </c>
    </row>
    <row r="583" spans="2:14">
      <c r="B583">
        <v>632</v>
      </c>
      <c r="D583">
        <v>1897</v>
      </c>
      <c r="F583">
        <v>2530</v>
      </c>
      <c r="H583" t="s">
        <v>30</v>
      </c>
      <c r="I583">
        <v>5</v>
      </c>
      <c r="J583" t="s">
        <v>31</v>
      </c>
      <c r="K583">
        <v>15</v>
      </c>
      <c r="L583" t="s">
        <v>31</v>
      </c>
      <c r="M583">
        <v>20</v>
      </c>
      <c r="N583" t="s">
        <v>32</v>
      </c>
    </row>
    <row r="584" spans="2:14">
      <c r="B584">
        <v>539</v>
      </c>
      <c r="D584">
        <v>1868</v>
      </c>
      <c r="F584">
        <v>2625</v>
      </c>
      <c r="H584" t="s">
        <v>30</v>
      </c>
      <c r="I584">
        <v>4</v>
      </c>
      <c r="J584" t="s">
        <v>31</v>
      </c>
      <c r="K584">
        <v>15</v>
      </c>
      <c r="L584" t="s">
        <v>31</v>
      </c>
      <c r="M584">
        <v>21</v>
      </c>
      <c r="N584" t="s">
        <v>32</v>
      </c>
    </row>
    <row r="585" spans="2:14">
      <c r="B585">
        <v>447</v>
      </c>
      <c r="D585">
        <v>1844</v>
      </c>
      <c r="F585">
        <v>2720</v>
      </c>
      <c r="H585" t="s">
        <v>30</v>
      </c>
      <c r="I585">
        <v>3</v>
      </c>
      <c r="J585" t="s">
        <v>31</v>
      </c>
      <c r="K585">
        <v>14</v>
      </c>
      <c r="L585" t="s">
        <v>31</v>
      </c>
      <c r="M585">
        <v>21</v>
      </c>
      <c r="N585" t="s">
        <v>32</v>
      </c>
    </row>
    <row r="586" spans="2:14">
      <c r="B586">
        <v>361</v>
      </c>
      <c r="D586">
        <v>1825</v>
      </c>
      <c r="F586">
        <v>2816</v>
      </c>
      <c r="H586" t="s">
        <v>30</v>
      </c>
      <c r="I586">
        <v>3</v>
      </c>
      <c r="J586" t="s">
        <v>31</v>
      </c>
      <c r="K586">
        <v>14</v>
      </c>
      <c r="L586" t="s">
        <v>31</v>
      </c>
      <c r="M586">
        <v>22</v>
      </c>
      <c r="N586" t="s">
        <v>32</v>
      </c>
    </row>
    <row r="587" spans="2:14">
      <c r="B587">
        <v>283</v>
      </c>
      <c r="D587">
        <v>1811</v>
      </c>
      <c r="F587">
        <v>2912</v>
      </c>
      <c r="H587" t="s">
        <v>30</v>
      </c>
      <c r="I587">
        <v>2</v>
      </c>
      <c r="J587" t="s">
        <v>31</v>
      </c>
      <c r="K587">
        <v>14</v>
      </c>
      <c r="L587" t="s">
        <v>31</v>
      </c>
      <c r="M587">
        <v>23</v>
      </c>
      <c r="N587" t="s">
        <v>32</v>
      </c>
    </row>
    <row r="588" spans="2:14">
      <c r="B588">
        <v>224</v>
      </c>
      <c r="D588">
        <v>1803</v>
      </c>
      <c r="F588">
        <v>3008</v>
      </c>
      <c r="H588" t="s">
        <v>30</v>
      </c>
      <c r="I588">
        <v>2</v>
      </c>
      <c r="J588" t="s">
        <v>31</v>
      </c>
      <c r="K588">
        <v>14</v>
      </c>
      <c r="L588" t="s">
        <v>31</v>
      </c>
      <c r="M588">
        <v>24</v>
      </c>
      <c r="N588" t="s">
        <v>32</v>
      </c>
    </row>
    <row r="589" spans="2:14">
      <c r="B589">
        <v>200</v>
      </c>
      <c r="D589">
        <v>1800</v>
      </c>
      <c r="F589">
        <v>3105</v>
      </c>
      <c r="H589" t="s">
        <v>30</v>
      </c>
      <c r="I589">
        <v>2</v>
      </c>
      <c r="J589" t="s">
        <v>31</v>
      </c>
      <c r="K589">
        <v>14</v>
      </c>
      <c r="L589" t="s">
        <v>31</v>
      </c>
      <c r="M589">
        <v>24</v>
      </c>
      <c r="N589" t="s">
        <v>32</v>
      </c>
    </row>
    <row r="590" spans="2:14">
      <c r="B590">
        <v>3002</v>
      </c>
      <c r="D590">
        <v>3551</v>
      </c>
      <c r="F590">
        <v>900</v>
      </c>
      <c r="H590" t="s">
        <v>30</v>
      </c>
      <c r="I590">
        <v>23</v>
      </c>
      <c r="J590" t="s">
        <v>31</v>
      </c>
      <c r="K590">
        <v>28</v>
      </c>
      <c r="L590" t="s">
        <v>31</v>
      </c>
      <c r="M590">
        <v>7</v>
      </c>
      <c r="N590" t="s">
        <v>32</v>
      </c>
    </row>
    <row r="591" spans="2:14">
      <c r="B591">
        <v>2902</v>
      </c>
      <c r="D591">
        <v>3467</v>
      </c>
      <c r="F591">
        <v>906</v>
      </c>
      <c r="H591" t="s">
        <v>30</v>
      </c>
      <c r="I591">
        <v>23</v>
      </c>
      <c r="J591" t="s">
        <v>31</v>
      </c>
      <c r="K591">
        <v>27</v>
      </c>
      <c r="L591" t="s">
        <v>31</v>
      </c>
      <c r="M591">
        <v>7</v>
      </c>
      <c r="N591" t="s">
        <v>32</v>
      </c>
    </row>
    <row r="592" spans="2:14">
      <c r="B592">
        <v>2802</v>
      </c>
      <c r="D592">
        <v>3384</v>
      </c>
      <c r="F592">
        <v>922</v>
      </c>
      <c r="H592" t="s">
        <v>30</v>
      </c>
      <c r="I592">
        <v>22</v>
      </c>
      <c r="J592" t="s">
        <v>31</v>
      </c>
      <c r="K592">
        <v>26</v>
      </c>
      <c r="L592" t="s">
        <v>31</v>
      </c>
      <c r="M592">
        <v>7</v>
      </c>
      <c r="N592" t="s">
        <v>32</v>
      </c>
    </row>
    <row r="593" spans="2:14">
      <c r="B593">
        <v>2702</v>
      </c>
      <c r="D593">
        <v>3302</v>
      </c>
      <c r="F593">
        <v>949</v>
      </c>
      <c r="H593" t="s">
        <v>30</v>
      </c>
      <c r="I593">
        <v>21</v>
      </c>
      <c r="J593" t="s">
        <v>31</v>
      </c>
      <c r="K593">
        <v>26</v>
      </c>
      <c r="L593" t="s">
        <v>31</v>
      </c>
      <c r="M593">
        <v>7</v>
      </c>
      <c r="N593" t="s">
        <v>32</v>
      </c>
    </row>
    <row r="594" spans="2:14">
      <c r="B594">
        <v>2602</v>
      </c>
      <c r="D594">
        <v>3220</v>
      </c>
      <c r="F594">
        <v>985</v>
      </c>
      <c r="H594" t="s">
        <v>30</v>
      </c>
      <c r="I594">
        <v>20</v>
      </c>
      <c r="J594" t="s">
        <v>31</v>
      </c>
      <c r="K594">
        <v>25</v>
      </c>
      <c r="L594" t="s">
        <v>31</v>
      </c>
      <c r="M594">
        <v>8</v>
      </c>
      <c r="N594" t="s">
        <v>32</v>
      </c>
    </row>
    <row r="595" spans="2:14">
      <c r="B595">
        <v>2502</v>
      </c>
      <c r="D595">
        <v>3140</v>
      </c>
      <c r="F595">
        <v>1030</v>
      </c>
      <c r="H595" t="s">
        <v>30</v>
      </c>
      <c r="I595">
        <v>20</v>
      </c>
      <c r="J595" t="s">
        <v>31</v>
      </c>
      <c r="K595">
        <v>25</v>
      </c>
      <c r="L595" t="s">
        <v>31</v>
      </c>
      <c r="M595">
        <v>8</v>
      </c>
      <c r="N595" t="s">
        <v>32</v>
      </c>
    </row>
    <row r="596" spans="2:14">
      <c r="B596">
        <v>2402</v>
      </c>
      <c r="D596">
        <v>3061</v>
      </c>
      <c r="F596">
        <v>1082</v>
      </c>
      <c r="H596" t="s">
        <v>30</v>
      </c>
      <c r="I596">
        <v>19</v>
      </c>
      <c r="J596" t="s">
        <v>31</v>
      </c>
      <c r="K596">
        <v>24</v>
      </c>
      <c r="L596" t="s">
        <v>31</v>
      </c>
      <c r="M596">
        <v>8</v>
      </c>
      <c r="N596" t="s">
        <v>32</v>
      </c>
    </row>
    <row r="597" spans="2:14">
      <c r="B597">
        <v>2302</v>
      </c>
      <c r="D597">
        <v>2983</v>
      </c>
      <c r="F597">
        <v>1140</v>
      </c>
      <c r="H597" t="s">
        <v>30</v>
      </c>
      <c r="I597">
        <v>18</v>
      </c>
      <c r="J597" t="s">
        <v>31</v>
      </c>
      <c r="K597">
        <v>23</v>
      </c>
      <c r="L597" t="s">
        <v>31</v>
      </c>
      <c r="M597">
        <v>9</v>
      </c>
      <c r="N597" t="s">
        <v>32</v>
      </c>
    </row>
    <row r="598" spans="2:14">
      <c r="B598">
        <v>2202</v>
      </c>
      <c r="D598">
        <v>2907</v>
      </c>
      <c r="F598">
        <v>1204</v>
      </c>
      <c r="H598" t="s">
        <v>30</v>
      </c>
      <c r="I598">
        <v>17</v>
      </c>
      <c r="J598" t="s">
        <v>31</v>
      </c>
      <c r="K598">
        <v>23</v>
      </c>
      <c r="L598" t="s">
        <v>31</v>
      </c>
      <c r="M598">
        <v>9</v>
      </c>
      <c r="N598" t="s">
        <v>32</v>
      </c>
    </row>
    <row r="599" spans="2:14">
      <c r="B599">
        <v>2102</v>
      </c>
      <c r="D599">
        <v>2832</v>
      </c>
      <c r="F599">
        <v>1273</v>
      </c>
      <c r="H599" t="s">
        <v>30</v>
      </c>
      <c r="I599">
        <v>16</v>
      </c>
      <c r="J599" t="s">
        <v>31</v>
      </c>
      <c r="K599">
        <v>22</v>
      </c>
      <c r="L599" t="s">
        <v>31</v>
      </c>
      <c r="M599">
        <v>10</v>
      </c>
      <c r="N599" t="s">
        <v>32</v>
      </c>
    </row>
    <row r="600" spans="2:14">
      <c r="B600">
        <v>2002</v>
      </c>
      <c r="D600">
        <v>2759</v>
      </c>
      <c r="F600">
        <v>1345</v>
      </c>
      <c r="H600" t="s">
        <v>30</v>
      </c>
      <c r="I600">
        <v>16</v>
      </c>
      <c r="J600" t="s">
        <v>31</v>
      </c>
      <c r="K600">
        <v>22</v>
      </c>
      <c r="L600" t="s">
        <v>31</v>
      </c>
      <c r="M600">
        <v>11</v>
      </c>
      <c r="N600" t="s">
        <v>32</v>
      </c>
    </row>
    <row r="601" spans="2:14">
      <c r="B601">
        <v>1903</v>
      </c>
      <c r="D601">
        <v>2687</v>
      </c>
      <c r="F601">
        <v>1421</v>
      </c>
      <c r="H601" t="s">
        <v>30</v>
      </c>
      <c r="I601">
        <v>15</v>
      </c>
      <c r="J601" t="s">
        <v>31</v>
      </c>
      <c r="K601">
        <v>21</v>
      </c>
      <c r="L601" t="s">
        <v>31</v>
      </c>
      <c r="M601">
        <v>11</v>
      </c>
      <c r="N601" t="s">
        <v>32</v>
      </c>
    </row>
    <row r="602" spans="2:14">
      <c r="B602">
        <v>1803</v>
      </c>
      <c r="D602">
        <v>2617</v>
      </c>
      <c r="F602">
        <v>1500</v>
      </c>
      <c r="H602" t="s">
        <v>30</v>
      </c>
      <c r="I602">
        <v>14</v>
      </c>
      <c r="J602" t="s">
        <v>31</v>
      </c>
      <c r="K602">
        <v>20</v>
      </c>
      <c r="L602" t="s">
        <v>31</v>
      </c>
      <c r="M602">
        <v>12</v>
      </c>
      <c r="N602" t="s">
        <v>32</v>
      </c>
    </row>
    <row r="603" spans="2:14">
      <c r="B603">
        <v>1703</v>
      </c>
      <c r="D603">
        <v>2550</v>
      </c>
      <c r="F603">
        <v>1581</v>
      </c>
      <c r="H603" t="s">
        <v>30</v>
      </c>
      <c r="I603">
        <v>13</v>
      </c>
      <c r="J603" t="s">
        <v>31</v>
      </c>
      <c r="K603">
        <v>20</v>
      </c>
      <c r="L603" t="s">
        <v>31</v>
      </c>
      <c r="M603">
        <v>12</v>
      </c>
      <c r="N603" t="s">
        <v>32</v>
      </c>
    </row>
    <row r="604" spans="2:14">
      <c r="B604">
        <v>1603</v>
      </c>
      <c r="D604">
        <v>2484</v>
      </c>
      <c r="F604">
        <v>1664</v>
      </c>
      <c r="H604" t="s">
        <v>30</v>
      </c>
      <c r="I604">
        <v>13</v>
      </c>
      <c r="J604" t="s">
        <v>31</v>
      </c>
      <c r="K604">
        <v>19</v>
      </c>
      <c r="L604" t="s">
        <v>31</v>
      </c>
      <c r="M604">
        <v>13</v>
      </c>
      <c r="N604" t="s">
        <v>32</v>
      </c>
    </row>
    <row r="605" spans="2:14">
      <c r="B605">
        <v>1503</v>
      </c>
      <c r="D605">
        <v>2421</v>
      </c>
      <c r="F605">
        <v>1749</v>
      </c>
      <c r="H605" t="s">
        <v>30</v>
      </c>
      <c r="I605">
        <v>12</v>
      </c>
      <c r="J605" t="s">
        <v>31</v>
      </c>
      <c r="K605">
        <v>19</v>
      </c>
      <c r="L605" t="s">
        <v>31</v>
      </c>
      <c r="M605">
        <v>14</v>
      </c>
      <c r="N605" t="s">
        <v>32</v>
      </c>
    </row>
    <row r="606" spans="2:14">
      <c r="B606">
        <v>1404</v>
      </c>
      <c r="D606">
        <v>2360</v>
      </c>
      <c r="F606">
        <v>1836</v>
      </c>
      <c r="H606" t="s">
        <v>30</v>
      </c>
      <c r="I606">
        <v>11</v>
      </c>
      <c r="J606" t="s">
        <v>31</v>
      </c>
      <c r="K606">
        <v>18</v>
      </c>
      <c r="L606" t="s">
        <v>31</v>
      </c>
      <c r="M606">
        <v>14</v>
      </c>
      <c r="N606" t="s">
        <v>32</v>
      </c>
    </row>
    <row r="607" spans="2:14">
      <c r="B607">
        <v>1304</v>
      </c>
      <c r="D607">
        <v>2302</v>
      </c>
      <c r="F607">
        <v>1924</v>
      </c>
      <c r="H607" t="s">
        <v>30</v>
      </c>
      <c r="I607">
        <v>10</v>
      </c>
      <c r="J607" t="s">
        <v>31</v>
      </c>
      <c r="K607">
        <v>18</v>
      </c>
      <c r="L607" t="s">
        <v>31</v>
      </c>
      <c r="M607">
        <v>15</v>
      </c>
      <c r="N607" t="s">
        <v>32</v>
      </c>
    </row>
    <row r="608" spans="2:14">
      <c r="B608">
        <v>1204</v>
      </c>
      <c r="D608">
        <v>2247</v>
      </c>
      <c r="F608">
        <v>2012</v>
      </c>
      <c r="H608" t="s">
        <v>30</v>
      </c>
      <c r="I608">
        <v>9</v>
      </c>
      <c r="J608" t="s">
        <v>31</v>
      </c>
      <c r="K608">
        <v>18</v>
      </c>
      <c r="L608" t="s">
        <v>31</v>
      </c>
      <c r="M608">
        <v>16</v>
      </c>
      <c r="N608" t="s">
        <v>32</v>
      </c>
    </row>
    <row r="609" spans="2:14">
      <c r="B609">
        <v>1105</v>
      </c>
      <c r="D609">
        <v>2195</v>
      </c>
      <c r="F609">
        <v>2102</v>
      </c>
      <c r="H609" t="s">
        <v>30</v>
      </c>
      <c r="I609">
        <v>9</v>
      </c>
      <c r="J609" t="s">
        <v>31</v>
      </c>
      <c r="K609">
        <v>17</v>
      </c>
      <c r="L609" t="s">
        <v>31</v>
      </c>
      <c r="M609">
        <v>16</v>
      </c>
      <c r="N609" t="s">
        <v>32</v>
      </c>
    </row>
    <row r="610" spans="2:14">
      <c r="B610">
        <v>1005</v>
      </c>
      <c r="D610">
        <v>2147</v>
      </c>
      <c r="F610">
        <v>2193</v>
      </c>
      <c r="H610" t="s">
        <v>30</v>
      </c>
      <c r="I610">
        <v>8</v>
      </c>
      <c r="J610" t="s">
        <v>31</v>
      </c>
      <c r="K610">
        <v>17</v>
      </c>
      <c r="L610" t="s">
        <v>31</v>
      </c>
      <c r="M610">
        <v>17</v>
      </c>
      <c r="N610" t="s">
        <v>32</v>
      </c>
    </row>
    <row r="611" spans="2:14">
      <c r="B611">
        <v>906</v>
      </c>
      <c r="D611">
        <v>2102</v>
      </c>
      <c r="F611">
        <v>2285</v>
      </c>
      <c r="H611" t="s">
        <v>30</v>
      </c>
      <c r="I611">
        <v>7</v>
      </c>
      <c r="J611" t="s">
        <v>31</v>
      </c>
      <c r="K611">
        <v>16</v>
      </c>
      <c r="L611" t="s">
        <v>31</v>
      </c>
      <c r="M611">
        <v>18</v>
      </c>
      <c r="N611" t="s">
        <v>32</v>
      </c>
    </row>
    <row r="612" spans="2:14">
      <c r="B612">
        <v>806</v>
      </c>
      <c r="D612">
        <v>2062</v>
      </c>
      <c r="F612">
        <v>2377</v>
      </c>
      <c r="H612" t="s">
        <v>30</v>
      </c>
      <c r="I612">
        <v>6</v>
      </c>
      <c r="J612" t="s">
        <v>31</v>
      </c>
      <c r="K612">
        <v>16</v>
      </c>
      <c r="L612" t="s">
        <v>31</v>
      </c>
      <c r="M612">
        <v>19</v>
      </c>
      <c r="N612" t="s">
        <v>32</v>
      </c>
    </row>
    <row r="613" spans="2:14">
      <c r="B613">
        <v>707</v>
      </c>
      <c r="D613">
        <v>2025</v>
      </c>
      <c r="F613">
        <v>2470</v>
      </c>
      <c r="H613" t="s">
        <v>30</v>
      </c>
      <c r="I613">
        <v>6</v>
      </c>
      <c r="J613" t="s">
        <v>31</v>
      </c>
      <c r="K613">
        <v>16</v>
      </c>
      <c r="L613" t="s">
        <v>31</v>
      </c>
      <c r="M613">
        <v>19</v>
      </c>
      <c r="N613" t="s">
        <v>32</v>
      </c>
    </row>
    <row r="614" spans="2:14">
      <c r="B614">
        <v>608</v>
      </c>
      <c r="D614">
        <v>1992</v>
      </c>
      <c r="F614">
        <v>2563</v>
      </c>
      <c r="H614" t="s">
        <v>30</v>
      </c>
      <c r="I614">
        <v>5</v>
      </c>
      <c r="J614" t="s">
        <v>31</v>
      </c>
      <c r="K614">
        <v>16</v>
      </c>
      <c r="L614" t="s">
        <v>31</v>
      </c>
      <c r="M614">
        <v>20</v>
      </c>
      <c r="N614" t="s">
        <v>32</v>
      </c>
    </row>
    <row r="615" spans="2:14">
      <c r="B615">
        <v>510</v>
      </c>
      <c r="D615">
        <v>1965</v>
      </c>
      <c r="F615">
        <v>2657</v>
      </c>
      <c r="H615" t="s">
        <v>30</v>
      </c>
      <c r="I615">
        <v>4</v>
      </c>
      <c r="J615" t="s">
        <v>31</v>
      </c>
      <c r="K615">
        <v>15</v>
      </c>
      <c r="L615" t="s">
        <v>31</v>
      </c>
      <c r="M615">
        <v>21</v>
      </c>
      <c r="N615" t="s">
        <v>32</v>
      </c>
    </row>
    <row r="616" spans="2:14">
      <c r="B616">
        <v>412</v>
      </c>
      <c r="D616">
        <v>1942</v>
      </c>
      <c r="F616">
        <v>2751</v>
      </c>
      <c r="H616" t="s">
        <v>30</v>
      </c>
      <c r="I616">
        <v>3</v>
      </c>
      <c r="J616" t="s">
        <v>31</v>
      </c>
      <c r="K616">
        <v>15</v>
      </c>
      <c r="L616" t="s">
        <v>31</v>
      </c>
      <c r="M616">
        <v>21</v>
      </c>
      <c r="N616" t="s">
        <v>32</v>
      </c>
    </row>
    <row r="617" spans="2:14">
      <c r="B617">
        <v>316</v>
      </c>
      <c r="D617">
        <v>1924</v>
      </c>
      <c r="F617">
        <v>2846</v>
      </c>
      <c r="H617" t="s">
        <v>30</v>
      </c>
      <c r="I617">
        <v>2</v>
      </c>
      <c r="J617" t="s">
        <v>31</v>
      </c>
      <c r="K617">
        <v>15</v>
      </c>
      <c r="L617" t="s">
        <v>31</v>
      </c>
      <c r="M617">
        <v>22</v>
      </c>
      <c r="N617" t="s">
        <v>32</v>
      </c>
    </row>
    <row r="618" spans="2:14">
      <c r="B618">
        <v>224</v>
      </c>
      <c r="D618">
        <v>1910</v>
      </c>
      <c r="F618">
        <v>2941</v>
      </c>
      <c r="H618" t="s">
        <v>30</v>
      </c>
      <c r="I618">
        <v>2</v>
      </c>
      <c r="J618" t="s">
        <v>31</v>
      </c>
      <c r="K618">
        <v>15</v>
      </c>
      <c r="L618" t="s">
        <v>31</v>
      </c>
      <c r="M618">
        <v>23</v>
      </c>
      <c r="N618" t="s">
        <v>32</v>
      </c>
    </row>
    <row r="619" spans="2:14">
      <c r="B619">
        <v>141</v>
      </c>
      <c r="D619">
        <v>1903</v>
      </c>
      <c r="F619">
        <v>3036</v>
      </c>
      <c r="H619" t="s">
        <v>30</v>
      </c>
      <c r="I619">
        <v>1</v>
      </c>
      <c r="J619" t="s">
        <v>31</v>
      </c>
      <c r="K619">
        <v>15</v>
      </c>
      <c r="L619" t="s">
        <v>31</v>
      </c>
      <c r="M619">
        <v>24</v>
      </c>
      <c r="N619" t="s">
        <v>32</v>
      </c>
    </row>
    <row r="620" spans="2:14">
      <c r="B620">
        <v>100</v>
      </c>
      <c r="D620">
        <v>1900</v>
      </c>
      <c r="F620">
        <v>3132</v>
      </c>
      <c r="H620" t="s">
        <v>30</v>
      </c>
      <c r="I620">
        <v>1</v>
      </c>
      <c r="J620" t="s">
        <v>31</v>
      </c>
      <c r="K620">
        <v>15</v>
      </c>
      <c r="L620" t="s">
        <v>31</v>
      </c>
      <c r="M620">
        <v>24</v>
      </c>
      <c r="N620" t="s">
        <v>32</v>
      </c>
    </row>
    <row r="621" spans="2:14">
      <c r="B621">
        <v>3000</v>
      </c>
      <c r="D621">
        <v>3606</v>
      </c>
      <c r="F621">
        <v>1000</v>
      </c>
      <c r="H621" t="s">
        <v>30</v>
      </c>
      <c r="I621">
        <v>23</v>
      </c>
      <c r="J621" t="s">
        <v>31</v>
      </c>
      <c r="K621">
        <v>28</v>
      </c>
      <c r="L621" t="s">
        <v>31</v>
      </c>
      <c r="M621">
        <v>8</v>
      </c>
      <c r="N621" t="s">
        <v>32</v>
      </c>
    </row>
    <row r="622" spans="2:14">
      <c r="B622">
        <v>2900</v>
      </c>
      <c r="D622">
        <v>3523</v>
      </c>
      <c r="F622">
        <v>1005</v>
      </c>
      <c r="H622" t="s">
        <v>30</v>
      </c>
      <c r="I622">
        <v>23</v>
      </c>
      <c r="J622" t="s">
        <v>31</v>
      </c>
      <c r="K622">
        <v>28</v>
      </c>
      <c r="L622" t="s">
        <v>31</v>
      </c>
      <c r="M622">
        <v>8</v>
      </c>
      <c r="N622" t="s">
        <v>32</v>
      </c>
    </row>
    <row r="623" spans="2:14">
      <c r="B623">
        <v>2800</v>
      </c>
      <c r="D623">
        <v>3441</v>
      </c>
      <c r="F623">
        <v>1020</v>
      </c>
      <c r="H623" t="s">
        <v>30</v>
      </c>
      <c r="I623">
        <v>22</v>
      </c>
      <c r="J623" t="s">
        <v>31</v>
      </c>
      <c r="K623">
        <v>27</v>
      </c>
      <c r="L623" t="s">
        <v>31</v>
      </c>
      <c r="M623">
        <v>8</v>
      </c>
      <c r="N623" t="s">
        <v>32</v>
      </c>
    </row>
    <row r="624" spans="2:14">
      <c r="B624">
        <v>2700</v>
      </c>
      <c r="D624">
        <v>3360</v>
      </c>
      <c r="F624">
        <v>1044</v>
      </c>
      <c r="H624" t="s">
        <v>30</v>
      </c>
      <c r="I624">
        <v>21</v>
      </c>
      <c r="J624" t="s">
        <v>31</v>
      </c>
      <c r="K624">
        <v>26</v>
      </c>
      <c r="L624" t="s">
        <v>31</v>
      </c>
      <c r="M624">
        <v>8</v>
      </c>
      <c r="N624" t="s">
        <v>32</v>
      </c>
    </row>
    <row r="625" spans="2:14">
      <c r="B625">
        <v>2600</v>
      </c>
      <c r="D625">
        <v>3280</v>
      </c>
      <c r="F625">
        <v>1077</v>
      </c>
      <c r="H625" t="s">
        <v>30</v>
      </c>
      <c r="I625">
        <v>20</v>
      </c>
      <c r="J625" t="s">
        <v>31</v>
      </c>
      <c r="K625">
        <v>26</v>
      </c>
      <c r="L625" t="s">
        <v>31</v>
      </c>
      <c r="M625">
        <v>8</v>
      </c>
      <c r="N625" t="s">
        <v>32</v>
      </c>
    </row>
    <row r="626" spans="2:14">
      <c r="B626">
        <v>2500</v>
      </c>
      <c r="D626">
        <v>3202</v>
      </c>
      <c r="F626">
        <v>1118</v>
      </c>
      <c r="H626" t="s">
        <v>30</v>
      </c>
      <c r="I626">
        <v>20</v>
      </c>
      <c r="J626" t="s">
        <v>31</v>
      </c>
      <c r="K626">
        <v>25</v>
      </c>
      <c r="L626" t="s">
        <v>31</v>
      </c>
      <c r="M626">
        <v>9</v>
      </c>
      <c r="N626" t="s">
        <v>32</v>
      </c>
    </row>
    <row r="627" spans="2:14">
      <c r="B627">
        <v>2400</v>
      </c>
      <c r="D627">
        <v>3124</v>
      </c>
      <c r="F627">
        <v>1166</v>
      </c>
      <c r="H627" t="s">
        <v>30</v>
      </c>
      <c r="I627">
        <v>19</v>
      </c>
      <c r="J627" t="s">
        <v>31</v>
      </c>
      <c r="K627">
        <v>24</v>
      </c>
      <c r="L627" t="s">
        <v>31</v>
      </c>
      <c r="M627">
        <v>9</v>
      </c>
      <c r="N627" t="s">
        <v>32</v>
      </c>
    </row>
    <row r="628" spans="2:14">
      <c r="B628">
        <v>2300</v>
      </c>
      <c r="D628">
        <v>3048</v>
      </c>
      <c r="F628">
        <v>1221</v>
      </c>
      <c r="H628" t="s">
        <v>30</v>
      </c>
      <c r="I628">
        <v>18</v>
      </c>
      <c r="J628" t="s">
        <v>31</v>
      </c>
      <c r="K628">
        <v>24</v>
      </c>
      <c r="L628" t="s">
        <v>31</v>
      </c>
      <c r="M628">
        <v>10</v>
      </c>
      <c r="N628" t="s">
        <v>32</v>
      </c>
    </row>
    <row r="629" spans="2:14">
      <c r="B629">
        <v>2200</v>
      </c>
      <c r="D629">
        <v>2973</v>
      </c>
      <c r="F629">
        <v>1281</v>
      </c>
      <c r="H629" t="s">
        <v>30</v>
      </c>
      <c r="I629">
        <v>17</v>
      </c>
      <c r="J629" t="s">
        <v>31</v>
      </c>
      <c r="K629">
        <v>23</v>
      </c>
      <c r="L629" t="s">
        <v>31</v>
      </c>
      <c r="M629">
        <v>10</v>
      </c>
      <c r="N629" t="s">
        <v>32</v>
      </c>
    </row>
    <row r="630" spans="2:14">
      <c r="B630">
        <v>2100</v>
      </c>
      <c r="D630">
        <v>2900</v>
      </c>
      <c r="F630">
        <v>1345</v>
      </c>
      <c r="H630" t="s">
        <v>30</v>
      </c>
      <c r="I630">
        <v>16</v>
      </c>
      <c r="J630" t="s">
        <v>31</v>
      </c>
      <c r="K630">
        <v>23</v>
      </c>
      <c r="L630" t="s">
        <v>31</v>
      </c>
      <c r="M630">
        <v>11</v>
      </c>
      <c r="N630" t="s">
        <v>32</v>
      </c>
    </row>
    <row r="631" spans="2:14">
      <c r="B631">
        <v>2000</v>
      </c>
      <c r="D631">
        <v>2828</v>
      </c>
      <c r="F631">
        <v>1414</v>
      </c>
      <c r="H631" t="s">
        <v>30</v>
      </c>
      <c r="I631">
        <v>16</v>
      </c>
      <c r="J631" t="s">
        <v>31</v>
      </c>
      <c r="K631">
        <v>22</v>
      </c>
      <c r="L631" t="s">
        <v>31</v>
      </c>
      <c r="M631">
        <v>11</v>
      </c>
      <c r="N631" t="s">
        <v>32</v>
      </c>
    </row>
    <row r="632" spans="2:14">
      <c r="B632">
        <v>1900</v>
      </c>
      <c r="D632">
        <v>2759</v>
      </c>
      <c r="F632">
        <v>1487</v>
      </c>
      <c r="H632" t="s">
        <v>30</v>
      </c>
      <c r="I632">
        <v>15</v>
      </c>
      <c r="J632" t="s">
        <v>31</v>
      </c>
      <c r="K632">
        <v>22</v>
      </c>
      <c r="L632" t="s">
        <v>31</v>
      </c>
      <c r="M632">
        <v>12</v>
      </c>
      <c r="N632" t="s">
        <v>32</v>
      </c>
    </row>
    <row r="633" spans="2:14">
      <c r="B633">
        <v>1800</v>
      </c>
      <c r="D633">
        <v>2691</v>
      </c>
      <c r="F633">
        <v>1562</v>
      </c>
      <c r="H633" t="s">
        <v>30</v>
      </c>
      <c r="I633">
        <v>14</v>
      </c>
      <c r="J633" t="s">
        <v>31</v>
      </c>
      <c r="K633">
        <v>21</v>
      </c>
      <c r="L633" t="s">
        <v>31</v>
      </c>
      <c r="M633">
        <v>12</v>
      </c>
      <c r="N633" t="s">
        <v>32</v>
      </c>
    </row>
    <row r="634" spans="2:14">
      <c r="B634">
        <v>1700</v>
      </c>
      <c r="D634">
        <v>2625</v>
      </c>
      <c r="F634">
        <v>1640</v>
      </c>
      <c r="H634" t="s">
        <v>30</v>
      </c>
      <c r="I634">
        <v>13</v>
      </c>
      <c r="J634" t="s">
        <v>31</v>
      </c>
      <c r="K634">
        <v>21</v>
      </c>
      <c r="L634" t="s">
        <v>31</v>
      </c>
      <c r="M634">
        <v>13</v>
      </c>
      <c r="N634" t="s">
        <v>32</v>
      </c>
    </row>
    <row r="635" spans="2:14">
      <c r="B635">
        <v>1600</v>
      </c>
      <c r="D635">
        <v>2561</v>
      </c>
      <c r="F635">
        <v>1720</v>
      </c>
      <c r="H635" t="s">
        <v>30</v>
      </c>
      <c r="I635">
        <v>13</v>
      </c>
      <c r="J635" t="s">
        <v>31</v>
      </c>
      <c r="K635">
        <v>20</v>
      </c>
      <c r="L635" t="s">
        <v>31</v>
      </c>
      <c r="M635">
        <v>13</v>
      </c>
      <c r="N635" t="s">
        <v>32</v>
      </c>
    </row>
    <row r="636" spans="2:14">
      <c r="B636">
        <v>1500</v>
      </c>
      <c r="D636">
        <v>2500</v>
      </c>
      <c r="F636">
        <v>1803</v>
      </c>
      <c r="H636" t="s">
        <v>30</v>
      </c>
      <c r="I636">
        <v>12</v>
      </c>
      <c r="J636" t="s">
        <v>31</v>
      </c>
      <c r="K636">
        <v>20</v>
      </c>
      <c r="L636" t="s">
        <v>31</v>
      </c>
      <c r="M636">
        <v>14</v>
      </c>
      <c r="N636" t="s">
        <v>32</v>
      </c>
    </row>
    <row r="637" spans="2:14">
      <c r="B637">
        <v>1400</v>
      </c>
      <c r="D637">
        <v>2441</v>
      </c>
      <c r="F637">
        <v>1887</v>
      </c>
      <c r="H637" t="s">
        <v>30</v>
      </c>
      <c r="I637">
        <v>11</v>
      </c>
      <c r="J637" t="s">
        <v>31</v>
      </c>
      <c r="K637">
        <v>19</v>
      </c>
      <c r="L637" t="s">
        <v>31</v>
      </c>
      <c r="M637">
        <v>15</v>
      </c>
      <c r="N637" t="s">
        <v>32</v>
      </c>
    </row>
    <row r="638" spans="2:14">
      <c r="B638">
        <v>1300</v>
      </c>
      <c r="D638">
        <v>2385</v>
      </c>
      <c r="F638">
        <v>1972</v>
      </c>
      <c r="H638" t="s">
        <v>30</v>
      </c>
      <c r="I638">
        <v>10</v>
      </c>
      <c r="J638" t="s">
        <v>31</v>
      </c>
      <c r="K638">
        <v>19</v>
      </c>
      <c r="L638" t="s">
        <v>31</v>
      </c>
      <c r="M638">
        <v>15</v>
      </c>
      <c r="N638" t="s">
        <v>32</v>
      </c>
    </row>
    <row r="639" spans="2:14">
      <c r="B639">
        <v>1200</v>
      </c>
      <c r="D639">
        <v>2332</v>
      </c>
      <c r="F639">
        <v>2059</v>
      </c>
      <c r="H639" t="s">
        <v>30</v>
      </c>
      <c r="I639">
        <v>9</v>
      </c>
      <c r="J639" t="s">
        <v>31</v>
      </c>
      <c r="K639">
        <v>18</v>
      </c>
      <c r="L639" t="s">
        <v>31</v>
      </c>
      <c r="M639">
        <v>16</v>
      </c>
      <c r="N639" t="s">
        <v>32</v>
      </c>
    </row>
    <row r="640" spans="2:14">
      <c r="B640">
        <v>1100</v>
      </c>
      <c r="D640">
        <v>2283</v>
      </c>
      <c r="F640">
        <v>2147</v>
      </c>
      <c r="H640" t="s">
        <v>30</v>
      </c>
      <c r="I640">
        <v>9</v>
      </c>
      <c r="J640" t="s">
        <v>31</v>
      </c>
      <c r="K640">
        <v>18</v>
      </c>
      <c r="L640" t="s">
        <v>31</v>
      </c>
      <c r="M640">
        <v>17</v>
      </c>
      <c r="N640" t="s">
        <v>32</v>
      </c>
    </row>
    <row r="641" spans="2:14">
      <c r="B641">
        <v>1000</v>
      </c>
      <c r="D641">
        <v>2236</v>
      </c>
      <c r="F641">
        <v>2236</v>
      </c>
      <c r="H641" t="s">
        <v>30</v>
      </c>
      <c r="I641">
        <v>8</v>
      </c>
      <c r="J641" t="s">
        <v>31</v>
      </c>
      <c r="K641">
        <v>17</v>
      </c>
      <c r="L641" t="s">
        <v>31</v>
      </c>
      <c r="M641">
        <v>17</v>
      </c>
      <c r="N641" t="s">
        <v>32</v>
      </c>
    </row>
    <row r="642" spans="2:14">
      <c r="B642">
        <v>900</v>
      </c>
      <c r="D642">
        <v>2193</v>
      </c>
      <c r="F642">
        <v>2326</v>
      </c>
      <c r="H642" t="s">
        <v>30</v>
      </c>
      <c r="I642">
        <v>7</v>
      </c>
      <c r="J642" t="s">
        <v>31</v>
      </c>
      <c r="K642">
        <v>17</v>
      </c>
      <c r="L642" t="s">
        <v>31</v>
      </c>
      <c r="M642">
        <v>18</v>
      </c>
      <c r="N642" t="s">
        <v>32</v>
      </c>
    </row>
    <row r="643" spans="2:14">
      <c r="B643">
        <v>800</v>
      </c>
      <c r="D643">
        <v>2154</v>
      </c>
      <c r="F643">
        <v>2417</v>
      </c>
      <c r="H643" t="s">
        <v>30</v>
      </c>
      <c r="I643">
        <v>6</v>
      </c>
      <c r="J643" t="s">
        <v>31</v>
      </c>
      <c r="K643">
        <v>17</v>
      </c>
      <c r="L643" t="s">
        <v>31</v>
      </c>
      <c r="M643">
        <v>19</v>
      </c>
      <c r="N643" t="s">
        <v>32</v>
      </c>
    </row>
    <row r="644" spans="2:14">
      <c r="B644">
        <v>700</v>
      </c>
      <c r="D644">
        <v>2119</v>
      </c>
      <c r="F644">
        <v>2508</v>
      </c>
      <c r="H644" t="s">
        <v>30</v>
      </c>
      <c r="I644">
        <v>5</v>
      </c>
      <c r="J644" t="s">
        <v>31</v>
      </c>
      <c r="K644">
        <v>17</v>
      </c>
      <c r="L644" t="s">
        <v>31</v>
      </c>
      <c r="M644">
        <v>20</v>
      </c>
      <c r="N644" t="s">
        <v>32</v>
      </c>
    </row>
    <row r="645" spans="2:14">
      <c r="B645">
        <v>600</v>
      </c>
      <c r="D645">
        <v>2088</v>
      </c>
      <c r="F645">
        <v>2600</v>
      </c>
      <c r="H645" t="s">
        <v>30</v>
      </c>
      <c r="I645">
        <v>5</v>
      </c>
      <c r="J645" t="s">
        <v>31</v>
      </c>
      <c r="K645">
        <v>16</v>
      </c>
      <c r="L645" t="s">
        <v>31</v>
      </c>
      <c r="M645">
        <v>20</v>
      </c>
      <c r="N645" t="s">
        <v>32</v>
      </c>
    </row>
    <row r="646" spans="2:14">
      <c r="B646">
        <v>500</v>
      </c>
      <c r="D646">
        <v>2062</v>
      </c>
      <c r="F646">
        <v>2693</v>
      </c>
      <c r="H646" t="s">
        <v>30</v>
      </c>
      <c r="I646">
        <v>4</v>
      </c>
      <c r="J646" t="s">
        <v>31</v>
      </c>
      <c r="K646">
        <v>16</v>
      </c>
      <c r="L646" t="s">
        <v>31</v>
      </c>
      <c r="M646">
        <v>21</v>
      </c>
      <c r="N646" t="s">
        <v>32</v>
      </c>
    </row>
    <row r="647" spans="2:14">
      <c r="B647">
        <v>400</v>
      </c>
      <c r="D647">
        <v>2040</v>
      </c>
      <c r="F647">
        <v>2786</v>
      </c>
      <c r="H647" t="s">
        <v>30</v>
      </c>
      <c r="I647">
        <v>3</v>
      </c>
      <c r="J647" t="s">
        <v>31</v>
      </c>
      <c r="K647">
        <v>16</v>
      </c>
      <c r="L647" t="s">
        <v>31</v>
      </c>
      <c r="M647">
        <v>22</v>
      </c>
      <c r="N647" t="s">
        <v>32</v>
      </c>
    </row>
    <row r="648" spans="2:14">
      <c r="B648">
        <v>300</v>
      </c>
      <c r="D648">
        <v>2022</v>
      </c>
      <c r="F648">
        <v>2879</v>
      </c>
      <c r="H648" t="s">
        <v>30</v>
      </c>
      <c r="I648">
        <v>2</v>
      </c>
      <c r="J648" t="s">
        <v>31</v>
      </c>
      <c r="K648">
        <v>16</v>
      </c>
      <c r="L648" t="s">
        <v>31</v>
      </c>
      <c r="M648">
        <v>22</v>
      </c>
      <c r="N648" t="s">
        <v>32</v>
      </c>
    </row>
    <row r="649" spans="2:14">
      <c r="B649">
        <v>200</v>
      </c>
      <c r="D649">
        <v>2010</v>
      </c>
      <c r="F649">
        <v>2973</v>
      </c>
      <c r="H649" t="s">
        <v>30</v>
      </c>
      <c r="I649">
        <v>2</v>
      </c>
      <c r="J649" t="s">
        <v>31</v>
      </c>
      <c r="K649">
        <v>16</v>
      </c>
      <c r="L649" t="s">
        <v>31</v>
      </c>
      <c r="M649">
        <v>23</v>
      </c>
      <c r="N649" t="s">
        <v>32</v>
      </c>
    </row>
    <row r="650" spans="2:14">
      <c r="B650">
        <v>100</v>
      </c>
      <c r="D650">
        <v>2002</v>
      </c>
      <c r="F650">
        <v>3068</v>
      </c>
      <c r="H650" t="s">
        <v>30</v>
      </c>
      <c r="I650">
        <v>1</v>
      </c>
      <c r="J650" t="s">
        <v>31</v>
      </c>
      <c r="K650">
        <v>16</v>
      </c>
      <c r="L650" t="s">
        <v>31</v>
      </c>
      <c r="M650">
        <v>24</v>
      </c>
      <c r="N650" t="s">
        <v>32</v>
      </c>
    </row>
    <row r="651" spans="2:14">
      <c r="B651">
        <v>0</v>
      </c>
      <c r="D651">
        <v>2000</v>
      </c>
      <c r="F651">
        <v>3162</v>
      </c>
      <c r="H651" t="s">
        <v>30</v>
      </c>
      <c r="I651">
        <v>0</v>
      </c>
      <c r="J651" t="s">
        <v>31</v>
      </c>
      <c r="K651">
        <v>16</v>
      </c>
      <c r="L651" t="s">
        <v>31</v>
      </c>
      <c r="M651">
        <v>25</v>
      </c>
      <c r="N651" t="s">
        <v>32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calcul_x_y_from_d0_d1_d2</vt:lpstr>
      <vt:lpstr>Calcul_d0_d1_d2_from_x_y</vt:lpstr>
      <vt:lpstr>temp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2012-08-26T13:27:26Z</dcterms:modified>
</cp:coreProperties>
</file>