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VN\1_Propulsion\"/>
    </mc:Choice>
  </mc:AlternateContent>
  <bookViews>
    <workbookView xWindow="0" yWindow="0" windowWidth="34725" windowHeight="178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D4" i="1"/>
  <c r="D5" i="1" s="1"/>
  <c r="M3" i="1"/>
  <c r="M4" i="1"/>
  <c r="C3" i="1"/>
  <c r="N3" i="1" s="1"/>
  <c r="B4" i="1"/>
  <c r="K6" i="1"/>
  <c r="K5" i="1"/>
  <c r="D6" i="1" l="1"/>
  <c r="D7" i="1" s="1"/>
  <c r="D8" i="1" s="1"/>
  <c r="D9" i="1" s="1"/>
  <c r="D10" i="1" s="1"/>
  <c r="D11" i="1" s="1"/>
  <c r="D12" i="1" s="1"/>
  <c r="D13" i="1" s="1"/>
  <c r="B5" i="1"/>
  <c r="C4" i="1"/>
  <c r="N4" i="1" s="1"/>
  <c r="C5" i="1" l="1"/>
  <c r="C6" i="1" s="1"/>
  <c r="C7" i="1" s="1"/>
  <c r="C8" i="1" s="1"/>
  <c r="C9" i="1" s="1"/>
  <c r="C10" i="1" s="1"/>
  <c r="C11" i="1" s="1"/>
  <c r="C12" i="1" s="1"/>
  <c r="C13" i="1" s="1"/>
  <c r="N13" i="1" s="1"/>
  <c r="M5" i="1"/>
  <c r="B6" i="1"/>
  <c r="N10" i="1" l="1"/>
  <c r="N6" i="1"/>
  <c r="N12" i="1"/>
  <c r="N8" i="1"/>
  <c r="N9" i="1"/>
  <c r="N11" i="1"/>
  <c r="N7" i="1"/>
  <c r="N5" i="1"/>
  <c r="M6" i="1"/>
  <c r="B7" i="1"/>
  <c r="B8" i="1" l="1"/>
  <c r="M7" i="1"/>
  <c r="B9" i="1" l="1"/>
  <c r="M8" i="1"/>
  <c r="B10" i="1" l="1"/>
  <c r="M9" i="1"/>
  <c r="B11" i="1" l="1"/>
  <c r="M10" i="1"/>
  <c r="B12" i="1" l="1"/>
  <c r="M11" i="1"/>
  <c r="B13" i="1" l="1"/>
  <c r="M13" i="1" s="1"/>
  <c r="M12" i="1"/>
</calcChain>
</file>

<file path=xl/sharedStrings.xml><?xml version="1.0" encoding="utf-8"?>
<sst xmlns="http://schemas.openxmlformats.org/spreadsheetml/2006/main" count="17" uniqueCount="12">
  <si>
    <t>Valeur maximum accélération</t>
  </si>
  <si>
    <t>Valeur maximum vitesse</t>
  </si>
  <si>
    <t>soit</t>
  </si>
  <si>
    <t>Vitesse</t>
  </si>
  <si>
    <t>Accélération</t>
  </si>
  <si>
    <t>mm/s²</t>
  </si>
  <si>
    <t>mm/s</t>
  </si>
  <si>
    <t>Multiple max boost</t>
  </si>
  <si>
    <t>Coef</t>
  </si>
  <si>
    <t>Coef de soustraction</t>
  </si>
  <si>
    <t>Coef réduct soustraction</t>
  </si>
  <si>
    <t>Valeur maximum du moteur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</si>
</sst>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5" xfId="0" applyNumberFormat="1" applyBorder="1"/>
    <xf numFmtId="0" fontId="0" fillId="0" borderId="8" xfId="0" applyBorder="1"/>
    <xf numFmtId="1" fontId="0" fillId="0" borderId="9" xfId="0" applyNumberFormat="1" applyBorder="1"/>
    <xf numFmtId="0" fontId="0" fillId="0" borderId="9" xfId="0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1" fontId="0" fillId="0" borderId="3" xfId="0" applyNumberFormat="1" applyBorder="1"/>
    <xf numFmtId="1" fontId="0" fillId="0" borderId="7" xfId="0" applyNumberFormat="1" applyBorder="1"/>
    <xf numFmtId="1" fontId="0" fillId="0" borderId="10" xfId="0" applyNumberFormat="1" applyBorder="1"/>
    <xf numFmtId="1" fontId="0" fillId="0" borderId="6" xfId="0" applyNumberFormat="1" applyBorder="1"/>
    <xf numFmtId="1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Feuil1!$N$2</c:f>
              <c:strCache>
                <c:ptCount val="1"/>
                <c:pt idx="0">
                  <c:v>Accélération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Feuil1!$M$3:$M$402</c:f>
              <c:numCache>
                <c:formatCode>General</c:formatCode>
                <c:ptCount val="400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720</c:v>
                </c:pt>
                <c:pt idx="5">
                  <c:v>900</c:v>
                </c:pt>
                <c:pt idx="6">
                  <c:v>1080</c:v>
                </c:pt>
                <c:pt idx="7">
                  <c:v>1260.0000000000002</c:v>
                </c:pt>
                <c:pt idx="8">
                  <c:v>1440.0000000000002</c:v>
                </c:pt>
                <c:pt idx="9">
                  <c:v>1620.0000000000005</c:v>
                </c:pt>
                <c:pt idx="10">
                  <c:v>1800.0000000000005</c:v>
                </c:pt>
              </c:numCache>
            </c:numRef>
          </c:xVal>
          <c:yVal>
            <c:numRef>
              <c:f>Feuil1!$N$3:$N$402</c:f>
              <c:numCache>
                <c:formatCode>0</c:formatCode>
                <c:ptCount val="400"/>
                <c:pt idx="0">
                  <c:v>3375.0000000000005</c:v>
                </c:pt>
                <c:pt idx="1">
                  <c:v>2625</c:v>
                </c:pt>
                <c:pt idx="2">
                  <c:v>2000</c:v>
                </c:pt>
                <c:pt idx="3">
                  <c:v>1875</c:v>
                </c:pt>
                <c:pt idx="4">
                  <c:v>1875</c:v>
                </c:pt>
                <c:pt idx="5">
                  <c:v>1875</c:v>
                </c:pt>
                <c:pt idx="6">
                  <c:v>1875</c:v>
                </c:pt>
                <c:pt idx="7">
                  <c:v>1875</c:v>
                </c:pt>
                <c:pt idx="8">
                  <c:v>1875</c:v>
                </c:pt>
                <c:pt idx="9">
                  <c:v>1875</c:v>
                </c:pt>
                <c:pt idx="10">
                  <c:v>1875</c:v>
                </c:pt>
              </c:numCache>
            </c:numRef>
          </c:yVal>
          <c:smooth val="1"/>
        </c:ser>
        <c:ser>
          <c:idx val="1"/>
          <c:order val="1"/>
          <c:tx>
            <c:v>Accélération maximum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2000</c:v>
              </c:pt>
            </c:numLit>
          </c:xVal>
          <c:yVal>
            <c:numLit>
              <c:formatCode>General</c:formatCode>
              <c:ptCount val="2"/>
              <c:pt idx="0">
                <c:v>2050</c:v>
              </c:pt>
              <c:pt idx="1">
                <c:v>2050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89200"/>
        <c:axId val="352142032"/>
      </c:scatterChart>
      <c:valAx>
        <c:axId val="51098920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</a:t>
                </a:r>
                <a:r>
                  <a:rPr lang="fr-FR" baseline="0"/>
                  <a:t> [mm/s]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2142032"/>
        <c:crosses val="autoZero"/>
        <c:crossBetween val="midCat"/>
      </c:valAx>
      <c:valAx>
        <c:axId val="3521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 [mm/s²]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098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Accélération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Feuil1!$B$3:$B$402</c:f>
              <c:numCache>
                <c:formatCode>0</c:formatCode>
                <c:ptCount val="400"/>
                <c:pt idx="0">
                  <c:v>0</c:v>
                </c:pt>
                <c:pt idx="1">
                  <c:v>3686.4</c:v>
                </c:pt>
                <c:pt idx="2">
                  <c:v>7372.8</c:v>
                </c:pt>
                <c:pt idx="3">
                  <c:v>11059.2</c:v>
                </c:pt>
                <c:pt idx="4">
                  <c:v>14745.6</c:v>
                </c:pt>
                <c:pt idx="5">
                  <c:v>18432</c:v>
                </c:pt>
                <c:pt idx="6">
                  <c:v>22118.400000000001</c:v>
                </c:pt>
                <c:pt idx="7">
                  <c:v>25804.800000000003</c:v>
                </c:pt>
                <c:pt idx="8">
                  <c:v>29491.200000000004</c:v>
                </c:pt>
                <c:pt idx="9">
                  <c:v>33177.600000000006</c:v>
                </c:pt>
                <c:pt idx="10">
                  <c:v>36864.000000000007</c:v>
                </c:pt>
              </c:numCache>
            </c:numRef>
          </c:xVal>
          <c:yVal>
            <c:numRef>
              <c:f>Feuil1!$C$3:$C$402</c:f>
              <c:numCache>
                <c:formatCode>0</c:formatCode>
                <c:ptCount val="400"/>
                <c:pt idx="0">
                  <c:v>345.6</c:v>
                </c:pt>
                <c:pt idx="1">
                  <c:v>268.8</c:v>
                </c:pt>
                <c:pt idx="2">
                  <c:v>204.8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</c:numCache>
            </c:numRef>
          </c:yVal>
          <c:smooth val="1"/>
        </c:ser>
        <c:ser>
          <c:idx val="1"/>
          <c:order val="1"/>
          <c:tx>
            <c:v>Accélération max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40000</c:v>
              </c:pt>
            </c:numLit>
          </c:xVal>
          <c:yVal>
            <c:numLit>
              <c:formatCode>General</c:formatCode>
              <c:ptCount val="2"/>
              <c:pt idx="0">
                <c:v>208</c:v>
              </c:pt>
              <c:pt idx="1">
                <c:v>208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76400"/>
        <c:axId val="514675840"/>
      </c:scatterChart>
      <c:valAx>
        <c:axId val="514676400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[mm.4096/5ms]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675840"/>
        <c:crosses val="autoZero"/>
        <c:crossBetween val="midCat"/>
      </c:valAx>
      <c:valAx>
        <c:axId val="5146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 [mm.4096/5ms/5ms]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6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16</xdr:row>
      <xdr:rowOff>14287</xdr:rowOff>
    </xdr:from>
    <xdr:to>
      <xdr:col>22</xdr:col>
      <xdr:colOff>685799</xdr:colOff>
      <xdr:row>40</xdr:row>
      <xdr:rowOff>9525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16</xdr:row>
      <xdr:rowOff>23812</xdr:rowOff>
    </xdr:from>
    <xdr:to>
      <xdr:col>11</xdr:col>
      <xdr:colOff>171450</xdr:colOff>
      <xdr:row>40</xdr:row>
      <xdr:rowOff>9526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8"/>
  <sheetViews>
    <sheetView tabSelected="1" workbookViewId="0">
      <selection activeCell="R7" sqref="R7"/>
    </sheetView>
  </sheetViews>
  <sheetFormatPr baseColWidth="10" defaultRowHeight="15" x14ac:dyDescent="0.25"/>
  <cols>
    <col min="2" max="2" width="11.42578125" style="1"/>
    <col min="3" max="3" width="12.5703125" style="1" customWidth="1"/>
    <col min="4" max="4" width="7.28515625" customWidth="1"/>
    <col min="7" max="7" width="12.7109375" customWidth="1"/>
    <col min="8" max="8" width="3.85546875" customWidth="1"/>
    <col min="9" max="9" width="6.7109375" customWidth="1"/>
  </cols>
  <sheetData>
    <row r="1" spans="1:56" x14ac:dyDescent="0.25">
      <c r="A1" s="5"/>
      <c r="B1" s="21"/>
      <c r="C1" s="20"/>
      <c r="D1" s="8"/>
      <c r="E1" s="5"/>
      <c r="F1" s="5"/>
      <c r="G1" s="5"/>
      <c r="H1" s="5"/>
      <c r="I1" s="5"/>
      <c r="J1" s="5"/>
      <c r="K1" s="5"/>
      <c r="L1" s="5"/>
      <c r="M1" s="8"/>
      <c r="N1" s="8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spans="1:56" x14ac:dyDescent="0.25">
      <c r="A2" s="9"/>
      <c r="B2" s="17" t="s">
        <v>3</v>
      </c>
      <c r="C2" s="17" t="s">
        <v>4</v>
      </c>
      <c r="D2" s="4" t="s">
        <v>8</v>
      </c>
      <c r="E2" s="19"/>
      <c r="F2" s="10"/>
      <c r="G2" s="10"/>
      <c r="H2" s="10"/>
      <c r="I2" s="10"/>
      <c r="J2" s="10"/>
      <c r="K2" s="10"/>
      <c r="L2" s="16"/>
      <c r="M2" s="18" t="s">
        <v>3</v>
      </c>
      <c r="N2" s="18" t="s">
        <v>4</v>
      </c>
      <c r="O2" s="19"/>
      <c r="P2" s="10"/>
      <c r="Q2" s="10"/>
      <c r="R2" s="10"/>
      <c r="S2" s="10"/>
      <c r="T2" s="10"/>
      <c r="U2" s="10"/>
      <c r="V2" s="16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5"/>
    </row>
    <row r="3" spans="1:56" x14ac:dyDescent="0.25">
      <c r="A3" s="9"/>
      <c r="B3" s="24">
        <v>0</v>
      </c>
      <c r="C3" s="2">
        <f>I5*H8</f>
        <v>345.6</v>
      </c>
      <c r="D3" s="4"/>
      <c r="E3" s="19"/>
      <c r="F3" s="10"/>
      <c r="G3" s="10"/>
      <c r="H3" s="10"/>
      <c r="I3" s="10"/>
      <c r="J3" s="10"/>
      <c r="K3" s="10"/>
      <c r="L3" s="16"/>
      <c r="M3" s="3">
        <f>B3/4096*1000/5</f>
        <v>0</v>
      </c>
      <c r="N3" s="2">
        <f>C3/4096/25*1000*1000</f>
        <v>3375.0000000000005</v>
      </c>
      <c r="O3" s="19"/>
      <c r="P3" s="10"/>
      <c r="Q3" s="10"/>
      <c r="R3" s="10"/>
      <c r="S3" s="10"/>
      <c r="T3" s="10"/>
      <c r="U3" s="10"/>
      <c r="V3" s="16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5"/>
    </row>
    <row r="4" spans="1:56" x14ac:dyDescent="0.25">
      <c r="A4" s="9"/>
      <c r="B4" s="2">
        <f>I6/10</f>
        <v>3686.4</v>
      </c>
      <c r="C4" s="2">
        <f>IF(C3-$I$5*D4 &gt; $I$5, C3-$I$5*D4, $I$5)</f>
        <v>268.8</v>
      </c>
      <c r="D4" s="3">
        <f>H9</f>
        <v>0.4</v>
      </c>
      <c r="E4" s="11"/>
      <c r="F4" s="5" t="s">
        <v>11</v>
      </c>
      <c r="G4" s="5"/>
      <c r="H4" s="5"/>
      <c r="I4" s="5">
        <v>208</v>
      </c>
      <c r="J4" s="6" t="s">
        <v>2</v>
      </c>
      <c r="K4" s="7">
        <f>I4/4096/25*1000*1000</f>
        <v>2031.25</v>
      </c>
      <c r="L4" s="9" t="s">
        <v>5</v>
      </c>
      <c r="M4" s="3">
        <f>B4/4096*1000/5</f>
        <v>180</v>
      </c>
      <c r="N4" s="2">
        <f>C4/4096/25*1000*1000</f>
        <v>2625</v>
      </c>
      <c r="O4" s="11"/>
      <c r="P4" s="5"/>
      <c r="Q4" s="5"/>
      <c r="R4" s="5"/>
      <c r="S4" s="5"/>
      <c r="T4" s="5"/>
      <c r="U4" s="5"/>
      <c r="V4" s="9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9"/>
      <c r="B5" s="2">
        <f>B4+$I$6/10</f>
        <v>7372.8</v>
      </c>
      <c r="C5" s="2">
        <f>IF(C4-$I$5*D5 &gt; $I$5, C4-$I$5*D5, $I$5)</f>
        <v>204.8</v>
      </c>
      <c r="D5" s="3">
        <f>D4/$H$10</f>
        <v>0.33333333333333337</v>
      </c>
      <c r="E5" s="11"/>
      <c r="F5" s="5" t="s">
        <v>0</v>
      </c>
      <c r="G5" s="5"/>
      <c r="H5" s="5"/>
      <c r="I5" s="5">
        <v>192</v>
      </c>
      <c r="J5" s="6" t="s">
        <v>2</v>
      </c>
      <c r="K5" s="7">
        <f>I5/4096/25*1000*1000</f>
        <v>1875</v>
      </c>
      <c r="L5" s="9" t="s">
        <v>5</v>
      </c>
      <c r="M5" s="3">
        <f t="shared" ref="M5:M14" si="0">B5/4096*1000/5</f>
        <v>360</v>
      </c>
      <c r="N5" s="2">
        <f t="shared" ref="N5:N13" si="1">C5/4096/25*1000*1000</f>
        <v>2000</v>
      </c>
      <c r="O5" s="11"/>
      <c r="P5" s="5"/>
      <c r="Q5" s="5"/>
      <c r="R5" s="5"/>
      <c r="S5" s="5"/>
      <c r="T5" s="5"/>
      <c r="U5" s="5"/>
      <c r="V5" s="9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</row>
    <row r="6" spans="1:56" x14ac:dyDescent="0.25">
      <c r="A6" s="9"/>
      <c r="B6" s="2">
        <f>B5+$I$6/10</f>
        <v>11059.2</v>
      </c>
      <c r="C6" s="2">
        <f t="shared" ref="C6:C13" si="2">IF(C5-$I$5*D6 &gt; $I$5, C5-$I$5*D6, $I$5)</f>
        <v>192</v>
      </c>
      <c r="D6" s="3">
        <f t="shared" ref="D6:D13" si="3">D5/2</f>
        <v>0.16666666666666669</v>
      </c>
      <c r="E6" s="11"/>
      <c r="F6" s="5" t="s">
        <v>1</v>
      </c>
      <c r="G6" s="5"/>
      <c r="H6" s="5"/>
      <c r="I6" s="5">
        <v>36864</v>
      </c>
      <c r="J6" s="6" t="s">
        <v>2</v>
      </c>
      <c r="K6" s="5">
        <f>I6/4096*1000/5</f>
        <v>1800</v>
      </c>
      <c r="L6" s="9" t="s">
        <v>6</v>
      </c>
      <c r="M6" s="3">
        <f t="shared" si="0"/>
        <v>540</v>
      </c>
      <c r="N6" s="2">
        <f t="shared" si="1"/>
        <v>1875</v>
      </c>
      <c r="O6" s="11"/>
      <c r="P6" s="5"/>
      <c r="Q6" s="5"/>
      <c r="R6" s="5"/>
      <c r="S6" s="5"/>
      <c r="T6" s="5"/>
      <c r="U6" s="5"/>
      <c r="V6" s="9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</row>
    <row r="7" spans="1:56" x14ac:dyDescent="0.25">
      <c r="A7" s="9"/>
      <c r="B7" s="2">
        <f>B6+$I$6/10</f>
        <v>14745.6</v>
      </c>
      <c r="C7" s="2">
        <f t="shared" si="2"/>
        <v>192</v>
      </c>
      <c r="D7" s="3">
        <f t="shared" si="3"/>
        <v>8.3333333333333343E-2</v>
      </c>
      <c r="E7" s="11"/>
      <c r="F7" s="5"/>
      <c r="G7" s="5"/>
      <c r="H7" s="5"/>
      <c r="I7" s="5"/>
      <c r="J7" s="5"/>
      <c r="K7" s="5"/>
      <c r="L7" s="9"/>
      <c r="M7" s="3">
        <f t="shared" si="0"/>
        <v>720</v>
      </c>
      <c r="N7" s="2">
        <f t="shared" si="1"/>
        <v>1875</v>
      </c>
      <c r="O7" s="11"/>
      <c r="P7" s="5"/>
      <c r="Q7" s="5"/>
      <c r="R7" s="5"/>
      <c r="S7" s="5"/>
      <c r="T7" s="5"/>
      <c r="U7" s="5"/>
      <c r="V7" s="9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</row>
    <row r="8" spans="1:56" x14ac:dyDescent="0.25">
      <c r="A8" s="9"/>
      <c r="B8" s="2">
        <f>B7+$I$6/10</f>
        <v>18432</v>
      </c>
      <c r="C8" s="2">
        <f t="shared" si="2"/>
        <v>192</v>
      </c>
      <c r="D8" s="3">
        <f t="shared" si="3"/>
        <v>4.1666666666666671E-2</v>
      </c>
      <c r="E8" s="11"/>
      <c r="F8" s="5" t="s">
        <v>7</v>
      </c>
      <c r="G8" s="5"/>
      <c r="H8" s="5">
        <v>1.8</v>
      </c>
      <c r="I8" s="5"/>
      <c r="J8" s="5"/>
      <c r="K8" s="5"/>
      <c r="L8" s="9"/>
      <c r="M8" s="3">
        <f t="shared" si="0"/>
        <v>900</v>
      </c>
      <c r="N8" s="2">
        <f t="shared" si="1"/>
        <v>1875</v>
      </c>
      <c r="O8" s="11"/>
      <c r="P8" s="5"/>
      <c r="Q8" s="5"/>
      <c r="R8" s="5"/>
      <c r="S8" s="5"/>
      <c r="T8" s="5"/>
      <c r="U8" s="5"/>
      <c r="V8" s="9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x14ac:dyDescent="0.25">
      <c r="A9" s="9"/>
      <c r="B9" s="2">
        <f>B8+$I$6/10</f>
        <v>22118.400000000001</v>
      </c>
      <c r="C9" s="2">
        <f t="shared" si="2"/>
        <v>192</v>
      </c>
      <c r="D9" s="3">
        <f t="shared" si="3"/>
        <v>2.0833333333333336E-2</v>
      </c>
      <c r="E9" s="11"/>
      <c r="F9" s="5" t="s">
        <v>9</v>
      </c>
      <c r="G9" s="5"/>
      <c r="H9" s="5">
        <v>0.4</v>
      </c>
      <c r="I9" s="5"/>
      <c r="J9" s="5"/>
      <c r="K9" s="5"/>
      <c r="L9" s="9"/>
      <c r="M9" s="3">
        <f t="shared" si="0"/>
        <v>1080</v>
      </c>
      <c r="N9" s="2">
        <f t="shared" si="1"/>
        <v>1875</v>
      </c>
      <c r="O9" s="11"/>
      <c r="P9" s="5"/>
      <c r="Q9" s="5"/>
      <c r="R9" s="5"/>
      <c r="S9" s="5"/>
      <c r="T9" s="5"/>
      <c r="U9" s="5"/>
      <c r="V9" s="9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</row>
    <row r="10" spans="1:56" x14ac:dyDescent="0.25">
      <c r="A10" s="9"/>
      <c r="B10" s="2">
        <f>B9+$I$6/10</f>
        <v>25804.800000000003</v>
      </c>
      <c r="C10" s="2">
        <f t="shared" si="2"/>
        <v>192</v>
      </c>
      <c r="D10" s="3">
        <f t="shared" si="3"/>
        <v>1.0416666666666668E-2</v>
      </c>
      <c r="E10" s="11"/>
      <c r="F10" s="5" t="s">
        <v>10</v>
      </c>
      <c r="G10" s="5"/>
      <c r="H10" s="5">
        <v>1.2</v>
      </c>
      <c r="I10" s="5"/>
      <c r="J10" s="5"/>
      <c r="K10" s="5"/>
      <c r="L10" s="9"/>
      <c r="M10" s="3">
        <f t="shared" si="0"/>
        <v>1260.0000000000002</v>
      </c>
      <c r="N10" s="2">
        <f t="shared" si="1"/>
        <v>1875</v>
      </c>
      <c r="O10" s="11"/>
      <c r="P10" s="5"/>
      <c r="Q10" s="5"/>
      <c r="R10" s="5"/>
      <c r="S10" s="5"/>
      <c r="T10" s="5"/>
      <c r="U10" s="5"/>
      <c r="V10" s="9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spans="1:56" x14ac:dyDescent="0.25">
      <c r="A11" s="9"/>
      <c r="B11" s="2">
        <f>B10+$I$6/10</f>
        <v>29491.200000000004</v>
      </c>
      <c r="C11" s="2">
        <f t="shared" si="2"/>
        <v>192</v>
      </c>
      <c r="D11" s="3">
        <f t="shared" si="3"/>
        <v>5.2083333333333339E-3</v>
      </c>
      <c r="E11" s="11"/>
      <c r="F11" s="5"/>
      <c r="G11" s="5"/>
      <c r="H11" s="5"/>
      <c r="I11" s="5"/>
      <c r="J11" s="5"/>
      <c r="K11" s="5"/>
      <c r="L11" s="9"/>
      <c r="M11" s="3">
        <f t="shared" si="0"/>
        <v>1440.0000000000002</v>
      </c>
      <c r="N11" s="2">
        <f t="shared" si="1"/>
        <v>1875</v>
      </c>
      <c r="O11" s="11"/>
      <c r="P11" s="5"/>
      <c r="Q11" s="5"/>
      <c r="R11" s="5"/>
      <c r="S11" s="5"/>
      <c r="T11" s="5"/>
      <c r="U11" s="5"/>
      <c r="V11" s="9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</row>
    <row r="12" spans="1:56" x14ac:dyDescent="0.25">
      <c r="A12" s="9"/>
      <c r="B12" s="2">
        <f>B11+$I$6/10</f>
        <v>33177.600000000006</v>
      </c>
      <c r="C12" s="2">
        <f t="shared" si="2"/>
        <v>192</v>
      </c>
      <c r="D12" s="3">
        <f t="shared" si="3"/>
        <v>2.604166666666667E-3</v>
      </c>
      <c r="E12" s="11"/>
      <c r="F12" s="5"/>
      <c r="G12" s="5"/>
      <c r="H12" s="5"/>
      <c r="I12" s="5"/>
      <c r="J12" s="5"/>
      <c r="K12" s="5"/>
      <c r="L12" s="9"/>
      <c r="M12" s="3">
        <f t="shared" si="0"/>
        <v>1620.0000000000005</v>
      </c>
      <c r="N12" s="2">
        <f t="shared" si="1"/>
        <v>1875</v>
      </c>
      <c r="O12" s="11"/>
      <c r="P12" s="5"/>
      <c r="Q12" s="5"/>
      <c r="R12" s="5"/>
      <c r="S12" s="5"/>
      <c r="T12" s="5"/>
      <c r="U12" s="5"/>
      <c r="V12" s="9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</row>
    <row r="13" spans="1:56" x14ac:dyDescent="0.25">
      <c r="A13" s="9"/>
      <c r="B13" s="2">
        <f>B12+$I$6/10</f>
        <v>36864.000000000007</v>
      </c>
      <c r="C13" s="2">
        <f t="shared" si="2"/>
        <v>192</v>
      </c>
      <c r="D13" s="3">
        <f t="shared" si="3"/>
        <v>1.3020833333333335E-3</v>
      </c>
      <c r="E13" s="12"/>
      <c r="F13" s="8"/>
      <c r="G13" s="8"/>
      <c r="H13" s="8"/>
      <c r="I13" s="8"/>
      <c r="J13" s="8"/>
      <c r="K13" s="8"/>
      <c r="L13" s="14"/>
      <c r="M13" s="3">
        <f t="shared" si="0"/>
        <v>1800.0000000000005</v>
      </c>
      <c r="N13" s="2">
        <f t="shared" si="1"/>
        <v>1875</v>
      </c>
      <c r="O13" s="11"/>
      <c r="P13" s="5"/>
      <c r="Q13" s="5"/>
      <c r="R13" s="5"/>
      <c r="S13" s="5"/>
      <c r="T13" s="5"/>
      <c r="U13" s="5"/>
      <c r="V13" s="9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</row>
    <row r="14" spans="1:56" x14ac:dyDescent="0.25">
      <c r="A14" s="5"/>
      <c r="B14" s="22"/>
      <c r="C14" s="13"/>
      <c r="D14" s="10"/>
      <c r="E14" s="5"/>
      <c r="F14" s="5"/>
      <c r="G14" s="5"/>
      <c r="H14" s="5"/>
      <c r="I14" s="5"/>
      <c r="J14" s="5"/>
      <c r="K14" s="5"/>
      <c r="L14" s="5"/>
      <c r="M14" s="10"/>
      <c r="N14" s="15"/>
      <c r="O14" s="5"/>
      <c r="P14" s="5"/>
      <c r="Q14" s="5"/>
      <c r="R14" s="5"/>
      <c r="S14" s="5"/>
      <c r="T14" s="5"/>
      <c r="U14" s="5"/>
      <c r="V14" s="9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</row>
    <row r="15" spans="1:56" x14ac:dyDescent="0.25">
      <c r="A15" s="5"/>
      <c r="B15" s="23"/>
      <c r="C15" s="7"/>
      <c r="D15" s="5"/>
      <c r="E15" s="5"/>
      <c r="F15" s="5"/>
      <c r="G15" s="5"/>
      <c r="H15" s="5"/>
      <c r="I15" s="5"/>
      <c r="J15" s="5"/>
      <c r="K15" s="5"/>
      <c r="L15" s="5"/>
      <c r="M15" s="5"/>
      <c r="N15" s="9"/>
      <c r="O15" s="5"/>
      <c r="P15" s="5"/>
      <c r="Q15" s="5"/>
      <c r="R15" s="5"/>
      <c r="S15" s="5"/>
      <c r="T15" s="5"/>
      <c r="U15" s="5"/>
      <c r="V15" s="9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</row>
    <row r="16" spans="1:56" x14ac:dyDescent="0.25">
      <c r="A16" s="5"/>
      <c r="B16" s="23"/>
      <c r="C16" s="7"/>
      <c r="D16" s="5"/>
      <c r="E16" s="5"/>
      <c r="F16" s="5"/>
      <c r="G16" s="5"/>
      <c r="H16" s="5"/>
      <c r="I16" s="5"/>
      <c r="J16" s="5"/>
      <c r="K16" s="5"/>
      <c r="L16" s="5"/>
      <c r="M16" s="5"/>
      <c r="N16" s="9"/>
      <c r="O16" s="5"/>
      <c r="P16" s="5"/>
      <c r="Q16" s="5"/>
      <c r="R16" s="5"/>
      <c r="S16" s="5"/>
      <c r="T16" s="5"/>
      <c r="U16" s="5"/>
      <c r="V16" s="9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</row>
    <row r="17" spans="1:56" x14ac:dyDescent="0.25">
      <c r="A17" s="5"/>
      <c r="B17" s="23"/>
      <c r="C17" s="7"/>
      <c r="D17" s="5"/>
      <c r="E17" s="5"/>
      <c r="F17" s="5"/>
      <c r="G17" s="5"/>
      <c r="H17" s="5"/>
      <c r="I17" s="5"/>
      <c r="J17" s="5"/>
      <c r="K17" s="5"/>
      <c r="L17" s="5"/>
      <c r="M17" s="5"/>
      <c r="N17" s="9"/>
      <c r="O17" s="5"/>
      <c r="P17" s="5"/>
      <c r="Q17" s="5"/>
      <c r="R17" s="5"/>
      <c r="S17" s="5"/>
      <c r="T17" s="5"/>
      <c r="U17" s="5"/>
      <c r="V17" s="9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</row>
    <row r="18" spans="1:56" x14ac:dyDescent="0.25">
      <c r="A18" s="5"/>
      <c r="B18" s="23"/>
      <c r="C18" s="7"/>
      <c r="D18" s="5"/>
      <c r="E18" s="5"/>
      <c r="F18" s="5"/>
      <c r="G18" s="5"/>
      <c r="H18" s="5"/>
      <c r="I18" s="5"/>
      <c r="J18" s="5"/>
      <c r="K18" s="5"/>
      <c r="L18" s="5"/>
      <c r="M18" s="5"/>
      <c r="N18" s="9"/>
      <c r="O18" s="5"/>
      <c r="P18" s="5"/>
      <c r="Q18" s="5"/>
      <c r="R18" s="5"/>
      <c r="S18" s="5"/>
      <c r="T18" s="5"/>
      <c r="U18" s="5"/>
      <c r="V18" s="9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</row>
    <row r="19" spans="1:56" x14ac:dyDescent="0.25">
      <c r="A19" s="5"/>
      <c r="B19" s="23"/>
      <c r="C19" s="7"/>
      <c r="D19" s="5"/>
      <c r="E19" s="5"/>
      <c r="F19" s="5"/>
      <c r="G19" s="5"/>
      <c r="H19" s="5"/>
      <c r="I19" s="5"/>
      <c r="J19" s="5"/>
      <c r="K19" s="5"/>
      <c r="L19" s="5"/>
      <c r="M19" s="5"/>
      <c r="N19" s="9"/>
      <c r="O19" s="5"/>
      <c r="P19" s="5"/>
      <c r="Q19" s="5"/>
      <c r="R19" s="5"/>
      <c r="S19" s="5"/>
      <c r="T19" s="5"/>
      <c r="U19" s="5"/>
      <c r="V19" s="9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spans="1:56" x14ac:dyDescent="0.25">
      <c r="A20" s="5"/>
      <c r="B20" s="23"/>
      <c r="C20" s="7"/>
      <c r="D20" s="5"/>
      <c r="E20" s="5"/>
      <c r="F20" s="5"/>
      <c r="G20" s="5"/>
      <c r="H20" s="5"/>
      <c r="I20" s="5"/>
      <c r="J20" s="5"/>
      <c r="K20" s="5"/>
      <c r="L20" s="5"/>
      <c r="M20" s="5"/>
      <c r="N20" s="9"/>
      <c r="O20" s="5"/>
      <c r="P20" s="5"/>
      <c r="Q20" s="5"/>
      <c r="R20" s="5"/>
      <c r="S20" s="5"/>
      <c r="T20" s="5"/>
      <c r="U20" s="5"/>
      <c r="V20" s="9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1:56" x14ac:dyDescent="0.25">
      <c r="A21" s="5"/>
      <c r="B21" s="23"/>
      <c r="C21" s="7"/>
      <c r="D21" s="5"/>
      <c r="E21" s="5"/>
      <c r="F21" s="5"/>
      <c r="G21" s="5"/>
      <c r="H21" s="5"/>
      <c r="I21" s="5"/>
      <c r="J21" s="5"/>
      <c r="K21" s="5"/>
      <c r="L21" s="5"/>
      <c r="M21" s="5"/>
      <c r="N21" s="9"/>
      <c r="O21" s="5"/>
      <c r="P21" s="5"/>
      <c r="Q21" s="5"/>
      <c r="R21" s="5"/>
      <c r="S21" s="5"/>
      <c r="T21" s="5"/>
      <c r="U21" s="5"/>
      <c r="V21" s="9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1:56" x14ac:dyDescent="0.25">
      <c r="A22" s="5"/>
      <c r="B22" s="23"/>
      <c r="C22" s="7"/>
      <c r="D22" s="5"/>
      <c r="E22" s="5"/>
      <c r="F22" s="5"/>
      <c r="G22" s="5"/>
      <c r="H22" s="5"/>
      <c r="I22" s="5"/>
      <c r="J22" s="5"/>
      <c r="K22" s="5"/>
      <c r="L22" s="5"/>
      <c r="M22" s="5"/>
      <c r="N22" s="9"/>
      <c r="O22" s="5"/>
      <c r="P22" s="5"/>
      <c r="Q22" s="5"/>
      <c r="R22" s="5"/>
      <c r="S22" s="5"/>
      <c r="T22" s="5"/>
      <c r="U22" s="5"/>
      <c r="V22" s="9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spans="1:56" x14ac:dyDescent="0.25">
      <c r="A23" s="5"/>
      <c r="B23" s="23"/>
      <c r="C23" s="7"/>
      <c r="D23" s="5"/>
      <c r="E23" s="5"/>
      <c r="F23" s="5"/>
      <c r="G23" s="5"/>
      <c r="H23" s="5"/>
      <c r="I23" s="5"/>
      <c r="J23" s="5"/>
      <c r="K23" s="5"/>
      <c r="L23" s="5"/>
      <c r="M23" s="5"/>
      <c r="N23" s="9"/>
      <c r="O23" s="5"/>
      <c r="P23" s="5"/>
      <c r="Q23" s="5"/>
      <c r="R23" s="5"/>
      <c r="S23" s="5"/>
      <c r="T23" s="5"/>
      <c r="U23" s="5"/>
      <c r="V23" s="9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1:56" x14ac:dyDescent="0.25">
      <c r="A24" s="5"/>
      <c r="B24" s="23"/>
      <c r="C24" s="7"/>
      <c r="D24" s="5"/>
      <c r="E24" s="5"/>
      <c r="F24" s="5"/>
      <c r="G24" s="5"/>
      <c r="H24" s="5"/>
      <c r="I24" s="5"/>
      <c r="J24" s="5"/>
      <c r="K24" s="5"/>
      <c r="L24" s="5"/>
      <c r="M24" s="5"/>
      <c r="N24" s="9"/>
      <c r="O24" s="5"/>
      <c r="P24" s="5"/>
      <c r="Q24" s="5"/>
      <c r="R24" s="5"/>
      <c r="S24" s="5"/>
      <c r="T24" s="5"/>
      <c r="U24" s="5"/>
      <c r="V24" s="9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</row>
    <row r="25" spans="1:56" x14ac:dyDescent="0.25">
      <c r="A25" s="5"/>
      <c r="B25" s="23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9"/>
      <c r="O25" s="5"/>
      <c r="P25" s="5"/>
      <c r="Q25" s="5"/>
      <c r="R25" s="5"/>
      <c r="S25" s="5"/>
      <c r="T25" s="5"/>
      <c r="U25" s="5"/>
      <c r="V25" s="9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</row>
    <row r="26" spans="1:56" x14ac:dyDescent="0.25">
      <c r="A26" s="5"/>
      <c r="B26" s="23"/>
      <c r="C26" s="7"/>
      <c r="D26" s="5"/>
      <c r="E26" s="5"/>
      <c r="F26" s="5"/>
      <c r="G26" s="5"/>
      <c r="H26" s="5"/>
      <c r="I26" s="5"/>
      <c r="J26" s="5"/>
      <c r="K26" s="5"/>
      <c r="L26" s="5"/>
      <c r="M26" s="5"/>
      <c r="N26" s="9"/>
      <c r="O26" s="5"/>
      <c r="P26" s="5"/>
      <c r="Q26" s="5"/>
      <c r="R26" s="5"/>
      <c r="S26" s="5"/>
      <c r="T26" s="5"/>
      <c r="U26" s="5"/>
      <c r="V26" s="9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x14ac:dyDescent="0.25">
      <c r="A27" s="5"/>
      <c r="B27" s="23"/>
      <c r="C27" s="7"/>
      <c r="D27" s="5"/>
      <c r="E27" s="5"/>
      <c r="F27" s="5"/>
      <c r="G27" s="5"/>
      <c r="H27" s="5"/>
      <c r="I27" s="5"/>
      <c r="J27" s="5"/>
      <c r="K27" s="5"/>
      <c r="L27" s="5"/>
      <c r="M27" s="5"/>
      <c r="N27" s="9"/>
      <c r="O27" s="5"/>
      <c r="P27" s="5"/>
      <c r="Q27" s="5"/>
      <c r="R27" s="5"/>
      <c r="S27" s="5"/>
      <c r="T27" s="5"/>
      <c r="U27" s="5"/>
      <c r="V27" s="9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x14ac:dyDescent="0.25">
      <c r="A28" s="5"/>
      <c r="B28" s="23"/>
      <c r="C28" s="7"/>
      <c r="D28" s="5"/>
      <c r="E28" s="5"/>
      <c r="F28" s="5"/>
      <c r="G28" s="5"/>
      <c r="H28" s="5"/>
      <c r="I28" s="5"/>
      <c r="J28" s="5"/>
      <c r="K28" s="5"/>
      <c r="L28" s="5"/>
      <c r="M28" s="5"/>
      <c r="N28" s="9"/>
      <c r="O28" s="5"/>
      <c r="P28" s="5"/>
      <c r="Q28" s="5"/>
      <c r="R28" s="5"/>
      <c r="S28" s="5"/>
      <c r="T28" s="5"/>
      <c r="U28" s="5"/>
      <c r="V28" s="9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x14ac:dyDescent="0.25">
      <c r="A29" s="5"/>
      <c r="B29" s="23"/>
      <c r="C29" s="7"/>
      <c r="D29" s="5"/>
      <c r="E29" s="5"/>
      <c r="F29" s="5"/>
      <c r="G29" s="5"/>
      <c r="H29" s="5"/>
      <c r="I29" s="5"/>
      <c r="J29" s="5"/>
      <c r="K29" s="5"/>
      <c r="L29" s="5"/>
      <c r="M29" s="5"/>
      <c r="N29" s="9"/>
      <c r="O29" s="5"/>
      <c r="P29" s="5"/>
      <c r="Q29" s="5"/>
      <c r="R29" s="5"/>
      <c r="S29" s="5"/>
      <c r="T29" s="5"/>
      <c r="U29" s="5"/>
      <c r="V29" s="9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5"/>
      <c r="B30" s="23"/>
      <c r="C30" s="7"/>
      <c r="D30" s="5"/>
      <c r="E30" s="5"/>
      <c r="F30" s="5"/>
      <c r="G30" s="5"/>
      <c r="H30" s="5"/>
      <c r="I30" s="5"/>
      <c r="J30" s="5"/>
      <c r="K30" s="5"/>
      <c r="L30" s="5"/>
      <c r="M30" s="5"/>
      <c r="N30" s="9"/>
      <c r="O30" s="5"/>
      <c r="P30" s="5"/>
      <c r="Q30" s="5"/>
      <c r="R30" s="5"/>
      <c r="S30" s="5"/>
      <c r="T30" s="5"/>
      <c r="U30" s="5"/>
      <c r="V30" s="9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5"/>
      <c r="B31" s="23"/>
      <c r="C31" s="7"/>
      <c r="D31" s="5"/>
      <c r="E31" s="5"/>
      <c r="F31" s="5"/>
      <c r="G31" s="5"/>
      <c r="H31" s="5"/>
      <c r="I31" s="5"/>
      <c r="J31" s="5"/>
      <c r="K31" s="5"/>
      <c r="L31" s="5"/>
      <c r="M31" s="5"/>
      <c r="N31" s="9"/>
      <c r="O31" s="5"/>
      <c r="P31" s="5"/>
      <c r="Q31" s="5"/>
      <c r="R31" s="5"/>
      <c r="S31" s="5"/>
      <c r="T31" s="5"/>
      <c r="U31" s="5"/>
      <c r="V31" s="9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</row>
    <row r="32" spans="1:56" x14ac:dyDescent="0.25">
      <c r="A32" s="5"/>
      <c r="B32" s="23"/>
      <c r="C32" s="7"/>
      <c r="D32" s="5"/>
      <c r="E32" s="5"/>
      <c r="F32" s="5"/>
      <c r="G32" s="5"/>
      <c r="H32" s="5"/>
      <c r="I32" s="5"/>
      <c r="J32" s="5"/>
      <c r="K32" s="5"/>
      <c r="L32" s="5"/>
      <c r="M32" s="5"/>
      <c r="N32" s="9"/>
      <c r="O32" s="5"/>
      <c r="P32" s="5"/>
      <c r="Q32" s="5"/>
      <c r="R32" s="5"/>
      <c r="S32" s="5"/>
      <c r="T32" s="5"/>
      <c r="U32" s="5"/>
      <c r="V32" s="9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</row>
    <row r="33" spans="1:56" x14ac:dyDescent="0.25">
      <c r="A33" s="5"/>
      <c r="B33" s="23"/>
      <c r="C33" s="7"/>
      <c r="D33" s="5"/>
      <c r="E33" s="5"/>
      <c r="F33" s="5"/>
      <c r="G33" s="5"/>
      <c r="H33" s="5"/>
      <c r="I33" s="5"/>
      <c r="J33" s="5"/>
      <c r="K33" s="5"/>
      <c r="L33" s="5"/>
      <c r="M33" s="5"/>
      <c r="N33" s="9"/>
      <c r="O33" s="5"/>
      <c r="P33" s="5"/>
      <c r="Q33" s="5"/>
      <c r="R33" s="5"/>
      <c r="S33" s="5"/>
      <c r="T33" s="5"/>
      <c r="U33" s="5"/>
      <c r="V33" s="9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</row>
    <row r="34" spans="1:56" x14ac:dyDescent="0.25">
      <c r="A34" s="5"/>
      <c r="B34" s="23"/>
      <c r="C34" s="7"/>
      <c r="D34" s="5"/>
      <c r="E34" s="5"/>
      <c r="F34" s="5"/>
      <c r="G34" s="5"/>
      <c r="H34" s="5"/>
      <c r="I34" s="5"/>
      <c r="J34" s="5"/>
      <c r="K34" s="5"/>
      <c r="L34" s="5"/>
      <c r="M34" s="5"/>
      <c r="N34" s="9"/>
      <c r="O34" s="5"/>
      <c r="P34" s="5"/>
      <c r="Q34" s="5"/>
      <c r="R34" s="5"/>
      <c r="S34" s="5"/>
      <c r="T34" s="5"/>
      <c r="U34" s="5"/>
      <c r="V34" s="9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</row>
    <row r="35" spans="1:56" x14ac:dyDescent="0.25">
      <c r="A35" s="5"/>
      <c r="B35" s="23"/>
      <c r="C35" s="7"/>
      <c r="D35" s="5"/>
      <c r="E35" s="5"/>
      <c r="F35" s="5"/>
      <c r="G35" s="5"/>
      <c r="H35" s="5"/>
      <c r="I35" s="5"/>
      <c r="J35" s="5"/>
      <c r="K35" s="5"/>
      <c r="L35" s="5"/>
      <c r="M35" s="5"/>
      <c r="N35" s="9"/>
      <c r="O35" s="5"/>
      <c r="P35" s="5"/>
      <c r="Q35" s="5"/>
      <c r="R35" s="5"/>
      <c r="S35" s="5"/>
      <c r="T35" s="5"/>
      <c r="U35" s="5"/>
      <c r="V35" s="9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1:56" x14ac:dyDescent="0.25">
      <c r="A36" s="5"/>
      <c r="B36" s="23"/>
      <c r="C36" s="7"/>
      <c r="D36" s="5"/>
      <c r="E36" s="5"/>
      <c r="F36" s="5"/>
      <c r="G36" s="5"/>
      <c r="H36" s="5"/>
      <c r="I36" s="5"/>
      <c r="J36" s="5"/>
      <c r="K36" s="5"/>
      <c r="L36" s="5"/>
      <c r="M36" s="5"/>
      <c r="N36" s="9"/>
      <c r="O36" s="5"/>
      <c r="P36" s="5"/>
      <c r="Q36" s="5"/>
      <c r="R36" s="5"/>
      <c r="S36" s="5"/>
      <c r="T36" s="5"/>
      <c r="U36" s="5"/>
      <c r="V36" s="9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</row>
    <row r="37" spans="1:56" x14ac:dyDescent="0.25">
      <c r="A37" s="5"/>
      <c r="B37" s="23"/>
      <c r="C37" s="7"/>
      <c r="D37" s="5"/>
      <c r="E37" s="5"/>
      <c r="F37" s="5"/>
      <c r="G37" s="5"/>
      <c r="H37" s="5"/>
      <c r="I37" s="5"/>
      <c r="J37" s="5"/>
      <c r="K37" s="5"/>
      <c r="L37" s="5"/>
      <c r="M37" s="5"/>
      <c r="N37" s="9"/>
      <c r="O37" s="5"/>
      <c r="P37" s="5"/>
      <c r="Q37" s="5"/>
      <c r="R37" s="5"/>
      <c r="S37" s="5"/>
      <c r="T37" s="5"/>
      <c r="U37" s="5"/>
      <c r="V37" s="9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</row>
    <row r="38" spans="1:56" x14ac:dyDescent="0.25">
      <c r="A38" s="5"/>
      <c r="B38" s="23"/>
      <c r="C38" s="7"/>
      <c r="D38" s="5"/>
      <c r="E38" s="5"/>
      <c r="F38" s="5"/>
      <c r="G38" s="5"/>
      <c r="H38" s="5"/>
      <c r="I38" s="5"/>
      <c r="J38" s="5"/>
      <c r="K38" s="5"/>
      <c r="L38" s="5"/>
      <c r="M38" s="5"/>
      <c r="N38" s="9"/>
      <c r="O38" s="5"/>
      <c r="P38" s="5"/>
      <c r="Q38" s="5"/>
      <c r="R38" s="5"/>
      <c r="S38" s="5"/>
      <c r="T38" s="5"/>
      <c r="U38" s="5"/>
      <c r="V38" s="9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</row>
    <row r="39" spans="1:56" x14ac:dyDescent="0.25">
      <c r="A39" s="5"/>
      <c r="B39" s="23"/>
      <c r="C39" s="7"/>
      <c r="D39" s="5"/>
      <c r="E39" s="5"/>
      <c r="F39" s="5"/>
      <c r="G39" s="5"/>
      <c r="H39" s="5"/>
      <c r="I39" s="5"/>
      <c r="J39" s="5"/>
      <c r="K39" s="5"/>
      <c r="L39" s="5"/>
      <c r="M39" s="5"/>
      <c r="N39" s="9"/>
      <c r="O39" s="5"/>
      <c r="P39" s="5"/>
      <c r="Q39" s="5"/>
      <c r="R39" s="5"/>
      <c r="S39" s="5"/>
      <c r="T39" s="5"/>
      <c r="U39" s="5"/>
      <c r="V39" s="9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</row>
    <row r="40" spans="1:56" x14ac:dyDescent="0.25">
      <c r="A40" s="5"/>
      <c r="B40" s="23"/>
      <c r="C40" s="7"/>
      <c r="D40" s="5"/>
      <c r="E40" s="5"/>
      <c r="F40" s="5"/>
      <c r="G40" s="5"/>
      <c r="H40" s="5"/>
      <c r="I40" s="5"/>
      <c r="J40" s="5"/>
      <c r="K40" s="5"/>
      <c r="L40" s="5"/>
      <c r="M40" s="5"/>
      <c r="N40" s="9"/>
      <c r="O40" s="5"/>
      <c r="P40" s="5"/>
      <c r="Q40" s="5"/>
      <c r="R40" s="5"/>
      <c r="S40" s="5"/>
      <c r="T40" s="5"/>
      <c r="U40" s="5"/>
      <c r="V40" s="9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</row>
    <row r="41" spans="1:56" x14ac:dyDescent="0.25">
      <c r="A41" s="5"/>
      <c r="B41" s="23"/>
      <c r="C41" s="7"/>
      <c r="D41" s="5"/>
      <c r="E41" s="5"/>
      <c r="F41" s="5"/>
      <c r="G41" s="5"/>
      <c r="H41" s="5"/>
      <c r="I41" s="5"/>
      <c r="J41" s="5"/>
      <c r="K41" s="5"/>
      <c r="L41" s="5"/>
      <c r="M41" s="5"/>
      <c r="N41" s="9"/>
      <c r="O41" s="5"/>
      <c r="P41" s="5"/>
      <c r="Q41" s="5"/>
      <c r="R41" s="5"/>
      <c r="S41" s="5"/>
      <c r="T41" s="5"/>
      <c r="U41" s="5"/>
      <c r="V41" s="9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</row>
    <row r="42" spans="1:56" x14ac:dyDescent="0.25">
      <c r="A42" s="5"/>
      <c r="B42" s="23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9"/>
      <c r="O42" s="5"/>
      <c r="P42" s="5"/>
      <c r="Q42" s="5"/>
      <c r="R42" s="5"/>
      <c r="S42" s="5"/>
      <c r="T42" s="5"/>
      <c r="U42" s="5"/>
      <c r="V42" s="9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</row>
    <row r="43" spans="1:56" x14ac:dyDescent="0.25">
      <c r="A43" s="5"/>
      <c r="B43" s="23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9"/>
      <c r="O43" s="5"/>
      <c r="P43" s="5"/>
      <c r="Q43" s="5"/>
      <c r="R43" s="5"/>
      <c r="S43" s="5"/>
      <c r="T43" s="5"/>
      <c r="U43" s="5"/>
      <c r="V43" s="9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</row>
    <row r="44" spans="1:56" x14ac:dyDescent="0.25">
      <c r="A44" s="5"/>
      <c r="B44" s="23"/>
      <c r="C44" s="7"/>
      <c r="D44" s="5"/>
      <c r="E44" s="5"/>
      <c r="F44" s="5"/>
      <c r="G44" s="5"/>
      <c r="H44" s="5"/>
      <c r="I44" s="5"/>
      <c r="J44" s="5"/>
      <c r="K44" s="5"/>
      <c r="L44" s="5"/>
      <c r="M44" s="5"/>
      <c r="N44" s="9"/>
      <c r="O44" s="5"/>
      <c r="P44" s="5"/>
      <c r="Q44" s="5"/>
      <c r="R44" s="5"/>
      <c r="S44" s="5"/>
      <c r="T44" s="5"/>
      <c r="U44" s="5"/>
      <c r="V44" s="9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</row>
    <row r="45" spans="1:56" x14ac:dyDescent="0.25">
      <c r="A45" s="5"/>
      <c r="B45" s="23"/>
      <c r="C45" s="7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11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</row>
    <row r="46" spans="1:56" x14ac:dyDescent="0.25">
      <c r="A46" s="5"/>
      <c r="B46" s="23"/>
      <c r="C46" s="7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11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</row>
    <row r="47" spans="1:56" x14ac:dyDescent="0.25">
      <c r="A47" s="5"/>
      <c r="B47" s="23"/>
      <c r="C47" s="7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11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</row>
    <row r="48" spans="1:56" x14ac:dyDescent="0.25">
      <c r="A48" s="5"/>
      <c r="B48" s="23"/>
      <c r="C48" s="7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11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</row>
    <row r="49" spans="1:56" x14ac:dyDescent="0.25">
      <c r="A49" s="5"/>
      <c r="B49" s="23"/>
      <c r="C49" s="7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11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</row>
    <row r="50" spans="1:56" x14ac:dyDescent="0.25">
      <c r="A50" s="5"/>
      <c r="B50" s="23"/>
      <c r="C50" s="7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11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</row>
    <row r="51" spans="1:56" x14ac:dyDescent="0.25">
      <c r="A51" s="5"/>
      <c r="B51" s="23"/>
      <c r="C51" s="7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11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</row>
    <row r="52" spans="1:56" x14ac:dyDescent="0.25">
      <c r="A52" s="5"/>
      <c r="B52" s="23"/>
      <c r="C52" s="7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11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</row>
    <row r="53" spans="1:56" x14ac:dyDescent="0.25">
      <c r="A53" s="5"/>
      <c r="B53" s="23"/>
      <c r="C53" s="7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11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</row>
    <row r="54" spans="1:56" x14ac:dyDescent="0.25">
      <c r="A54" s="5"/>
      <c r="B54" s="23"/>
      <c r="C54" s="7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11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</row>
    <row r="55" spans="1:56" x14ac:dyDescent="0.25">
      <c r="A55" s="5"/>
      <c r="B55" s="23"/>
      <c r="C55" s="7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11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</row>
    <row r="56" spans="1:56" x14ac:dyDescent="0.25">
      <c r="A56" s="5"/>
      <c r="B56" s="23"/>
      <c r="C56" s="7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11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</row>
    <row r="57" spans="1:56" x14ac:dyDescent="0.25">
      <c r="A57" s="5"/>
      <c r="B57" s="23"/>
      <c r="C57" s="7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11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</row>
    <row r="58" spans="1:56" x14ac:dyDescent="0.25">
      <c r="A58" s="5"/>
      <c r="B58" s="23"/>
      <c r="C58" s="7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11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</row>
    <row r="59" spans="1:56" x14ac:dyDescent="0.25">
      <c r="A59" s="5"/>
      <c r="B59" s="23"/>
      <c r="C59" s="7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11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</row>
    <row r="60" spans="1:56" x14ac:dyDescent="0.25">
      <c r="A60" s="5"/>
      <c r="B60" s="23"/>
      <c r="C60" s="7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11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</row>
    <row r="61" spans="1:56" x14ac:dyDescent="0.25">
      <c r="A61" s="5"/>
      <c r="B61" s="23"/>
      <c r="C61" s="7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11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</row>
    <row r="62" spans="1:56" x14ac:dyDescent="0.25">
      <c r="A62" s="5"/>
      <c r="B62" s="23"/>
      <c r="C62" s="7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11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</row>
    <row r="63" spans="1:56" x14ac:dyDescent="0.25">
      <c r="A63" s="5"/>
      <c r="B63" s="23"/>
      <c r="C63" s="7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11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</row>
    <row r="64" spans="1:56" x14ac:dyDescent="0.25">
      <c r="A64" s="5"/>
      <c r="B64" s="23"/>
      <c r="C64" s="7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11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</row>
    <row r="65" spans="1:56" x14ac:dyDescent="0.25">
      <c r="A65" s="5"/>
      <c r="B65" s="23"/>
      <c r="C65" s="7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11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</row>
    <row r="66" spans="1:56" x14ac:dyDescent="0.25">
      <c r="A66" s="5"/>
      <c r="B66" s="23"/>
      <c r="C66" s="7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11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</row>
    <row r="67" spans="1:56" x14ac:dyDescent="0.25">
      <c r="A67" s="5"/>
      <c r="B67" s="23"/>
      <c r="C67" s="7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11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</row>
    <row r="68" spans="1:56" x14ac:dyDescent="0.25">
      <c r="A68" s="5"/>
      <c r="B68" s="23"/>
      <c r="C68" s="7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11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</row>
    <row r="69" spans="1:56" x14ac:dyDescent="0.25">
      <c r="A69" s="5"/>
      <c r="B69" s="23"/>
      <c r="C69" s="7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11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</row>
    <row r="70" spans="1:56" x14ac:dyDescent="0.25">
      <c r="A70" s="5"/>
      <c r="B70" s="23"/>
      <c r="C70" s="7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11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</row>
    <row r="71" spans="1:56" x14ac:dyDescent="0.25">
      <c r="A71" s="5"/>
      <c r="B71" s="23"/>
      <c r="C71" s="7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11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</row>
    <row r="72" spans="1:56" x14ac:dyDescent="0.25">
      <c r="A72" s="5"/>
      <c r="B72" s="23"/>
      <c r="C72" s="7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11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</row>
    <row r="73" spans="1:56" x14ac:dyDescent="0.25">
      <c r="A73" s="5"/>
      <c r="B73" s="23"/>
      <c r="C73" s="7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11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</row>
    <row r="74" spans="1:56" x14ac:dyDescent="0.25">
      <c r="A74" s="5"/>
      <c r="B74" s="23"/>
      <c r="C74" s="7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11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</row>
    <row r="75" spans="1:56" x14ac:dyDescent="0.25">
      <c r="A75" s="5"/>
      <c r="B75" s="23"/>
      <c r="C75" s="7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11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</row>
    <row r="76" spans="1:56" x14ac:dyDescent="0.25">
      <c r="A76" s="5"/>
      <c r="B76" s="23"/>
      <c r="C76" s="7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11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</row>
    <row r="77" spans="1:56" x14ac:dyDescent="0.25">
      <c r="A77" s="5"/>
      <c r="B77" s="23"/>
      <c r="C77" s="7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11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</row>
    <row r="78" spans="1:56" x14ac:dyDescent="0.25">
      <c r="A78" s="5"/>
      <c r="B78" s="23"/>
      <c r="C78" s="7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11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</row>
    <row r="79" spans="1:56" x14ac:dyDescent="0.25">
      <c r="A79" s="5"/>
      <c r="B79" s="23"/>
      <c r="C79" s="7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11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</row>
    <row r="80" spans="1:56" x14ac:dyDescent="0.25">
      <c r="A80" s="5"/>
      <c r="B80" s="23"/>
      <c r="C80" s="7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11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</row>
    <row r="81" spans="1:56" x14ac:dyDescent="0.25">
      <c r="A81" s="5"/>
      <c r="B81" s="23"/>
      <c r="C81" s="7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11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</row>
    <row r="82" spans="1:56" x14ac:dyDescent="0.25">
      <c r="A82" s="5"/>
      <c r="B82" s="23"/>
      <c r="C82" s="7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11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</row>
    <row r="83" spans="1:56" x14ac:dyDescent="0.25">
      <c r="A83" s="5"/>
      <c r="B83" s="23"/>
      <c r="C83" s="7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11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</row>
    <row r="84" spans="1:56" x14ac:dyDescent="0.25">
      <c r="A84" s="5"/>
      <c r="B84" s="23"/>
      <c r="C84" s="7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11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</row>
    <row r="85" spans="1:56" x14ac:dyDescent="0.25">
      <c r="A85" s="5"/>
      <c r="B85" s="23"/>
      <c r="C85" s="7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11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</row>
    <row r="86" spans="1:56" x14ac:dyDescent="0.25">
      <c r="A86" s="5"/>
      <c r="B86" s="23"/>
      <c r="C86" s="7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11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</row>
    <row r="87" spans="1:56" x14ac:dyDescent="0.25">
      <c r="A87" s="5"/>
      <c r="B87" s="23"/>
      <c r="C87" s="7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11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</row>
    <row r="88" spans="1:56" x14ac:dyDescent="0.25">
      <c r="A88" s="5"/>
      <c r="B88" s="23"/>
      <c r="C88" s="7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11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</row>
    <row r="89" spans="1:56" x14ac:dyDescent="0.25">
      <c r="A89" s="5"/>
      <c r="B89" s="23"/>
      <c r="C89" s="7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11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</row>
    <row r="90" spans="1:56" x14ac:dyDescent="0.25">
      <c r="A90" s="5"/>
      <c r="B90" s="23"/>
      <c r="C90" s="7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11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</row>
    <row r="91" spans="1:56" x14ac:dyDescent="0.25">
      <c r="A91" s="5"/>
      <c r="B91" s="23"/>
      <c r="C91" s="7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11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</row>
    <row r="92" spans="1:56" x14ac:dyDescent="0.25">
      <c r="A92" s="5"/>
      <c r="B92" s="23"/>
      <c r="C92" s="7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11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</row>
    <row r="93" spans="1:56" x14ac:dyDescent="0.25">
      <c r="A93" s="5"/>
      <c r="B93" s="23"/>
      <c r="C93" s="7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11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</row>
    <row r="94" spans="1:56" x14ac:dyDescent="0.25">
      <c r="A94" s="5"/>
      <c r="B94" s="23"/>
      <c r="C94" s="7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11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</row>
    <row r="95" spans="1:56" x14ac:dyDescent="0.25">
      <c r="A95" s="5"/>
      <c r="B95" s="23"/>
      <c r="C95" s="7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11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</row>
    <row r="96" spans="1:56" x14ac:dyDescent="0.25">
      <c r="A96" s="5"/>
      <c r="B96" s="23"/>
      <c r="C96" s="7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11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</row>
    <row r="97" spans="1:56" x14ac:dyDescent="0.25">
      <c r="A97" s="5"/>
      <c r="B97" s="23"/>
      <c r="C97" s="7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11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</row>
    <row r="98" spans="1:56" x14ac:dyDescent="0.25">
      <c r="A98" s="5"/>
      <c r="B98" s="23"/>
      <c r="C98" s="7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11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</row>
    <row r="99" spans="1:56" x14ac:dyDescent="0.25">
      <c r="A99" s="5"/>
      <c r="B99" s="23"/>
      <c r="C99" s="7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11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</row>
    <row r="100" spans="1:56" x14ac:dyDescent="0.25">
      <c r="A100" s="5"/>
      <c r="B100" s="23"/>
      <c r="C100" s="7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11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</row>
    <row r="101" spans="1:56" x14ac:dyDescent="0.25">
      <c r="A101" s="5"/>
      <c r="B101" s="23"/>
      <c r="C101" s="7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11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</row>
    <row r="102" spans="1:56" x14ac:dyDescent="0.25">
      <c r="A102" s="5"/>
      <c r="B102" s="23"/>
      <c r="C102" s="7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11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</row>
    <row r="103" spans="1:56" x14ac:dyDescent="0.25">
      <c r="A103" s="5"/>
      <c r="B103" s="23"/>
      <c r="C103" s="7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11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</row>
    <row r="104" spans="1:56" x14ac:dyDescent="0.25">
      <c r="A104" s="5"/>
      <c r="B104" s="23"/>
      <c r="C104" s="7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11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</row>
    <row r="105" spans="1:56" x14ac:dyDescent="0.25">
      <c r="A105" s="5"/>
      <c r="B105" s="23"/>
      <c r="C105" s="7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11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</row>
    <row r="106" spans="1:56" x14ac:dyDescent="0.25">
      <c r="A106" s="5"/>
      <c r="B106" s="23"/>
      <c r="C106" s="7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11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</row>
    <row r="107" spans="1:56" x14ac:dyDescent="0.25">
      <c r="A107" s="5"/>
      <c r="B107" s="23"/>
      <c r="C107" s="7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11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</row>
    <row r="108" spans="1:56" x14ac:dyDescent="0.25">
      <c r="A108" s="5"/>
      <c r="B108" s="23"/>
      <c r="C108" s="7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11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</row>
    <row r="109" spans="1:56" x14ac:dyDescent="0.25">
      <c r="A109" s="5"/>
      <c r="B109" s="23"/>
      <c r="C109" s="7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11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</row>
    <row r="110" spans="1:56" x14ac:dyDescent="0.25">
      <c r="A110" s="5"/>
      <c r="B110" s="23"/>
      <c r="C110" s="7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11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</row>
    <row r="111" spans="1:56" x14ac:dyDescent="0.25">
      <c r="A111" s="5"/>
      <c r="B111" s="23"/>
      <c r="C111" s="7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11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</row>
    <row r="112" spans="1:56" x14ac:dyDescent="0.25">
      <c r="A112" s="5"/>
      <c r="B112" s="23"/>
      <c r="C112" s="7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11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</row>
    <row r="113" spans="1:56" x14ac:dyDescent="0.25">
      <c r="A113" s="5"/>
      <c r="B113" s="23"/>
      <c r="C113" s="7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11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</row>
    <row r="114" spans="1:56" x14ac:dyDescent="0.25">
      <c r="A114" s="5"/>
      <c r="B114" s="23"/>
      <c r="C114" s="7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11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</row>
    <row r="115" spans="1:56" x14ac:dyDescent="0.25">
      <c r="A115" s="5"/>
      <c r="B115" s="23"/>
      <c r="C115" s="7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11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</row>
    <row r="116" spans="1:56" x14ac:dyDescent="0.25">
      <c r="A116" s="5"/>
      <c r="B116" s="23"/>
      <c r="C116" s="7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11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</row>
    <row r="117" spans="1:56" x14ac:dyDescent="0.25">
      <c r="A117" s="5"/>
      <c r="B117" s="23"/>
      <c r="C117" s="7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11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</row>
    <row r="118" spans="1:56" x14ac:dyDescent="0.25">
      <c r="A118" s="5"/>
      <c r="B118" s="23"/>
      <c r="C118" s="7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11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</row>
    <row r="119" spans="1:56" x14ac:dyDescent="0.25">
      <c r="A119" s="5"/>
      <c r="B119" s="23"/>
      <c r="C119" s="7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11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  <row r="120" spans="1:56" x14ac:dyDescent="0.25">
      <c r="A120" s="5"/>
      <c r="B120" s="23"/>
      <c r="C120" s="7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11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</row>
    <row r="121" spans="1:56" x14ac:dyDescent="0.25">
      <c r="A121" s="5"/>
      <c r="B121" s="23"/>
      <c r="C121" s="7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11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</row>
    <row r="122" spans="1:56" x14ac:dyDescent="0.25">
      <c r="A122" s="5"/>
      <c r="B122" s="23"/>
      <c r="C122" s="7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11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</row>
    <row r="123" spans="1:56" x14ac:dyDescent="0.25">
      <c r="A123" s="5"/>
      <c r="B123" s="23"/>
      <c r="C123" s="7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11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</row>
    <row r="124" spans="1:56" x14ac:dyDescent="0.25">
      <c r="A124" s="5"/>
      <c r="B124" s="23"/>
      <c r="C124" s="7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11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</row>
    <row r="125" spans="1:56" x14ac:dyDescent="0.25">
      <c r="A125" s="5"/>
      <c r="B125" s="23"/>
      <c r="C125" s="7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11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</row>
    <row r="126" spans="1:56" x14ac:dyDescent="0.25">
      <c r="A126" s="5"/>
      <c r="B126" s="23"/>
      <c r="C126" s="7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11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</row>
    <row r="127" spans="1:56" x14ac:dyDescent="0.25">
      <c r="A127" s="5"/>
      <c r="B127" s="23"/>
      <c r="C127" s="7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11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</row>
    <row r="128" spans="1:56" x14ac:dyDescent="0.25">
      <c r="A128" s="5"/>
      <c r="B128" s="23"/>
      <c r="C128" s="7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11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</row>
    <row r="129" spans="1:56" x14ac:dyDescent="0.25">
      <c r="A129" s="5"/>
      <c r="B129" s="23"/>
      <c r="C129" s="7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11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</row>
    <row r="130" spans="1:56" x14ac:dyDescent="0.25">
      <c r="A130" s="5"/>
      <c r="B130" s="23"/>
      <c r="C130" s="7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11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</row>
    <row r="131" spans="1:56" x14ac:dyDescent="0.25">
      <c r="A131" s="5"/>
      <c r="B131" s="23"/>
      <c r="C131" s="7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11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</row>
    <row r="132" spans="1:56" x14ac:dyDescent="0.25">
      <c r="A132" s="5"/>
      <c r="B132" s="23"/>
      <c r="C132" s="7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11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</row>
    <row r="133" spans="1:56" x14ac:dyDescent="0.25">
      <c r="A133" s="5"/>
      <c r="B133" s="23"/>
      <c r="C133" s="7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11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</row>
    <row r="134" spans="1:56" x14ac:dyDescent="0.25">
      <c r="A134" s="5"/>
      <c r="B134" s="23"/>
      <c r="C134" s="7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11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</row>
    <row r="135" spans="1:56" x14ac:dyDescent="0.25">
      <c r="A135" s="5"/>
      <c r="B135" s="23"/>
      <c r="C135" s="7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11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</row>
    <row r="136" spans="1:56" x14ac:dyDescent="0.25">
      <c r="A136" s="5"/>
      <c r="B136" s="23"/>
      <c r="C136" s="7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11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</row>
    <row r="137" spans="1:56" x14ac:dyDescent="0.25">
      <c r="A137" s="5"/>
      <c r="B137" s="23"/>
      <c r="C137" s="7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11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</row>
    <row r="138" spans="1:56" x14ac:dyDescent="0.25">
      <c r="A138" s="5"/>
      <c r="B138" s="23"/>
      <c r="C138" s="7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11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</row>
    <row r="139" spans="1:56" x14ac:dyDescent="0.25">
      <c r="A139" s="5"/>
      <c r="B139" s="23"/>
      <c r="C139" s="7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11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</row>
    <row r="140" spans="1:56" x14ac:dyDescent="0.25">
      <c r="A140" s="5"/>
      <c r="B140" s="23"/>
      <c r="C140" s="7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11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</row>
    <row r="141" spans="1:56" x14ac:dyDescent="0.25">
      <c r="A141" s="5"/>
      <c r="B141" s="23"/>
      <c r="C141" s="7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11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</row>
    <row r="142" spans="1:56" x14ac:dyDescent="0.25">
      <c r="A142" s="5"/>
      <c r="B142" s="23"/>
      <c r="C142" s="7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11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</row>
    <row r="143" spans="1:56" x14ac:dyDescent="0.25">
      <c r="A143" s="5"/>
      <c r="B143" s="23"/>
      <c r="C143" s="7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11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</row>
    <row r="144" spans="1:56" x14ac:dyDescent="0.25">
      <c r="A144" s="5"/>
      <c r="B144" s="23"/>
      <c r="C144" s="7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11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</row>
    <row r="145" spans="1:56" x14ac:dyDescent="0.25">
      <c r="A145" s="5"/>
      <c r="B145" s="23"/>
      <c r="C145" s="7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11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</row>
    <row r="146" spans="1:56" x14ac:dyDescent="0.25">
      <c r="A146" s="5"/>
      <c r="B146" s="23"/>
      <c r="C146" s="7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11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</row>
    <row r="147" spans="1:56" x14ac:dyDescent="0.25">
      <c r="A147" s="5"/>
      <c r="B147" s="23"/>
      <c r="C147" s="7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11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</row>
    <row r="148" spans="1:56" x14ac:dyDescent="0.25">
      <c r="A148" s="5"/>
      <c r="B148" s="23"/>
      <c r="C148" s="7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11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</row>
    <row r="149" spans="1:56" x14ac:dyDescent="0.25">
      <c r="A149" s="5"/>
      <c r="B149" s="23"/>
      <c r="C149" s="7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11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</row>
    <row r="150" spans="1:56" x14ac:dyDescent="0.25">
      <c r="A150" s="5"/>
      <c r="B150" s="23"/>
      <c r="C150" s="7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11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</row>
    <row r="151" spans="1:56" x14ac:dyDescent="0.25">
      <c r="A151" s="5"/>
      <c r="B151" s="23"/>
      <c r="C151" s="7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11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</row>
    <row r="152" spans="1:56" x14ac:dyDescent="0.25">
      <c r="A152" s="5"/>
      <c r="B152" s="23"/>
      <c r="C152" s="7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11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</row>
    <row r="153" spans="1:56" x14ac:dyDescent="0.25">
      <c r="A153" s="5"/>
      <c r="B153" s="23"/>
      <c r="C153" s="7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11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</row>
    <row r="154" spans="1:56" x14ac:dyDescent="0.25">
      <c r="A154" s="5"/>
      <c r="B154" s="23"/>
      <c r="C154" s="7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11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</row>
    <row r="155" spans="1:56" x14ac:dyDescent="0.25">
      <c r="A155" s="5"/>
      <c r="B155" s="23"/>
      <c r="C155" s="7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11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</row>
    <row r="156" spans="1:56" x14ac:dyDescent="0.25">
      <c r="A156" s="5"/>
      <c r="B156" s="23"/>
      <c r="C156" s="7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11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</row>
    <row r="157" spans="1:56" x14ac:dyDescent="0.25">
      <c r="A157" s="5"/>
      <c r="B157" s="23"/>
      <c r="C157" s="7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11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</row>
    <row r="158" spans="1:56" x14ac:dyDescent="0.25">
      <c r="A158" s="5"/>
      <c r="B158" s="23"/>
      <c r="C158" s="7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11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</row>
    <row r="159" spans="1:56" x14ac:dyDescent="0.25">
      <c r="A159" s="5"/>
      <c r="B159" s="23"/>
      <c r="C159" s="7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11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</row>
    <row r="160" spans="1:56" x14ac:dyDescent="0.25">
      <c r="A160" s="5"/>
      <c r="B160" s="23"/>
      <c r="C160" s="7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11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</row>
    <row r="161" spans="1:30" x14ac:dyDescent="0.25">
      <c r="A161" s="5"/>
      <c r="B161" s="23"/>
      <c r="C161" s="7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x14ac:dyDescent="0.25">
      <c r="A162" s="5"/>
      <c r="B162" s="23"/>
      <c r="C162" s="7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x14ac:dyDescent="0.25">
      <c r="A163" s="5"/>
      <c r="B163" s="23"/>
      <c r="C163" s="7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x14ac:dyDescent="0.25">
      <c r="A164" s="5"/>
      <c r="B164" s="23"/>
      <c r="C164" s="7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x14ac:dyDescent="0.25">
      <c r="A165" s="5"/>
      <c r="B165" s="23"/>
      <c r="C165" s="7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x14ac:dyDescent="0.25">
      <c r="A166" s="5"/>
      <c r="B166" s="23"/>
      <c r="C166" s="7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x14ac:dyDescent="0.25">
      <c r="A167" s="5"/>
      <c r="B167" s="23"/>
      <c r="C167" s="7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x14ac:dyDescent="0.25">
      <c r="A168" s="5"/>
      <c r="B168" s="23"/>
      <c r="C168" s="7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x14ac:dyDescent="0.25">
      <c r="A169" s="5"/>
      <c r="B169" s="23"/>
      <c r="C169" s="7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x14ac:dyDescent="0.25">
      <c r="A170" s="5"/>
      <c r="B170" s="23"/>
      <c r="C170" s="7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x14ac:dyDescent="0.25">
      <c r="A171" s="5"/>
      <c r="B171" s="23"/>
      <c r="C171" s="7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x14ac:dyDescent="0.25">
      <c r="A172" s="5"/>
      <c r="B172" s="23"/>
      <c r="C172" s="7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x14ac:dyDescent="0.25">
      <c r="A173" s="5"/>
      <c r="B173" s="23"/>
      <c r="C173" s="7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x14ac:dyDescent="0.25">
      <c r="A174" s="5"/>
      <c r="B174" s="23"/>
      <c r="C174" s="7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x14ac:dyDescent="0.25">
      <c r="A175" s="5"/>
      <c r="B175" s="23"/>
      <c r="C175" s="7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x14ac:dyDescent="0.25">
      <c r="A176" s="5"/>
      <c r="B176" s="23"/>
      <c r="C176" s="7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x14ac:dyDescent="0.25">
      <c r="A177" s="5"/>
      <c r="B177" s="23"/>
      <c r="C177" s="7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x14ac:dyDescent="0.25">
      <c r="A178" s="5"/>
      <c r="B178" s="23"/>
      <c r="C178" s="7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x14ac:dyDescent="0.25">
      <c r="A179" s="5"/>
      <c r="B179" s="23"/>
      <c r="C179" s="7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x14ac:dyDescent="0.25">
      <c r="A180" s="5"/>
      <c r="B180" s="23"/>
      <c r="C180" s="7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x14ac:dyDescent="0.25">
      <c r="A181" s="5"/>
      <c r="B181" s="23"/>
      <c r="C181" s="7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x14ac:dyDescent="0.25">
      <c r="A182" s="5"/>
      <c r="B182" s="23"/>
      <c r="C182" s="7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x14ac:dyDescent="0.25">
      <c r="A183" s="5"/>
      <c r="B183" s="23"/>
      <c r="C183" s="7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x14ac:dyDescent="0.25">
      <c r="A184" s="5"/>
      <c r="B184" s="23"/>
      <c r="C184" s="7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x14ac:dyDescent="0.25">
      <c r="A185" s="5"/>
      <c r="B185" s="23"/>
      <c r="C185" s="7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x14ac:dyDescent="0.25">
      <c r="A186" s="5"/>
      <c r="B186" s="23"/>
      <c r="C186" s="7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x14ac:dyDescent="0.25">
      <c r="A187" s="5"/>
      <c r="B187" s="23"/>
      <c r="C187" s="7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x14ac:dyDescent="0.25">
      <c r="A188" s="5"/>
      <c r="B188" s="23"/>
      <c r="C188" s="7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x14ac:dyDescent="0.25">
      <c r="A189" s="5"/>
      <c r="B189" s="23"/>
      <c r="C189" s="7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x14ac:dyDescent="0.25">
      <c r="A190" s="5"/>
      <c r="B190" s="23"/>
      <c r="C190" s="7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x14ac:dyDescent="0.25">
      <c r="A191" s="5"/>
      <c r="B191" s="23"/>
      <c r="C191" s="7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x14ac:dyDescent="0.25">
      <c r="A192" s="5"/>
      <c r="B192" s="23"/>
      <c r="C192" s="7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x14ac:dyDescent="0.25">
      <c r="A193" s="5"/>
      <c r="B193" s="23"/>
      <c r="C193" s="7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x14ac:dyDescent="0.25">
      <c r="A194" s="5"/>
      <c r="B194" s="23"/>
      <c r="C194" s="7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x14ac:dyDescent="0.25">
      <c r="A195" s="5"/>
      <c r="B195" s="23"/>
      <c r="C195" s="7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x14ac:dyDescent="0.25">
      <c r="A196" s="5"/>
      <c r="B196" s="23"/>
      <c r="C196" s="7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x14ac:dyDescent="0.25">
      <c r="A197" s="5"/>
      <c r="B197" s="23"/>
      <c r="C197" s="7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x14ac:dyDescent="0.25">
      <c r="A198" s="5"/>
      <c r="B198" s="23"/>
      <c r="C198" s="7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x14ac:dyDescent="0.25">
      <c r="A199" s="5"/>
      <c r="B199" s="23"/>
      <c r="C199" s="7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x14ac:dyDescent="0.25">
      <c r="A200" s="5"/>
      <c r="B200" s="23"/>
      <c r="C200" s="7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x14ac:dyDescent="0.25">
      <c r="A201" s="5"/>
      <c r="B201" s="23"/>
      <c r="C201" s="7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x14ac:dyDescent="0.25">
      <c r="A202" s="5"/>
      <c r="B202" s="23"/>
      <c r="C202" s="7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x14ac:dyDescent="0.25">
      <c r="A203" s="5"/>
      <c r="B203" s="23"/>
      <c r="C203" s="7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x14ac:dyDescent="0.25">
      <c r="A204" s="5"/>
      <c r="B204" s="23"/>
      <c r="C204" s="7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x14ac:dyDescent="0.25">
      <c r="A205" s="5"/>
      <c r="B205" s="23"/>
      <c r="C205" s="7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x14ac:dyDescent="0.25">
      <c r="A206" s="5"/>
      <c r="B206" s="23"/>
      <c r="C206" s="7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x14ac:dyDescent="0.25">
      <c r="A207" s="5"/>
      <c r="B207" s="23"/>
      <c r="C207" s="7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x14ac:dyDescent="0.25">
      <c r="A208" s="5"/>
      <c r="B208" s="23"/>
      <c r="C208" s="7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x14ac:dyDescent="0.25">
      <c r="A209" s="5"/>
      <c r="B209" s="23"/>
      <c r="C209" s="7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x14ac:dyDescent="0.25">
      <c r="A210" s="5"/>
      <c r="B210" s="23"/>
      <c r="C210" s="7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x14ac:dyDescent="0.25">
      <c r="A211" s="5"/>
      <c r="B211" s="23"/>
      <c r="C211" s="7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x14ac:dyDescent="0.25">
      <c r="A212" s="5"/>
      <c r="B212" s="23"/>
      <c r="C212" s="7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x14ac:dyDescent="0.25">
      <c r="A213" s="5"/>
      <c r="B213" s="23"/>
      <c r="C213" s="7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x14ac:dyDescent="0.25">
      <c r="A214" s="5"/>
      <c r="B214" s="23"/>
      <c r="C214" s="7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x14ac:dyDescent="0.25">
      <c r="A215" s="5"/>
      <c r="B215" s="23"/>
      <c r="C215" s="7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x14ac:dyDescent="0.25">
      <c r="A216" s="5"/>
      <c r="B216" s="23"/>
      <c r="C216" s="7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x14ac:dyDescent="0.25">
      <c r="A217" s="5"/>
      <c r="B217" s="23"/>
      <c r="C217" s="7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x14ac:dyDescent="0.25">
      <c r="A218" s="5"/>
      <c r="B218" s="23"/>
      <c r="C218" s="7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x14ac:dyDescent="0.25">
      <c r="A219" s="5"/>
      <c r="B219" s="23"/>
      <c r="C219" s="7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x14ac:dyDescent="0.25">
      <c r="A220" s="5"/>
      <c r="B220" s="23"/>
      <c r="C220" s="7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x14ac:dyDescent="0.25">
      <c r="A221" s="5"/>
      <c r="B221" s="23"/>
      <c r="C221" s="7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x14ac:dyDescent="0.25">
      <c r="A222" s="5"/>
      <c r="B222" s="23"/>
      <c r="C222" s="7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x14ac:dyDescent="0.25">
      <c r="A223" s="5"/>
      <c r="B223" s="23"/>
      <c r="C223" s="7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x14ac:dyDescent="0.25">
      <c r="A224" s="5"/>
      <c r="B224" s="23"/>
      <c r="C224" s="7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x14ac:dyDescent="0.25">
      <c r="A225" s="5"/>
      <c r="B225" s="23"/>
      <c r="C225" s="7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x14ac:dyDescent="0.25">
      <c r="A226" s="5"/>
      <c r="B226" s="23"/>
      <c r="C226" s="7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x14ac:dyDescent="0.25">
      <c r="A227" s="5"/>
      <c r="B227" s="23"/>
      <c r="C227" s="7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x14ac:dyDescent="0.25">
      <c r="A228" s="5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</cp:lastModifiedBy>
  <dcterms:created xsi:type="dcterms:W3CDTF">2016-05-29T20:39:04Z</dcterms:created>
  <dcterms:modified xsi:type="dcterms:W3CDTF">2016-05-29T21:50:39Z</dcterms:modified>
</cp:coreProperties>
</file>