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8_{FFFCAD6A-F894-4FA6-8A74-C9A5ABC33A61}" xr6:coauthVersionLast="43" xr6:coauthVersionMax="43" xr10:uidLastSave="{00000000-0000-0000-0000-000000000000}"/>
  <bookViews>
    <workbookView xWindow="4230" yWindow="2715" windowWidth="21600" windowHeight="11385" tabRatio="500" xr2:uid="{00000000-000D-0000-FFFF-FFFF00000000}"/>
  </bookViews>
  <sheets>
    <sheet name="Feuil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9" i="1"/>
  <c r="H11" i="1"/>
  <c r="H15" i="1"/>
  <c r="H16" i="1"/>
  <c r="H17" i="1"/>
  <c r="H18" i="1"/>
  <c r="H23" i="1"/>
  <c r="I4" i="1"/>
  <c r="I5" i="1"/>
  <c r="I6" i="1"/>
  <c r="I7" i="1"/>
  <c r="I8" i="1"/>
  <c r="I9" i="1"/>
  <c r="I11" i="1"/>
  <c r="I15" i="1"/>
  <c r="I16" i="1"/>
  <c r="I17" i="1"/>
  <c r="I18" i="1"/>
  <c r="I23" i="1"/>
  <c r="J4" i="1"/>
  <c r="J5" i="1"/>
  <c r="J6" i="1"/>
  <c r="J7" i="1"/>
  <c r="J9" i="1"/>
  <c r="J11" i="1"/>
  <c r="J15" i="1"/>
  <c r="J16" i="1"/>
  <c r="J17" i="1"/>
  <c r="J18" i="1"/>
  <c r="J23" i="1"/>
  <c r="H24" i="1"/>
  <c r="I24" i="1"/>
  <c r="J24" i="1"/>
  <c r="G4" i="1"/>
  <c r="G5" i="1"/>
  <c r="G6" i="1"/>
  <c r="G7" i="1"/>
  <c r="G9" i="1"/>
  <c r="G11" i="1"/>
  <c r="G15" i="1"/>
  <c r="G16" i="1"/>
  <c r="G17" i="1"/>
  <c r="G18" i="1"/>
  <c r="G24" i="1"/>
  <c r="G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 de Microsoft Office</author>
  </authors>
  <commentList>
    <comment ref="D1" authorId="0" shapeId="0" xr:uid="{00000000-0006-0000-0000-000001000000}">
      <text>
        <r>
          <rPr>
            <sz val="10"/>
            <color indexed="81"/>
            <rFont val="Calibri"/>
            <family val="2"/>
          </rPr>
          <t xml:space="preserve">On part de 6 et chaque faute enlève 1 point
</t>
        </r>
      </text>
    </comment>
    <comment ref="E1" authorId="0" shapeId="0" xr:uid="{00000000-0006-0000-0000-000002000000}">
      <text>
        <r>
          <rPr>
            <sz val="10"/>
            <color indexed="81"/>
            <rFont val="Calibri"/>
            <family val="2"/>
          </rPr>
          <t>C'est tout ou rien (6 ou 1)</t>
        </r>
      </text>
    </comment>
    <comment ref="D8" authorId="0" shapeId="0" xr:uid="{00000000-0006-0000-0000-000003000000}">
      <text>
        <r>
          <rPr>
            <sz val="10"/>
            <color indexed="81"/>
            <rFont val="Calibri"/>
            <family val="2"/>
          </rPr>
          <t>Une faute = -2,5 pts</t>
        </r>
      </text>
    </comment>
  </commentList>
</comments>
</file>

<file path=xl/sharedStrings.xml><?xml version="1.0" encoding="utf-8"?>
<sst xmlns="http://schemas.openxmlformats.org/spreadsheetml/2006/main" count="63" uniqueCount="45">
  <si>
    <t>Critère</t>
  </si>
  <si>
    <t>6 ou moins</t>
  </si>
  <si>
    <t>Les sprints sont bien nommés</t>
  </si>
  <si>
    <t>La description des sprints est claire</t>
  </si>
  <si>
    <t>Il y a une date d'échéance dans chaque description de sprint</t>
  </si>
  <si>
    <t>Il n'y a pas de carte 'parasite'</t>
  </si>
  <si>
    <t>Sprints</t>
  </si>
  <si>
    <t>Il n'y a plus rien dans 'ToDo' et 'InProgress' pour les sprints terminés</t>
  </si>
  <si>
    <t>Toutes les issues dans 'Done' sont fermées</t>
  </si>
  <si>
    <t>Le travail décrit dans les issues  fermées a été effectué</t>
  </si>
  <si>
    <t>Le dernier sprint contient toutes les 'tâches standards' (c.f: §2.5.2 du SdC)</t>
  </si>
  <si>
    <t>Issues</t>
  </si>
  <si>
    <t>Les issues sont SMAR</t>
  </si>
  <si>
    <t>Readme</t>
  </si>
  <si>
    <t>Existe</t>
  </si>
  <si>
    <t>Description du projet claire et concise</t>
  </si>
  <si>
    <t>Procédure de rebuild précise</t>
  </si>
  <si>
    <t>Procédure d'exécution précise</t>
  </si>
  <si>
    <t>Structure</t>
  </si>
  <si>
    <t>Dossier de doc</t>
  </si>
  <si>
    <t>Dossier de code</t>
  </si>
  <si>
    <t>Releases</t>
  </si>
  <si>
    <t>Il y a au moins 3 releases</t>
  </si>
  <si>
    <t>Les releases sont significatives, elles correspondent à un sprint</t>
  </si>
  <si>
    <t>On peut retrouver facilement le sprint correspondant à chaque release</t>
  </si>
  <si>
    <t>La procédure du Readme permet d'exécuter le code d'une release</t>
  </si>
  <si>
    <t>Sujet</t>
  </si>
  <si>
    <t>Poids</t>
  </si>
  <si>
    <t>6 ou 1</t>
  </si>
  <si>
    <t>Evaluation directe</t>
  </si>
  <si>
    <t>x</t>
  </si>
  <si>
    <t>xx</t>
  </si>
  <si>
    <t>Joe</t>
  </si>
  <si>
    <t>Jack</t>
  </si>
  <si>
    <t>William</t>
  </si>
  <si>
    <t>Averell</t>
  </si>
  <si>
    <t>Note 1/10</t>
  </si>
  <si>
    <t>Note</t>
  </si>
  <si>
    <t>samuel auto-check</t>
  </si>
  <si>
    <t>à voir</t>
  </si>
  <si>
    <t>à checker surtout les doublons</t>
  </si>
  <si>
    <t>idem</t>
  </si>
  <si>
    <t>ca devrait etre bon</t>
  </si>
  <si>
    <r>
      <t>Utilise le markdown:
- Titres
- Puces
-</t>
    </r>
    <r>
      <rPr>
        <sz val="12"/>
        <color rgb="FFFF0000"/>
        <rFont val="Calibri"/>
        <family val="2"/>
        <scheme val="minor"/>
      </rPr>
      <t xml:space="preserve"> style 'code/commande'</t>
    </r>
  </si>
  <si>
    <t>rajouter 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</si>
</sst>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topLeftCell="A9" workbookViewId="0">
      <selection activeCell="K20" sqref="K20"/>
    </sheetView>
  </sheetViews>
  <sheetFormatPr baseColWidth="10" defaultRowHeight="15.75" x14ac:dyDescent="0.25"/>
  <cols>
    <col min="2" max="2" width="60.875" bestFit="1" customWidth="1"/>
    <col min="3" max="3" width="5.5" style="2" bestFit="1" customWidth="1"/>
    <col min="4" max="4" width="10" style="2" bestFit="1" customWidth="1"/>
    <col min="5" max="5" width="6.125" style="2" bestFit="1" customWidth="1"/>
    <col min="6" max="6" width="15.875" style="2" bestFit="1" customWidth="1"/>
    <col min="7" max="10" width="0" hidden="1" customWidth="1"/>
    <col min="11" max="11" width="16.25" bestFit="1" customWidth="1"/>
  </cols>
  <sheetData>
    <row r="1" spans="1:12" x14ac:dyDescent="0.25">
      <c r="A1" s="3" t="s">
        <v>26</v>
      </c>
      <c r="B1" s="3" t="s">
        <v>0</v>
      </c>
      <c r="C1" s="4" t="s">
        <v>27</v>
      </c>
      <c r="D1" s="5" t="s">
        <v>1</v>
      </c>
      <c r="E1" s="4" t="s">
        <v>28</v>
      </c>
      <c r="F1" s="4" t="s">
        <v>29</v>
      </c>
      <c r="G1" s="6" t="s">
        <v>32</v>
      </c>
      <c r="H1" s="6" t="s">
        <v>33</v>
      </c>
      <c r="I1" s="6" t="s">
        <v>34</v>
      </c>
      <c r="J1" s="6" t="s">
        <v>35</v>
      </c>
      <c r="K1" s="6" t="s">
        <v>38</v>
      </c>
    </row>
    <row r="2" spans="1:12" x14ac:dyDescent="0.25">
      <c r="A2" t="s">
        <v>6</v>
      </c>
      <c r="B2" t="s">
        <v>2</v>
      </c>
      <c r="C2" s="2">
        <v>2</v>
      </c>
      <c r="F2" s="2" t="s">
        <v>30</v>
      </c>
      <c r="G2" s="7">
        <v>6</v>
      </c>
      <c r="H2" s="7">
        <v>6</v>
      </c>
      <c r="I2" s="7">
        <v>1</v>
      </c>
      <c r="J2" s="7">
        <v>1</v>
      </c>
      <c r="K2" s="7">
        <v>6</v>
      </c>
    </row>
    <row r="3" spans="1:12" x14ac:dyDescent="0.25">
      <c r="B3" t="s">
        <v>3</v>
      </c>
      <c r="C3" s="2">
        <v>2</v>
      </c>
      <c r="F3" s="2" t="s">
        <v>30</v>
      </c>
      <c r="G3" s="7">
        <v>6</v>
      </c>
      <c r="H3" s="7">
        <v>6</v>
      </c>
      <c r="I3" s="7">
        <v>6</v>
      </c>
      <c r="J3" s="7">
        <v>6</v>
      </c>
      <c r="K3" s="7">
        <v>6</v>
      </c>
    </row>
    <row r="4" spans="1:12" x14ac:dyDescent="0.25">
      <c r="B4" t="s">
        <v>4</v>
      </c>
      <c r="C4" s="2">
        <v>2</v>
      </c>
      <c r="D4" s="2" t="s">
        <v>30</v>
      </c>
      <c r="G4" s="7">
        <f t="shared" ref="G4:G18" ca="1" si="0">MROUND(3*RAND()+3,0.5)</f>
        <v>6</v>
      </c>
      <c r="H4" s="7">
        <f t="shared" ref="H4:H18" ca="1" si="1">MROUND(2*RAND()+3,0.5)</f>
        <v>4</v>
      </c>
      <c r="I4" s="7">
        <f t="shared" ref="I4:I18" ca="1" si="2">MROUND(1*RAND()+3,0.5)</f>
        <v>4</v>
      </c>
      <c r="J4" s="7">
        <f t="shared" ref="J4:J18" ca="1" si="3">MROUND(5*RAND()+1,0.5)</f>
        <v>1</v>
      </c>
      <c r="K4">
        <v>6</v>
      </c>
    </row>
    <row r="5" spans="1:12" x14ac:dyDescent="0.25">
      <c r="B5" t="s">
        <v>5</v>
      </c>
      <c r="C5" s="2">
        <v>1</v>
      </c>
      <c r="D5" s="2" t="s">
        <v>30</v>
      </c>
      <c r="G5" s="7">
        <f t="shared" ca="1" si="0"/>
        <v>5.5</v>
      </c>
      <c r="H5" s="7">
        <f t="shared" ca="1" si="1"/>
        <v>4.5</v>
      </c>
      <c r="I5" s="7">
        <f t="shared" ca="1" si="2"/>
        <v>3.5</v>
      </c>
      <c r="J5" s="7">
        <f t="shared" ca="1" si="3"/>
        <v>5</v>
      </c>
      <c r="K5" t="s">
        <v>39</v>
      </c>
    </row>
    <row r="6" spans="1:12" x14ac:dyDescent="0.25">
      <c r="B6" t="s">
        <v>7</v>
      </c>
      <c r="C6" s="2">
        <v>2</v>
      </c>
      <c r="E6" s="2" t="s">
        <v>30</v>
      </c>
      <c r="G6" s="7">
        <f t="shared" ca="1" si="0"/>
        <v>3.5</v>
      </c>
      <c r="H6" s="7">
        <f t="shared" ca="1" si="1"/>
        <v>4.5</v>
      </c>
      <c r="I6" s="7">
        <f t="shared" ca="1" si="2"/>
        <v>3</v>
      </c>
      <c r="J6" s="7">
        <f t="shared" ca="1" si="3"/>
        <v>5.5</v>
      </c>
      <c r="K6" t="s">
        <v>42</v>
      </c>
    </row>
    <row r="7" spans="1:12" x14ac:dyDescent="0.25">
      <c r="B7" t="s">
        <v>8</v>
      </c>
      <c r="C7" s="2">
        <v>2</v>
      </c>
      <c r="D7" s="2" t="s">
        <v>30</v>
      </c>
      <c r="G7" s="7">
        <f t="shared" ca="1" si="0"/>
        <v>4.5</v>
      </c>
      <c r="H7" s="7">
        <f t="shared" ca="1" si="1"/>
        <v>3.5</v>
      </c>
      <c r="I7" s="7">
        <f t="shared" ca="1" si="2"/>
        <v>4</v>
      </c>
      <c r="J7" s="7">
        <f t="shared" ca="1" si="3"/>
        <v>3.5</v>
      </c>
      <c r="L7" t="s">
        <v>40</v>
      </c>
    </row>
    <row r="8" spans="1:12" x14ac:dyDescent="0.25">
      <c r="B8" t="s">
        <v>9</v>
      </c>
      <c r="C8" s="2">
        <v>4</v>
      </c>
      <c r="D8" s="2" t="s">
        <v>31</v>
      </c>
      <c r="G8" s="7">
        <v>6</v>
      </c>
      <c r="H8" s="7">
        <v>3.5</v>
      </c>
      <c r="I8" s="7">
        <f t="shared" ca="1" si="2"/>
        <v>3</v>
      </c>
      <c r="J8" s="7">
        <v>1</v>
      </c>
      <c r="L8" t="s">
        <v>41</v>
      </c>
    </row>
    <row r="9" spans="1:12" x14ac:dyDescent="0.25">
      <c r="B9" t="s">
        <v>10</v>
      </c>
      <c r="C9" s="2">
        <v>4</v>
      </c>
      <c r="E9" s="2" t="s">
        <v>30</v>
      </c>
      <c r="G9" s="7">
        <f t="shared" ca="1" si="0"/>
        <v>4.5</v>
      </c>
      <c r="H9" s="7">
        <f t="shared" ca="1" si="1"/>
        <v>3.5</v>
      </c>
      <c r="I9" s="7">
        <f t="shared" ca="1" si="2"/>
        <v>3.5</v>
      </c>
      <c r="J9" s="7">
        <f t="shared" ca="1" si="3"/>
        <v>4</v>
      </c>
    </row>
    <row r="10" spans="1:12" x14ac:dyDescent="0.25">
      <c r="A10" t="s">
        <v>11</v>
      </c>
      <c r="B10" t="s">
        <v>12</v>
      </c>
      <c r="C10" s="2">
        <v>4</v>
      </c>
      <c r="F10" s="2" t="s">
        <v>30</v>
      </c>
      <c r="G10" s="7">
        <v>1</v>
      </c>
      <c r="H10" s="7">
        <v>1</v>
      </c>
      <c r="I10" s="7">
        <v>6</v>
      </c>
      <c r="J10" s="7">
        <v>6</v>
      </c>
    </row>
    <row r="11" spans="1:12" x14ac:dyDescent="0.25">
      <c r="A11" t="s">
        <v>13</v>
      </c>
      <c r="B11" t="s">
        <v>14</v>
      </c>
      <c r="C11" s="2">
        <v>1</v>
      </c>
      <c r="E11" s="2" t="s">
        <v>30</v>
      </c>
      <c r="G11" s="7">
        <f t="shared" ca="1" si="0"/>
        <v>5.5</v>
      </c>
      <c r="H11" s="7">
        <f t="shared" ca="1" si="1"/>
        <v>4.5</v>
      </c>
      <c r="I11" s="7">
        <f t="shared" ca="1" si="2"/>
        <v>3.5</v>
      </c>
      <c r="J11" s="7">
        <f t="shared" ca="1" si="3"/>
        <v>5.5</v>
      </c>
      <c r="K11">
        <v>6</v>
      </c>
    </row>
    <row r="12" spans="1:12" x14ac:dyDescent="0.25">
      <c r="B12" t="s">
        <v>15</v>
      </c>
      <c r="C12" s="2">
        <v>2</v>
      </c>
      <c r="F12" s="2" t="s">
        <v>30</v>
      </c>
      <c r="G12" s="7">
        <v>1</v>
      </c>
      <c r="H12" s="7">
        <v>6</v>
      </c>
      <c r="I12" s="7">
        <v>1</v>
      </c>
      <c r="J12" s="7">
        <v>6</v>
      </c>
      <c r="K12" s="7"/>
    </row>
    <row r="13" spans="1:12" x14ac:dyDescent="0.25">
      <c r="B13" t="s">
        <v>16</v>
      </c>
      <c r="C13" s="2">
        <v>3</v>
      </c>
      <c r="F13" s="2" t="s">
        <v>30</v>
      </c>
      <c r="G13" s="7">
        <v>6</v>
      </c>
      <c r="H13" s="7">
        <v>1</v>
      </c>
      <c r="I13" s="7">
        <v>6</v>
      </c>
      <c r="J13" s="7">
        <v>1</v>
      </c>
    </row>
    <row r="14" spans="1:12" x14ac:dyDescent="0.25">
      <c r="B14" t="s">
        <v>17</v>
      </c>
      <c r="C14" s="2">
        <v>3</v>
      </c>
      <c r="F14" s="2" t="s">
        <v>30</v>
      </c>
      <c r="G14" s="7">
        <v>1</v>
      </c>
      <c r="H14" s="7">
        <v>6</v>
      </c>
      <c r="I14" s="7">
        <v>1</v>
      </c>
      <c r="J14" s="7">
        <v>6</v>
      </c>
    </row>
    <row r="15" spans="1:12" ht="63" x14ac:dyDescent="0.25">
      <c r="B15" s="1" t="s">
        <v>43</v>
      </c>
      <c r="C15" s="2">
        <v>2</v>
      </c>
      <c r="D15" s="2" t="s">
        <v>30</v>
      </c>
      <c r="G15" s="7">
        <f t="shared" ca="1" si="0"/>
        <v>5.5</v>
      </c>
      <c r="H15" s="7">
        <f t="shared" ca="1" si="1"/>
        <v>4.5</v>
      </c>
      <c r="I15" s="7">
        <f t="shared" ca="1" si="2"/>
        <v>3</v>
      </c>
      <c r="J15" s="7">
        <f t="shared" ca="1" si="3"/>
        <v>3.5</v>
      </c>
    </row>
    <row r="16" spans="1:12" x14ac:dyDescent="0.25">
      <c r="A16" t="s">
        <v>18</v>
      </c>
      <c r="B16" t="s">
        <v>19</v>
      </c>
      <c r="C16" s="2">
        <v>2</v>
      </c>
      <c r="E16" s="2" t="s">
        <v>30</v>
      </c>
      <c r="G16" s="7">
        <f t="shared" ca="1" si="0"/>
        <v>5.5</v>
      </c>
      <c r="H16" s="7">
        <f t="shared" ca="1" si="1"/>
        <v>4.5</v>
      </c>
      <c r="I16" s="7">
        <f t="shared" ca="1" si="2"/>
        <v>3.5</v>
      </c>
      <c r="J16" s="7">
        <f t="shared" ca="1" si="3"/>
        <v>5.5</v>
      </c>
    </row>
    <row r="17" spans="1:11" x14ac:dyDescent="0.25">
      <c r="B17" t="s">
        <v>20</v>
      </c>
      <c r="C17" s="2">
        <v>2</v>
      </c>
      <c r="E17" s="2" t="s">
        <v>30</v>
      </c>
      <c r="G17" s="7">
        <f t="shared" ca="1" si="0"/>
        <v>3.5</v>
      </c>
      <c r="H17" s="7">
        <f t="shared" ca="1" si="1"/>
        <v>5</v>
      </c>
      <c r="I17" s="7">
        <f t="shared" ca="1" si="2"/>
        <v>3.5</v>
      </c>
      <c r="J17" s="7">
        <f t="shared" ca="1" si="3"/>
        <v>3.5</v>
      </c>
    </row>
    <row r="18" spans="1:11" x14ac:dyDescent="0.25">
      <c r="A18" t="s">
        <v>21</v>
      </c>
      <c r="B18" t="s">
        <v>22</v>
      </c>
      <c r="C18" s="2">
        <v>2</v>
      </c>
      <c r="E18" s="2" t="s">
        <v>30</v>
      </c>
      <c r="G18" s="7">
        <f t="shared" ca="1" si="0"/>
        <v>5</v>
      </c>
      <c r="H18" s="7">
        <f t="shared" ca="1" si="1"/>
        <v>5</v>
      </c>
      <c r="I18" s="7">
        <f t="shared" ca="1" si="2"/>
        <v>3.5</v>
      </c>
      <c r="J18" s="7">
        <f t="shared" ca="1" si="3"/>
        <v>3</v>
      </c>
      <c r="K18">
        <v>2</v>
      </c>
    </row>
    <row r="19" spans="1:11" x14ac:dyDescent="0.25">
      <c r="B19" t="s">
        <v>23</v>
      </c>
      <c r="C19" s="2">
        <v>3</v>
      </c>
      <c r="F19" s="2" t="s">
        <v>30</v>
      </c>
      <c r="G19" s="7">
        <v>6</v>
      </c>
      <c r="H19" s="7">
        <v>6</v>
      </c>
      <c r="I19" s="7">
        <v>1</v>
      </c>
      <c r="J19" s="7">
        <v>1</v>
      </c>
      <c r="K19" t="s">
        <v>44</v>
      </c>
    </row>
    <row r="20" spans="1:11" x14ac:dyDescent="0.25">
      <c r="B20" t="s">
        <v>24</v>
      </c>
      <c r="C20" s="2">
        <v>2</v>
      </c>
      <c r="F20" s="2" t="s">
        <v>30</v>
      </c>
      <c r="G20" s="7">
        <v>6</v>
      </c>
      <c r="H20" s="7">
        <v>6</v>
      </c>
      <c r="I20" s="7">
        <v>1</v>
      </c>
      <c r="J20" s="7">
        <v>1</v>
      </c>
    </row>
    <row r="21" spans="1:11" x14ac:dyDescent="0.25">
      <c r="B21" t="s">
        <v>25</v>
      </c>
      <c r="C21" s="2">
        <v>2</v>
      </c>
      <c r="F21" s="2" t="s">
        <v>30</v>
      </c>
      <c r="G21" s="7">
        <v>6</v>
      </c>
      <c r="H21" s="7">
        <v>6</v>
      </c>
      <c r="I21" s="7">
        <v>6</v>
      </c>
      <c r="J21" s="7">
        <v>6</v>
      </c>
    </row>
    <row r="23" spans="1:11" x14ac:dyDescent="0.25">
      <c r="B23" s="8" t="s">
        <v>36</v>
      </c>
      <c r="G23" s="7">
        <f ca="1">MROUND(SUMPRODUCT($C2:$C21,G2:G21)/(SUM($C2:$C21)*6)*5+1,0.1)</f>
        <v>4.8000000000000007</v>
      </c>
      <c r="H23" s="7">
        <f ca="1">MROUND(SUMPRODUCT($C2:$C21,H2:H21)/(SUM($C2:$C21)*6)*5+1,0.1)</f>
        <v>4.6000000000000005</v>
      </c>
      <c r="I23" s="7">
        <f ca="1">MROUND(SUMPRODUCT($C2:$C21,I2:I21)/(SUM($C2:$C21)*6)*5+1,0.1)</f>
        <v>3.8000000000000003</v>
      </c>
      <c r="J23" s="7">
        <f ca="1">MROUND(SUMPRODUCT($C2:$C21,J2:J21)/(SUM($C2:$C21)*6)*5+1,0.1)</f>
        <v>4</v>
      </c>
    </row>
    <row r="24" spans="1:11" x14ac:dyDescent="0.25">
      <c r="B24" s="8" t="s">
        <v>37</v>
      </c>
      <c r="G24" s="7">
        <f ca="1">MROUND(SUMPRODUCT($C2:$C21,G2:G21)/(SUM($C2:$C21)*6)*5+1,0.5)</f>
        <v>5</v>
      </c>
      <c r="H24" s="7">
        <f ca="1">MROUND(SUMPRODUCT($C2:$C21,H2:H21)/(SUM($C2:$C21)*6)*5+1,0.5)</f>
        <v>4.5</v>
      </c>
      <c r="I24" s="7">
        <f ca="1">MROUND(SUMPRODUCT($C2:$C21,I2:I21)/(SUM($C2:$C21)*6)*5+1,0.5)</f>
        <v>4</v>
      </c>
      <c r="J24" s="7">
        <f ca="1">MROUND(SUMPRODUCT($C2:$C21,J2:J21)/(SUM($C2:$C21)*6)*5+1,0.5)</f>
        <v>4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PC_Samuel_01</cp:lastModifiedBy>
  <dcterms:created xsi:type="dcterms:W3CDTF">2019-03-26T09:18:09Z</dcterms:created>
  <dcterms:modified xsi:type="dcterms:W3CDTF">2019-04-04T19:50:58Z</dcterms:modified>
</cp:coreProperties>
</file>