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k40836\Dropbox\Research\BCLR\1_SafeCapital\Codes\BCLR EndoGrowth ExoGov\"/>
    </mc:Choice>
  </mc:AlternateContent>
  <xr:revisionPtr revIDLastSave="0" documentId="13_ncr:1_{8E66831D-FD20-453F-849E-70D7D1B23EBA}" xr6:coauthVersionLast="45" xr6:coauthVersionMax="45" xr10:uidLastSave="{00000000-0000-0000-0000-000000000000}"/>
  <bookViews>
    <workbookView xWindow="-28920" yWindow="-120" windowWidth="29040" windowHeight="15840" activeTab="3" xr2:uid="{1B50C0F7-455A-4A41-A456-3FDC546F4208}"/>
  </bookViews>
  <sheets>
    <sheet name="Sheet1" sheetId="1" r:id="rId1"/>
    <sheet name="data moments" sheetId="5" r:id="rId2"/>
    <sheet name="check obj function" sheetId="4" r:id="rId3"/>
    <sheet name="check obj function (2)" sheetId="6" r:id="rId4"/>
  </sheets>
  <definedNames>
    <definedName name="_xlnm._FilterDatabase" localSheetId="2" hidden="1">'check obj function'!$A$6:$BD$166</definedName>
    <definedName name="_xlnm._FilterDatabase" localSheetId="3" hidden="1">'check obj function (2)'!$A$6:$BD$166</definedName>
    <definedName name="_xlnm._FilterDatabase" localSheetId="0" hidden="1">Sheet1!$A$1:$AE$161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7" i="6" l="1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A8" i="6"/>
  <c r="BB8" i="6"/>
  <c r="BC8" i="6"/>
  <c r="BA9" i="6"/>
  <c r="BB9" i="6"/>
  <c r="BC9" i="6"/>
  <c r="BA10" i="6"/>
  <c r="BB10" i="6"/>
  <c r="BC10" i="6"/>
  <c r="BA11" i="6"/>
  <c r="BB11" i="6"/>
  <c r="BC11" i="6"/>
  <c r="BA12" i="6"/>
  <c r="BB12" i="6"/>
  <c r="BC12" i="6"/>
  <c r="BA13" i="6"/>
  <c r="BB13" i="6"/>
  <c r="BC13" i="6"/>
  <c r="BA14" i="6"/>
  <c r="BB14" i="6"/>
  <c r="BC14" i="6"/>
  <c r="BA15" i="6"/>
  <c r="BB15" i="6"/>
  <c r="BC15" i="6"/>
  <c r="BA16" i="6"/>
  <c r="BB16" i="6"/>
  <c r="BC16" i="6"/>
  <c r="BA17" i="6"/>
  <c r="BB17" i="6"/>
  <c r="BC17" i="6"/>
  <c r="BA18" i="6"/>
  <c r="BB18" i="6"/>
  <c r="BC18" i="6"/>
  <c r="BA19" i="6"/>
  <c r="BB19" i="6"/>
  <c r="BC19" i="6"/>
  <c r="BA20" i="6"/>
  <c r="BB20" i="6"/>
  <c r="BC20" i="6"/>
  <c r="BA21" i="6"/>
  <c r="BB21" i="6"/>
  <c r="BC21" i="6"/>
  <c r="BA22" i="6"/>
  <c r="BB22" i="6"/>
  <c r="BC22" i="6"/>
  <c r="BA23" i="6"/>
  <c r="BB23" i="6"/>
  <c r="BC23" i="6"/>
  <c r="BA24" i="6"/>
  <c r="BB24" i="6"/>
  <c r="BC24" i="6"/>
  <c r="BA25" i="6"/>
  <c r="BB25" i="6"/>
  <c r="BC25" i="6"/>
  <c r="BA26" i="6"/>
  <c r="BB26" i="6"/>
  <c r="BC26" i="6"/>
  <c r="BA27" i="6"/>
  <c r="BB27" i="6"/>
  <c r="BC27" i="6"/>
  <c r="BA28" i="6"/>
  <c r="BB28" i="6"/>
  <c r="BC28" i="6"/>
  <c r="BA29" i="6"/>
  <c r="BB29" i="6"/>
  <c r="BC29" i="6"/>
  <c r="BA30" i="6"/>
  <c r="BB30" i="6"/>
  <c r="BC30" i="6"/>
  <c r="BA31" i="6"/>
  <c r="BB31" i="6"/>
  <c r="BC31" i="6"/>
  <c r="BA32" i="6"/>
  <c r="BB32" i="6"/>
  <c r="BC32" i="6"/>
  <c r="BA33" i="6"/>
  <c r="BB33" i="6"/>
  <c r="BC33" i="6"/>
  <c r="BA34" i="6"/>
  <c r="BB34" i="6"/>
  <c r="BC34" i="6"/>
  <c r="BA35" i="6"/>
  <c r="BB35" i="6"/>
  <c r="BC35" i="6"/>
  <c r="BA36" i="6"/>
  <c r="BB36" i="6"/>
  <c r="BC36" i="6"/>
  <c r="BA37" i="6"/>
  <c r="BB37" i="6"/>
  <c r="BC37" i="6"/>
  <c r="BA38" i="6"/>
  <c r="BB38" i="6"/>
  <c r="BC38" i="6"/>
  <c r="BA39" i="6"/>
  <c r="BB39" i="6"/>
  <c r="BC39" i="6"/>
  <c r="BA40" i="6"/>
  <c r="BB40" i="6"/>
  <c r="BC40" i="6"/>
  <c r="BA41" i="6"/>
  <c r="BB41" i="6"/>
  <c r="BC41" i="6"/>
  <c r="BA42" i="6"/>
  <c r="BB42" i="6"/>
  <c r="BC42" i="6"/>
  <c r="BA43" i="6"/>
  <c r="BB43" i="6"/>
  <c r="BC43" i="6"/>
  <c r="BA44" i="6"/>
  <c r="BB44" i="6"/>
  <c r="BC44" i="6"/>
  <c r="BA45" i="6"/>
  <c r="BB45" i="6"/>
  <c r="BC45" i="6"/>
  <c r="BA46" i="6"/>
  <c r="BB46" i="6"/>
  <c r="BC46" i="6"/>
  <c r="BA47" i="6"/>
  <c r="BB47" i="6"/>
  <c r="BC47" i="6"/>
  <c r="BA48" i="6"/>
  <c r="BB48" i="6"/>
  <c r="BC48" i="6"/>
  <c r="BA49" i="6"/>
  <c r="BB49" i="6"/>
  <c r="BC49" i="6"/>
  <c r="BA50" i="6"/>
  <c r="BB50" i="6"/>
  <c r="BC50" i="6"/>
  <c r="BA51" i="6"/>
  <c r="BB51" i="6"/>
  <c r="BC51" i="6"/>
  <c r="BA52" i="6"/>
  <c r="BB52" i="6"/>
  <c r="BC52" i="6"/>
  <c r="BA53" i="6"/>
  <c r="BB53" i="6"/>
  <c r="BC53" i="6"/>
  <c r="BA54" i="6"/>
  <c r="BB54" i="6"/>
  <c r="BC54" i="6"/>
  <c r="BA55" i="6"/>
  <c r="BB55" i="6"/>
  <c r="BC55" i="6"/>
  <c r="BA56" i="6"/>
  <c r="BB56" i="6"/>
  <c r="BC56" i="6"/>
  <c r="BA57" i="6"/>
  <c r="BB57" i="6"/>
  <c r="BC57" i="6"/>
  <c r="BA58" i="6"/>
  <c r="BB58" i="6"/>
  <c r="BC58" i="6"/>
  <c r="BA59" i="6"/>
  <c r="BB59" i="6"/>
  <c r="BC59" i="6"/>
  <c r="BA60" i="6"/>
  <c r="BB60" i="6"/>
  <c r="BC60" i="6"/>
  <c r="BA61" i="6"/>
  <c r="BB61" i="6"/>
  <c r="BC61" i="6"/>
  <c r="BA62" i="6"/>
  <c r="BB62" i="6"/>
  <c r="BC62" i="6"/>
  <c r="BA63" i="6"/>
  <c r="BB63" i="6"/>
  <c r="BC63" i="6"/>
  <c r="BA64" i="6"/>
  <c r="BB64" i="6"/>
  <c r="BC64" i="6"/>
  <c r="BA65" i="6"/>
  <c r="BB65" i="6"/>
  <c r="BC65" i="6"/>
  <c r="BA66" i="6"/>
  <c r="BB66" i="6"/>
  <c r="BC66" i="6"/>
  <c r="BA67" i="6"/>
  <c r="BB67" i="6"/>
  <c r="BC67" i="6"/>
  <c r="BA68" i="6"/>
  <c r="BB68" i="6"/>
  <c r="BC68" i="6"/>
  <c r="BA69" i="6"/>
  <c r="BB69" i="6"/>
  <c r="BC69" i="6"/>
  <c r="BA70" i="6"/>
  <c r="BB70" i="6"/>
  <c r="BC70" i="6"/>
  <c r="BA71" i="6"/>
  <c r="BB71" i="6"/>
  <c r="BC71" i="6"/>
  <c r="BA72" i="6"/>
  <c r="BB72" i="6"/>
  <c r="BC72" i="6"/>
  <c r="BA73" i="6"/>
  <c r="BB73" i="6"/>
  <c r="BC73" i="6"/>
  <c r="BA74" i="6"/>
  <c r="BB74" i="6"/>
  <c r="BC74" i="6"/>
  <c r="BA75" i="6"/>
  <c r="BB75" i="6"/>
  <c r="BC75" i="6"/>
  <c r="BA76" i="6"/>
  <c r="BB76" i="6"/>
  <c r="BC76" i="6"/>
  <c r="BA77" i="6"/>
  <c r="BB77" i="6"/>
  <c r="BC77" i="6"/>
  <c r="BA78" i="6"/>
  <c r="BB78" i="6"/>
  <c r="BC78" i="6"/>
  <c r="BA79" i="6"/>
  <c r="BB79" i="6"/>
  <c r="BC79" i="6"/>
  <c r="BA80" i="6"/>
  <c r="BB80" i="6"/>
  <c r="BC80" i="6"/>
  <c r="BA81" i="6"/>
  <c r="BB81" i="6"/>
  <c r="BC81" i="6"/>
  <c r="BA82" i="6"/>
  <c r="BB82" i="6"/>
  <c r="BC82" i="6"/>
  <c r="BA83" i="6"/>
  <c r="BB83" i="6"/>
  <c r="BC83" i="6"/>
  <c r="BA84" i="6"/>
  <c r="BB84" i="6"/>
  <c r="BC84" i="6"/>
  <c r="BA85" i="6"/>
  <c r="BB85" i="6"/>
  <c r="BC85" i="6"/>
  <c r="BA86" i="6"/>
  <c r="BB86" i="6"/>
  <c r="BC86" i="6"/>
  <c r="BA87" i="6"/>
  <c r="BB87" i="6"/>
  <c r="BC87" i="6"/>
  <c r="BA88" i="6"/>
  <c r="BB88" i="6"/>
  <c r="BC88" i="6"/>
  <c r="BA89" i="6"/>
  <c r="BB89" i="6"/>
  <c r="BC89" i="6"/>
  <c r="BA90" i="6"/>
  <c r="BB90" i="6"/>
  <c r="BC90" i="6"/>
  <c r="BA91" i="6"/>
  <c r="BB91" i="6"/>
  <c r="BC91" i="6"/>
  <c r="BA92" i="6"/>
  <c r="BB92" i="6"/>
  <c r="BC92" i="6"/>
  <c r="BA93" i="6"/>
  <c r="BB93" i="6"/>
  <c r="BC93" i="6"/>
  <c r="BA94" i="6"/>
  <c r="BB94" i="6"/>
  <c r="BC94" i="6"/>
  <c r="BA95" i="6"/>
  <c r="BB95" i="6"/>
  <c r="BC95" i="6"/>
  <c r="BA96" i="6"/>
  <c r="BB96" i="6"/>
  <c r="BC96" i="6"/>
  <c r="BA97" i="6"/>
  <c r="BB97" i="6"/>
  <c r="BC97" i="6"/>
  <c r="BA98" i="6"/>
  <c r="BB98" i="6"/>
  <c r="BC98" i="6"/>
  <c r="BA99" i="6"/>
  <c r="BB99" i="6"/>
  <c r="BC99" i="6"/>
  <c r="BA100" i="6"/>
  <c r="BB100" i="6"/>
  <c r="BC100" i="6"/>
  <c r="BA101" i="6"/>
  <c r="BB101" i="6"/>
  <c r="BC101" i="6"/>
  <c r="BA102" i="6"/>
  <c r="BB102" i="6"/>
  <c r="BC102" i="6"/>
  <c r="BA103" i="6"/>
  <c r="BB103" i="6"/>
  <c r="BC103" i="6"/>
  <c r="BA104" i="6"/>
  <c r="BB104" i="6"/>
  <c r="BC104" i="6"/>
  <c r="BA105" i="6"/>
  <c r="BB105" i="6"/>
  <c r="BC105" i="6"/>
  <c r="BA106" i="6"/>
  <c r="BB106" i="6"/>
  <c r="BC106" i="6"/>
  <c r="BA107" i="6"/>
  <c r="BB107" i="6"/>
  <c r="BC107" i="6"/>
  <c r="BA108" i="6"/>
  <c r="BB108" i="6"/>
  <c r="BC108" i="6"/>
  <c r="BA109" i="6"/>
  <c r="BB109" i="6"/>
  <c r="BC109" i="6"/>
  <c r="BA110" i="6"/>
  <c r="BB110" i="6"/>
  <c r="BC110" i="6"/>
  <c r="BA111" i="6"/>
  <c r="BB111" i="6"/>
  <c r="BC111" i="6"/>
  <c r="BA112" i="6"/>
  <c r="BB112" i="6"/>
  <c r="BC112" i="6"/>
  <c r="BA113" i="6"/>
  <c r="BB113" i="6"/>
  <c r="BC113" i="6"/>
  <c r="BA114" i="6"/>
  <c r="BB114" i="6"/>
  <c r="BC114" i="6"/>
  <c r="BA115" i="6"/>
  <c r="BB115" i="6"/>
  <c r="BC115" i="6"/>
  <c r="BA116" i="6"/>
  <c r="BB116" i="6"/>
  <c r="BC116" i="6"/>
  <c r="BA117" i="6"/>
  <c r="BB117" i="6"/>
  <c r="BC117" i="6"/>
  <c r="BA118" i="6"/>
  <c r="BB118" i="6"/>
  <c r="BC118" i="6"/>
  <c r="BA119" i="6"/>
  <c r="BB119" i="6"/>
  <c r="BC119" i="6"/>
  <c r="BA120" i="6"/>
  <c r="BB120" i="6"/>
  <c r="BC120" i="6"/>
  <c r="BA121" i="6"/>
  <c r="BB121" i="6"/>
  <c r="BC121" i="6"/>
  <c r="BA122" i="6"/>
  <c r="BB122" i="6"/>
  <c r="BC122" i="6"/>
  <c r="BA123" i="6"/>
  <c r="BB123" i="6"/>
  <c r="BC123" i="6"/>
  <c r="BA124" i="6"/>
  <c r="BB124" i="6"/>
  <c r="BC124" i="6"/>
  <c r="BA125" i="6"/>
  <c r="BB125" i="6"/>
  <c r="BC125" i="6"/>
  <c r="BA126" i="6"/>
  <c r="BB126" i="6"/>
  <c r="BC126" i="6"/>
  <c r="BA127" i="6"/>
  <c r="BB127" i="6"/>
  <c r="BC127" i="6"/>
  <c r="BA128" i="6"/>
  <c r="BB128" i="6"/>
  <c r="BC128" i="6"/>
  <c r="BA129" i="6"/>
  <c r="BB129" i="6"/>
  <c r="BC129" i="6"/>
  <c r="BA130" i="6"/>
  <c r="BB130" i="6"/>
  <c r="BC130" i="6"/>
  <c r="BA131" i="6"/>
  <c r="BB131" i="6"/>
  <c r="BC131" i="6"/>
  <c r="BA132" i="6"/>
  <c r="BB132" i="6"/>
  <c r="BC132" i="6"/>
  <c r="BA133" i="6"/>
  <c r="BB133" i="6"/>
  <c r="BC133" i="6"/>
  <c r="BA134" i="6"/>
  <c r="BB134" i="6"/>
  <c r="BC134" i="6"/>
  <c r="BA135" i="6"/>
  <c r="BB135" i="6"/>
  <c r="BC135" i="6"/>
  <c r="BA136" i="6"/>
  <c r="BB136" i="6"/>
  <c r="BC136" i="6"/>
  <c r="BA137" i="6"/>
  <c r="BB137" i="6"/>
  <c r="BC137" i="6"/>
  <c r="BA138" i="6"/>
  <c r="BB138" i="6"/>
  <c r="BC138" i="6"/>
  <c r="BA139" i="6"/>
  <c r="BB139" i="6"/>
  <c r="BC139" i="6"/>
  <c r="BA140" i="6"/>
  <c r="BB140" i="6"/>
  <c r="BC140" i="6"/>
  <c r="BA141" i="6"/>
  <c r="BB141" i="6"/>
  <c r="BC141" i="6"/>
  <c r="BA142" i="6"/>
  <c r="BB142" i="6"/>
  <c r="BC142" i="6"/>
  <c r="BA143" i="6"/>
  <c r="BB143" i="6"/>
  <c r="BC143" i="6"/>
  <c r="BA144" i="6"/>
  <c r="BB144" i="6"/>
  <c r="BC144" i="6"/>
  <c r="BA145" i="6"/>
  <c r="BB145" i="6"/>
  <c r="BC145" i="6"/>
  <c r="BA146" i="6"/>
  <c r="BB146" i="6"/>
  <c r="BC146" i="6"/>
  <c r="BA147" i="6"/>
  <c r="BB147" i="6"/>
  <c r="BC147" i="6"/>
  <c r="BA148" i="6"/>
  <c r="BB148" i="6"/>
  <c r="BC148" i="6"/>
  <c r="BA149" i="6"/>
  <c r="BB149" i="6"/>
  <c r="BC149" i="6"/>
  <c r="BA150" i="6"/>
  <c r="BB150" i="6"/>
  <c r="BC150" i="6"/>
  <c r="BA151" i="6"/>
  <c r="BB151" i="6"/>
  <c r="BC151" i="6"/>
  <c r="BA152" i="6"/>
  <c r="BB152" i="6"/>
  <c r="BC152" i="6"/>
  <c r="BA153" i="6"/>
  <c r="BB153" i="6"/>
  <c r="BC153" i="6"/>
  <c r="BA154" i="6"/>
  <c r="BB154" i="6"/>
  <c r="BC154" i="6"/>
  <c r="BA155" i="6"/>
  <c r="BB155" i="6"/>
  <c r="BC155" i="6"/>
  <c r="BA156" i="6"/>
  <c r="BB156" i="6"/>
  <c r="BC156" i="6"/>
  <c r="BA157" i="6"/>
  <c r="BB157" i="6"/>
  <c r="BC157" i="6"/>
  <c r="BA158" i="6"/>
  <c r="BB158" i="6"/>
  <c r="BC158" i="6"/>
  <c r="BA159" i="6"/>
  <c r="BB159" i="6"/>
  <c r="BC159" i="6"/>
  <c r="BA160" i="6"/>
  <c r="BB160" i="6"/>
  <c r="BC160" i="6"/>
  <c r="BA161" i="6"/>
  <c r="BB161" i="6"/>
  <c r="BC161" i="6"/>
  <c r="BA162" i="6"/>
  <c r="BB162" i="6"/>
  <c r="BC162" i="6"/>
  <c r="BA163" i="6"/>
  <c r="BB163" i="6"/>
  <c r="BC163" i="6"/>
  <c r="BA164" i="6"/>
  <c r="BB164" i="6"/>
  <c r="BC164" i="6"/>
  <c r="BA165" i="6"/>
  <c r="BB165" i="6"/>
  <c r="BC165" i="6"/>
  <c r="BA166" i="6"/>
  <c r="BB166" i="6"/>
  <c r="BC166" i="6"/>
  <c r="BC7" i="6"/>
  <c r="BB7" i="6"/>
  <c r="AC166" i="6"/>
  <c r="AB166" i="6"/>
  <c r="AD166" i="6" s="1"/>
  <c r="AC165" i="6"/>
  <c r="AB165" i="6"/>
  <c r="AD165" i="6" s="1"/>
  <c r="AE165" i="6" s="1"/>
  <c r="AE164" i="6"/>
  <c r="AD164" i="6"/>
  <c r="AC164" i="6"/>
  <c r="AB164" i="6"/>
  <c r="AC163" i="6"/>
  <c r="AB163" i="6"/>
  <c r="AD163" i="6" s="1"/>
  <c r="AE163" i="6" s="1"/>
  <c r="AC162" i="6"/>
  <c r="AB162" i="6"/>
  <c r="AD162" i="6" s="1"/>
  <c r="AC161" i="6"/>
  <c r="AB161" i="6"/>
  <c r="AD161" i="6" s="1"/>
  <c r="AE161" i="6" s="1"/>
  <c r="AD160" i="6"/>
  <c r="AE160" i="6" s="1"/>
  <c r="AC160" i="6"/>
  <c r="AB160" i="6"/>
  <c r="AE159" i="6"/>
  <c r="AC159" i="6"/>
  <c r="AB159" i="6"/>
  <c r="AD159" i="6" s="1"/>
  <c r="AD158" i="6"/>
  <c r="AC158" i="6"/>
  <c r="AE158" i="6" s="1"/>
  <c r="AB158" i="6"/>
  <c r="AR157" i="6"/>
  <c r="AC157" i="6"/>
  <c r="AB157" i="6"/>
  <c r="AD157" i="6" s="1"/>
  <c r="AE157" i="6" s="1"/>
  <c r="AD156" i="6"/>
  <c r="AE156" i="6" s="1"/>
  <c r="AC156" i="6"/>
  <c r="AB156" i="6"/>
  <c r="AE155" i="6"/>
  <c r="AC155" i="6"/>
  <c r="AB155" i="6"/>
  <c r="AD155" i="6" s="1"/>
  <c r="AD154" i="6"/>
  <c r="AC154" i="6"/>
  <c r="AE154" i="6" s="1"/>
  <c r="AB154" i="6"/>
  <c r="AC153" i="6"/>
  <c r="AB153" i="6"/>
  <c r="AD153" i="6" s="1"/>
  <c r="AE153" i="6" s="1"/>
  <c r="AE152" i="6"/>
  <c r="AD152" i="6"/>
  <c r="AC152" i="6"/>
  <c r="AB152" i="6"/>
  <c r="AC151" i="6"/>
  <c r="AE151" i="6" s="1"/>
  <c r="AB151" i="6"/>
  <c r="AD151" i="6" s="1"/>
  <c r="AD150" i="6"/>
  <c r="AC150" i="6"/>
  <c r="AE150" i="6" s="1"/>
  <c r="AB150" i="6"/>
  <c r="AC149" i="6"/>
  <c r="AB149" i="6"/>
  <c r="AD149" i="6" s="1"/>
  <c r="AE149" i="6" s="1"/>
  <c r="AD148" i="6"/>
  <c r="AE148" i="6" s="1"/>
  <c r="AC148" i="6"/>
  <c r="AB148" i="6"/>
  <c r="AC147" i="6"/>
  <c r="AE147" i="6" s="1"/>
  <c r="AB147" i="6"/>
  <c r="AD147" i="6" s="1"/>
  <c r="AD146" i="6"/>
  <c r="AC146" i="6"/>
  <c r="AE146" i="6" s="1"/>
  <c r="AB146" i="6"/>
  <c r="AC145" i="6"/>
  <c r="AB145" i="6"/>
  <c r="AD145" i="6" s="1"/>
  <c r="AE145" i="6" s="1"/>
  <c r="AD144" i="6"/>
  <c r="AC144" i="6"/>
  <c r="AE144" i="6" s="1"/>
  <c r="AB144" i="6"/>
  <c r="AC143" i="6"/>
  <c r="AB143" i="6"/>
  <c r="AD143" i="6" s="1"/>
  <c r="AE143" i="6" s="1"/>
  <c r="AD142" i="6"/>
  <c r="AC142" i="6"/>
  <c r="AE142" i="6" s="1"/>
  <c r="AB142" i="6"/>
  <c r="AC141" i="6"/>
  <c r="AB141" i="6"/>
  <c r="AD141" i="6" s="1"/>
  <c r="AE141" i="6" s="1"/>
  <c r="AD140" i="6"/>
  <c r="AC140" i="6"/>
  <c r="AE140" i="6" s="1"/>
  <c r="AB140" i="6"/>
  <c r="AE139" i="6"/>
  <c r="AC139" i="6"/>
  <c r="AB139" i="6"/>
  <c r="AD139" i="6" s="1"/>
  <c r="AE138" i="6"/>
  <c r="AD138" i="6"/>
  <c r="AC138" i="6"/>
  <c r="AB138" i="6"/>
  <c r="AC137" i="6"/>
  <c r="AB137" i="6"/>
  <c r="AD137" i="6" s="1"/>
  <c r="AD136" i="6"/>
  <c r="AC136" i="6"/>
  <c r="AB136" i="6"/>
  <c r="AE135" i="6"/>
  <c r="AC135" i="6"/>
  <c r="AB135" i="6"/>
  <c r="AD135" i="6" s="1"/>
  <c r="AD134" i="6"/>
  <c r="AE134" i="6" s="1"/>
  <c r="AC134" i="6"/>
  <c r="AB134" i="6"/>
  <c r="AC133" i="6"/>
  <c r="AE133" i="6" s="1"/>
  <c r="AB133" i="6"/>
  <c r="AD133" i="6" s="1"/>
  <c r="AD132" i="6"/>
  <c r="AE132" i="6" s="1"/>
  <c r="AC132" i="6"/>
  <c r="AB132" i="6"/>
  <c r="AD131" i="6"/>
  <c r="AC131" i="6"/>
  <c r="AB131" i="6"/>
  <c r="AC130" i="6"/>
  <c r="AB130" i="6"/>
  <c r="AD130" i="6" s="1"/>
  <c r="AE130" i="6" s="1"/>
  <c r="AC129" i="6"/>
  <c r="AB129" i="6"/>
  <c r="AD129" i="6" s="1"/>
  <c r="AD128" i="6"/>
  <c r="AE128" i="6" s="1"/>
  <c r="AC128" i="6"/>
  <c r="AB128" i="6"/>
  <c r="AC127" i="6"/>
  <c r="AE127" i="6" s="1"/>
  <c r="AB127" i="6"/>
  <c r="AD127" i="6" s="1"/>
  <c r="AC126" i="6"/>
  <c r="AB126" i="6"/>
  <c r="AD126" i="6" s="1"/>
  <c r="AE126" i="6" s="1"/>
  <c r="AC125" i="6"/>
  <c r="AB125" i="6"/>
  <c r="AD125" i="6" s="1"/>
  <c r="AD124" i="6"/>
  <c r="AE124" i="6" s="1"/>
  <c r="AC124" i="6"/>
  <c r="AB124" i="6"/>
  <c r="AC123" i="6"/>
  <c r="AB123" i="6"/>
  <c r="AD123" i="6" s="1"/>
  <c r="AC122" i="6"/>
  <c r="AB122" i="6"/>
  <c r="AD122" i="6" s="1"/>
  <c r="AE122" i="6" s="1"/>
  <c r="AC121" i="6"/>
  <c r="AB121" i="6"/>
  <c r="AD121" i="6" s="1"/>
  <c r="AE120" i="6"/>
  <c r="AD120" i="6"/>
  <c r="AC120" i="6"/>
  <c r="AB120" i="6"/>
  <c r="AC119" i="6"/>
  <c r="AE119" i="6" s="1"/>
  <c r="AB119" i="6"/>
  <c r="AD119" i="6" s="1"/>
  <c r="AC118" i="6"/>
  <c r="AE118" i="6" s="1"/>
  <c r="AB118" i="6"/>
  <c r="AD118" i="6" s="1"/>
  <c r="AE117" i="6"/>
  <c r="AC117" i="6"/>
  <c r="AB117" i="6"/>
  <c r="AD117" i="6" s="1"/>
  <c r="AE116" i="6"/>
  <c r="AD116" i="6"/>
  <c r="AC116" i="6"/>
  <c r="AB116" i="6"/>
  <c r="AE115" i="6"/>
  <c r="AD115" i="6"/>
  <c r="AC115" i="6"/>
  <c r="AB115" i="6"/>
  <c r="AD114" i="6"/>
  <c r="AC114" i="6"/>
  <c r="AB114" i="6"/>
  <c r="AE113" i="6"/>
  <c r="AC113" i="6"/>
  <c r="AB113" i="6"/>
  <c r="AD113" i="6" s="1"/>
  <c r="AC112" i="6"/>
  <c r="AE112" i="6" s="1"/>
  <c r="AB112" i="6"/>
  <c r="AD112" i="6" s="1"/>
  <c r="AD111" i="6"/>
  <c r="AE111" i="6" s="1"/>
  <c r="AC111" i="6"/>
  <c r="AB111" i="6"/>
  <c r="AD110" i="6"/>
  <c r="AC110" i="6"/>
  <c r="AE110" i="6" s="1"/>
  <c r="AB110" i="6"/>
  <c r="AE109" i="6"/>
  <c r="AC109" i="6"/>
  <c r="AB109" i="6"/>
  <c r="AD109" i="6" s="1"/>
  <c r="AC108" i="6"/>
  <c r="AB108" i="6"/>
  <c r="AD108" i="6" s="1"/>
  <c r="AD107" i="6"/>
  <c r="AE107" i="6" s="1"/>
  <c r="AC107" i="6"/>
  <c r="AB107" i="6"/>
  <c r="AD106" i="6"/>
  <c r="AC106" i="6"/>
  <c r="AE106" i="6" s="1"/>
  <c r="AB106" i="6"/>
  <c r="AE105" i="6"/>
  <c r="AC105" i="6"/>
  <c r="AB105" i="6"/>
  <c r="AD105" i="6" s="1"/>
  <c r="AC104" i="6"/>
  <c r="AE104" i="6" s="1"/>
  <c r="AB104" i="6"/>
  <c r="AD104" i="6" s="1"/>
  <c r="AD103" i="6"/>
  <c r="AE103" i="6" s="1"/>
  <c r="AC103" i="6"/>
  <c r="AB103" i="6"/>
  <c r="AD102" i="6"/>
  <c r="AC102" i="6"/>
  <c r="AB102" i="6"/>
  <c r="AE101" i="6"/>
  <c r="AC101" i="6"/>
  <c r="AB101" i="6"/>
  <c r="AD101" i="6" s="1"/>
  <c r="AC100" i="6"/>
  <c r="AE100" i="6" s="1"/>
  <c r="AB100" i="6"/>
  <c r="AD100" i="6" s="1"/>
  <c r="AE99" i="6"/>
  <c r="AD99" i="6"/>
  <c r="AC99" i="6"/>
  <c r="AB99" i="6"/>
  <c r="AD98" i="6"/>
  <c r="AC98" i="6"/>
  <c r="AB98" i="6"/>
  <c r="AE97" i="6"/>
  <c r="AC97" i="6"/>
  <c r="AB97" i="6"/>
  <c r="AD97" i="6" s="1"/>
  <c r="AC96" i="6"/>
  <c r="AE96" i="6" s="1"/>
  <c r="AB96" i="6"/>
  <c r="AD96" i="6" s="1"/>
  <c r="AE95" i="6"/>
  <c r="AD95" i="6"/>
  <c r="AC95" i="6"/>
  <c r="AB95" i="6"/>
  <c r="AD94" i="6"/>
  <c r="AC94" i="6"/>
  <c r="AE94" i="6" s="1"/>
  <c r="AB94" i="6"/>
  <c r="AE93" i="6"/>
  <c r="AC93" i="6"/>
  <c r="AB93" i="6"/>
  <c r="AD93" i="6" s="1"/>
  <c r="AD92" i="6"/>
  <c r="AC92" i="6"/>
  <c r="AB92" i="6"/>
  <c r="AD91" i="6"/>
  <c r="AE91" i="6" s="1"/>
  <c r="AC91" i="6"/>
  <c r="AB91" i="6"/>
  <c r="AC90" i="6"/>
  <c r="AB90" i="6"/>
  <c r="AD90" i="6" s="1"/>
  <c r="AE89" i="6"/>
  <c r="AC89" i="6"/>
  <c r="AB89" i="6"/>
  <c r="AD89" i="6" s="1"/>
  <c r="AD88" i="6"/>
  <c r="AC88" i="6"/>
  <c r="AE88" i="6" s="1"/>
  <c r="AB88" i="6"/>
  <c r="AE87" i="6"/>
  <c r="AD87" i="6"/>
  <c r="AC87" i="6"/>
  <c r="AB87" i="6"/>
  <c r="AD86" i="6"/>
  <c r="AC86" i="6"/>
  <c r="AE86" i="6" s="1"/>
  <c r="AB86" i="6"/>
  <c r="AC85" i="6"/>
  <c r="AB85" i="6"/>
  <c r="AD85" i="6" s="1"/>
  <c r="AE85" i="6" s="1"/>
  <c r="AD84" i="6"/>
  <c r="AC84" i="6"/>
  <c r="AB84" i="6"/>
  <c r="AD83" i="6"/>
  <c r="AE83" i="6" s="1"/>
  <c r="AC83" i="6"/>
  <c r="AB83" i="6"/>
  <c r="AD82" i="6"/>
  <c r="AC82" i="6"/>
  <c r="AB82" i="6"/>
  <c r="AV81" i="6"/>
  <c r="AE81" i="6"/>
  <c r="AC81" i="6"/>
  <c r="AB81" i="6"/>
  <c r="AD81" i="6" s="1"/>
  <c r="AD80" i="6"/>
  <c r="AC80" i="6"/>
  <c r="AE80" i="6" s="1"/>
  <c r="AB80" i="6"/>
  <c r="AC79" i="6"/>
  <c r="AB79" i="6"/>
  <c r="AD79" i="6" s="1"/>
  <c r="AE79" i="6" s="1"/>
  <c r="AC78" i="6"/>
  <c r="AB78" i="6"/>
  <c r="AD78" i="6" s="1"/>
  <c r="AC77" i="6"/>
  <c r="AB77" i="6"/>
  <c r="AD77" i="6" s="1"/>
  <c r="AC76" i="6"/>
  <c r="AB76" i="6"/>
  <c r="AD76" i="6" s="1"/>
  <c r="AE76" i="6" s="1"/>
  <c r="AC75" i="6"/>
  <c r="AB75" i="6"/>
  <c r="AD75" i="6" s="1"/>
  <c r="AE75" i="6" s="1"/>
  <c r="AE74" i="6"/>
  <c r="AD74" i="6"/>
  <c r="AC74" i="6"/>
  <c r="AB74" i="6"/>
  <c r="AC73" i="6"/>
  <c r="AE73" i="6" s="1"/>
  <c r="AB73" i="6"/>
  <c r="AD73" i="6" s="1"/>
  <c r="AI72" i="6"/>
  <c r="AC72" i="6"/>
  <c r="AB72" i="6"/>
  <c r="AD72" i="6" s="1"/>
  <c r="AE72" i="6" s="1"/>
  <c r="AC71" i="6"/>
  <c r="AB71" i="6"/>
  <c r="AD71" i="6" s="1"/>
  <c r="AE71" i="6" s="1"/>
  <c r="AR70" i="6"/>
  <c r="AE70" i="6"/>
  <c r="AD70" i="6"/>
  <c r="AC70" i="6"/>
  <c r="AB70" i="6"/>
  <c r="AC69" i="6"/>
  <c r="AB69" i="6"/>
  <c r="AD69" i="6" s="1"/>
  <c r="AC68" i="6"/>
  <c r="AB68" i="6"/>
  <c r="AD68" i="6" s="1"/>
  <c r="AE68" i="6" s="1"/>
  <c r="AC67" i="6"/>
  <c r="AB67" i="6"/>
  <c r="AD67" i="6" s="1"/>
  <c r="AE67" i="6" s="1"/>
  <c r="AD66" i="6"/>
  <c r="AC66" i="6"/>
  <c r="AE66" i="6" s="1"/>
  <c r="AB66" i="6"/>
  <c r="AC65" i="6"/>
  <c r="AB65" i="6"/>
  <c r="AD65" i="6" s="1"/>
  <c r="AW64" i="6"/>
  <c r="AC64" i="6"/>
  <c r="AB64" i="6"/>
  <c r="AD64" i="6" s="1"/>
  <c r="AE64" i="6" s="1"/>
  <c r="AK63" i="6"/>
  <c r="AE63" i="6"/>
  <c r="AC63" i="6"/>
  <c r="AB63" i="6"/>
  <c r="AD63" i="6" s="1"/>
  <c r="AD62" i="6"/>
  <c r="AC62" i="6"/>
  <c r="AE62" i="6" s="1"/>
  <c r="AB62" i="6"/>
  <c r="AD61" i="6"/>
  <c r="AC61" i="6"/>
  <c r="AB61" i="6"/>
  <c r="AC60" i="6"/>
  <c r="AB60" i="6"/>
  <c r="AD60" i="6" s="1"/>
  <c r="AE60" i="6" s="1"/>
  <c r="AC59" i="6"/>
  <c r="AB59" i="6"/>
  <c r="AD59" i="6" s="1"/>
  <c r="AE59" i="6" s="1"/>
  <c r="AV58" i="6"/>
  <c r="AE58" i="6"/>
  <c r="AD58" i="6"/>
  <c r="AC58" i="6"/>
  <c r="AB58" i="6"/>
  <c r="AW57" i="6"/>
  <c r="AR57" i="6"/>
  <c r="AC57" i="6"/>
  <c r="AE57" i="6" s="1"/>
  <c r="AB57" i="6"/>
  <c r="AD57" i="6" s="1"/>
  <c r="AD56" i="6"/>
  <c r="AE56" i="6" s="1"/>
  <c r="AC56" i="6"/>
  <c r="AB56" i="6"/>
  <c r="AE55" i="6"/>
  <c r="AC55" i="6"/>
  <c r="AB55" i="6"/>
  <c r="AD55" i="6" s="1"/>
  <c r="AG54" i="6"/>
  <c r="AD54" i="6"/>
  <c r="AC54" i="6"/>
  <c r="AE54" i="6" s="1"/>
  <c r="AB54" i="6"/>
  <c r="AD53" i="6"/>
  <c r="AC53" i="6"/>
  <c r="AB53" i="6"/>
  <c r="AC52" i="6"/>
  <c r="AB52" i="6"/>
  <c r="AD52" i="6" s="1"/>
  <c r="AE52" i="6" s="1"/>
  <c r="AC51" i="6"/>
  <c r="AB51" i="6"/>
  <c r="AD51" i="6" s="1"/>
  <c r="AE51" i="6" s="1"/>
  <c r="AE50" i="6"/>
  <c r="AD50" i="6"/>
  <c r="AC50" i="6"/>
  <c r="AB50" i="6"/>
  <c r="AW49" i="6"/>
  <c r="AC49" i="6"/>
  <c r="AB49" i="6"/>
  <c r="AD49" i="6" s="1"/>
  <c r="AD48" i="6"/>
  <c r="AE48" i="6" s="1"/>
  <c r="AC48" i="6"/>
  <c r="AB48" i="6"/>
  <c r="AK47" i="6"/>
  <c r="AE47" i="6"/>
  <c r="AC47" i="6"/>
  <c r="AB47" i="6"/>
  <c r="AD47" i="6" s="1"/>
  <c r="AD46" i="6"/>
  <c r="AC46" i="6"/>
  <c r="AE46" i="6" s="1"/>
  <c r="AB46" i="6"/>
  <c r="AD45" i="6"/>
  <c r="AC45" i="6"/>
  <c r="AB45" i="6"/>
  <c r="AC44" i="6"/>
  <c r="AB44" i="6"/>
  <c r="AD44" i="6" s="1"/>
  <c r="AE44" i="6" s="1"/>
  <c r="AC43" i="6"/>
  <c r="AB43" i="6"/>
  <c r="AD43" i="6" s="1"/>
  <c r="AE43" i="6" s="1"/>
  <c r="AV42" i="6"/>
  <c r="AE42" i="6"/>
  <c r="AD42" i="6"/>
  <c r="AC42" i="6"/>
  <c r="AB42" i="6"/>
  <c r="AW41" i="6"/>
  <c r="AR41" i="6"/>
  <c r="AC41" i="6"/>
  <c r="AE41" i="6" s="1"/>
  <c r="AB41" i="6"/>
  <c r="AD41" i="6" s="1"/>
  <c r="AD40" i="6"/>
  <c r="AE40" i="6" s="1"/>
  <c r="AC40" i="6"/>
  <c r="AB40" i="6"/>
  <c r="AE39" i="6"/>
  <c r="AC39" i="6"/>
  <c r="AB39" i="6"/>
  <c r="AD39" i="6" s="1"/>
  <c r="AJ38" i="6"/>
  <c r="AE38" i="6"/>
  <c r="AD38" i="6"/>
  <c r="AC38" i="6"/>
  <c r="AB38" i="6"/>
  <c r="AL37" i="6"/>
  <c r="AC37" i="6"/>
  <c r="AB37" i="6"/>
  <c r="AD37" i="6" s="1"/>
  <c r="AI36" i="6"/>
  <c r="AC36" i="6"/>
  <c r="AB36" i="6"/>
  <c r="AD36" i="6" s="1"/>
  <c r="AE36" i="6" s="1"/>
  <c r="AC35" i="6"/>
  <c r="AE35" i="6" s="1"/>
  <c r="AB35" i="6"/>
  <c r="AD35" i="6" s="1"/>
  <c r="AD34" i="6"/>
  <c r="AE34" i="6" s="1"/>
  <c r="AC34" i="6"/>
  <c r="AB34" i="6"/>
  <c r="AE33" i="6"/>
  <c r="AD33" i="6"/>
  <c r="AC33" i="6"/>
  <c r="AB33" i="6"/>
  <c r="AS32" i="6"/>
  <c r="AR32" i="6"/>
  <c r="AC32" i="6"/>
  <c r="AE32" i="6" s="1"/>
  <c r="AB32" i="6"/>
  <c r="AD32" i="6" s="1"/>
  <c r="AW31" i="6"/>
  <c r="AE31" i="6"/>
  <c r="AD31" i="6"/>
  <c r="AC31" i="6"/>
  <c r="AB31" i="6"/>
  <c r="AC30" i="6"/>
  <c r="AB30" i="6"/>
  <c r="AD30" i="6" s="1"/>
  <c r="AE29" i="6"/>
  <c r="AD29" i="6"/>
  <c r="AC29" i="6"/>
  <c r="AB29" i="6"/>
  <c r="AR28" i="6"/>
  <c r="AL28" i="6"/>
  <c r="AC28" i="6"/>
  <c r="AB28" i="6"/>
  <c r="AD28" i="6" s="1"/>
  <c r="AW27" i="6"/>
  <c r="AO27" i="6"/>
  <c r="AD27" i="6"/>
  <c r="AC27" i="6"/>
  <c r="AE27" i="6" s="1"/>
  <c r="AB27" i="6"/>
  <c r="AL26" i="6"/>
  <c r="AK26" i="6"/>
  <c r="AC26" i="6"/>
  <c r="AE26" i="6" s="1"/>
  <c r="AB26" i="6"/>
  <c r="AD26" i="6" s="1"/>
  <c r="AD25" i="6"/>
  <c r="AE25" i="6" s="1"/>
  <c r="AC25" i="6"/>
  <c r="AB25" i="6"/>
  <c r="AY24" i="6"/>
  <c r="AG24" i="6"/>
  <c r="AC24" i="6"/>
  <c r="AE24" i="6" s="1"/>
  <c r="AB24" i="6"/>
  <c r="AD24" i="6" s="1"/>
  <c r="AW23" i="6"/>
  <c r="AV23" i="6"/>
  <c r="AD23" i="6"/>
  <c r="AC23" i="6"/>
  <c r="AE23" i="6" s="1"/>
  <c r="AB23" i="6"/>
  <c r="AS22" i="6"/>
  <c r="AR22" i="6"/>
  <c r="AC22" i="6"/>
  <c r="AB22" i="6"/>
  <c r="AD22" i="6" s="1"/>
  <c r="AJ21" i="6"/>
  <c r="AD21" i="6"/>
  <c r="AE21" i="6" s="1"/>
  <c r="AC21" i="6"/>
  <c r="AB21" i="6"/>
  <c r="AS20" i="6"/>
  <c r="AL20" i="6"/>
  <c r="AK20" i="6"/>
  <c r="AC20" i="6"/>
  <c r="AE20" i="6" s="1"/>
  <c r="AB20" i="6"/>
  <c r="AD20" i="6" s="1"/>
  <c r="AY19" i="6"/>
  <c r="AE19" i="6"/>
  <c r="AD19" i="6"/>
  <c r="AC19" i="6"/>
  <c r="AB19" i="6"/>
  <c r="AW18" i="6"/>
  <c r="AK18" i="6"/>
  <c r="AG18" i="6"/>
  <c r="AC18" i="6"/>
  <c r="AE18" i="6" s="1"/>
  <c r="AB18" i="6"/>
  <c r="AD18" i="6" s="1"/>
  <c r="AS17" i="6"/>
  <c r="AO17" i="6"/>
  <c r="AD17" i="6"/>
  <c r="AE17" i="6" s="1"/>
  <c r="AC17" i="6"/>
  <c r="AB17" i="6"/>
  <c r="AR16" i="6"/>
  <c r="AO16" i="6"/>
  <c r="AG16" i="6"/>
  <c r="AC16" i="6"/>
  <c r="AE16" i="6" s="1"/>
  <c r="AB16" i="6"/>
  <c r="AD16" i="6" s="1"/>
  <c r="AL15" i="6"/>
  <c r="AJ15" i="6"/>
  <c r="AD15" i="6"/>
  <c r="AC15" i="6"/>
  <c r="AE15" i="6" s="1"/>
  <c r="AB15" i="6"/>
  <c r="AY14" i="6"/>
  <c r="AS14" i="6"/>
  <c r="AL14" i="6"/>
  <c r="AD14" i="6"/>
  <c r="AC14" i="6"/>
  <c r="AE14" i="6" s="1"/>
  <c r="AB14" i="6"/>
  <c r="AW13" i="6"/>
  <c r="AO13" i="6"/>
  <c r="AK13" i="6"/>
  <c r="AJ13" i="6"/>
  <c r="AC13" i="6"/>
  <c r="AB13" i="6"/>
  <c r="AD13" i="6" s="1"/>
  <c r="AE13" i="6" s="1"/>
  <c r="AS12" i="6"/>
  <c r="AC12" i="6"/>
  <c r="AB12" i="6"/>
  <c r="AD12" i="6" s="1"/>
  <c r="AW11" i="6"/>
  <c r="AR11" i="6"/>
  <c r="AO11" i="6"/>
  <c r="AJ11" i="6"/>
  <c r="AG11" i="6"/>
  <c r="AC11" i="6"/>
  <c r="AB11" i="6"/>
  <c r="AD11" i="6" s="1"/>
  <c r="AE11" i="6" s="1"/>
  <c r="AY10" i="6"/>
  <c r="AS10" i="6"/>
  <c r="AL10" i="6"/>
  <c r="AD10" i="6"/>
  <c r="AC10" i="6"/>
  <c r="AE10" i="6" s="1"/>
  <c r="AB10" i="6"/>
  <c r="AW9" i="6"/>
  <c r="AO9" i="6"/>
  <c r="AK9" i="6"/>
  <c r="AJ9" i="6"/>
  <c r="AC9" i="6"/>
  <c r="AB9" i="6"/>
  <c r="AD9" i="6" s="1"/>
  <c r="AE9" i="6" s="1"/>
  <c r="AS8" i="6"/>
  <c r="AC8" i="6"/>
  <c r="AE8" i="6" s="1"/>
  <c r="AB8" i="6"/>
  <c r="AD8" i="6" s="1"/>
  <c r="AW7" i="6"/>
  <c r="AS7" i="6"/>
  <c r="AR7" i="6"/>
  <c r="AO7" i="6"/>
  <c r="AJ7" i="6"/>
  <c r="AG7" i="6"/>
  <c r="AC7" i="6"/>
  <c r="AB7" i="6"/>
  <c r="AD7" i="6" s="1"/>
  <c r="AE7" i="6" s="1"/>
  <c r="AY3" i="6"/>
  <c r="AX3" i="6"/>
  <c r="AW3" i="6"/>
  <c r="AW14" i="6" s="1"/>
  <c r="AV3" i="6"/>
  <c r="AV8" i="6" s="1"/>
  <c r="AU3" i="6"/>
  <c r="AT3" i="6"/>
  <c r="AS3" i="6"/>
  <c r="AR3" i="6"/>
  <c r="AQ3" i="6"/>
  <c r="AP3" i="6"/>
  <c r="AO3" i="6"/>
  <c r="AO12" i="6" s="1"/>
  <c r="AN3" i="6"/>
  <c r="AM3" i="6"/>
  <c r="AM19" i="6" s="1"/>
  <c r="AL3" i="6"/>
  <c r="AK3" i="6"/>
  <c r="AJ3" i="6"/>
  <c r="AI3" i="6"/>
  <c r="AH3" i="6"/>
  <c r="AG3" i="6"/>
  <c r="AY2" i="6"/>
  <c r="AY112" i="6" s="1"/>
  <c r="AX2" i="6"/>
  <c r="AX48" i="6" s="1"/>
  <c r="AW2" i="6"/>
  <c r="AW29" i="6" s="1"/>
  <c r="AV2" i="6"/>
  <c r="AV60" i="6" s="1"/>
  <c r="AU2" i="6"/>
  <c r="AT2" i="6"/>
  <c r="AS2" i="6"/>
  <c r="AS63" i="6" s="1"/>
  <c r="AR2" i="6"/>
  <c r="AQ2" i="6"/>
  <c r="AP2" i="6"/>
  <c r="AO2" i="6"/>
  <c r="AO85" i="6" s="1"/>
  <c r="AN2" i="6"/>
  <c r="AM2" i="6"/>
  <c r="AM56" i="6" s="1"/>
  <c r="AL2" i="6"/>
  <c r="AL73" i="6" s="1"/>
  <c r="AK2" i="6"/>
  <c r="AK56" i="6" s="1"/>
  <c r="AJ2" i="6"/>
  <c r="AJ72" i="6" s="1"/>
  <c r="AI2" i="6"/>
  <c r="AI64" i="6" s="1"/>
  <c r="AH2" i="6"/>
  <c r="AH30" i="6" s="1"/>
  <c r="AG2" i="6"/>
  <c r="AG28" i="6" s="1"/>
  <c r="AY69" i="4"/>
  <c r="AY70" i="4"/>
  <c r="AY71" i="4"/>
  <c r="AY72" i="4"/>
  <c r="AY73" i="4"/>
  <c r="AY74" i="4"/>
  <c r="AY75" i="4"/>
  <c r="AY76" i="4"/>
  <c r="AY77" i="4"/>
  <c r="AY166" i="4"/>
  <c r="AY78" i="4"/>
  <c r="AY79" i="4"/>
  <c r="AY81" i="4"/>
  <c r="AY154" i="4"/>
  <c r="AY153" i="4"/>
  <c r="AY152" i="4"/>
  <c r="AY151" i="4"/>
  <c r="AY150" i="4"/>
  <c r="AY149" i="4"/>
  <c r="AY148" i="4"/>
  <c r="AY147" i="4"/>
  <c r="AY146" i="4"/>
  <c r="AY145" i="4"/>
  <c r="AY144" i="4"/>
  <c r="AY143" i="4"/>
  <c r="AY142" i="4"/>
  <c r="AY141" i="4"/>
  <c r="AY140" i="4"/>
  <c r="AY139" i="4"/>
  <c r="AY138" i="4"/>
  <c r="AY137" i="4"/>
  <c r="AY136" i="4"/>
  <c r="AY135" i="4"/>
  <c r="AY134" i="4"/>
  <c r="AY133" i="4"/>
  <c r="AY132" i="4"/>
  <c r="AY131" i="4"/>
  <c r="AY130" i="4"/>
  <c r="AY129" i="4"/>
  <c r="AY128" i="4"/>
  <c r="AY127" i="4"/>
  <c r="AY126" i="4"/>
  <c r="AY125" i="4"/>
  <c r="AY124" i="4"/>
  <c r="AY123" i="4"/>
  <c r="AY122" i="4"/>
  <c r="AY121" i="4"/>
  <c r="AY120" i="4"/>
  <c r="AY119" i="4"/>
  <c r="AY118" i="4"/>
  <c r="AY117" i="4"/>
  <c r="AY116" i="4"/>
  <c r="AY115" i="4"/>
  <c r="AY114" i="4"/>
  <c r="AY113" i="4"/>
  <c r="AY112" i="4"/>
  <c r="AY111" i="4"/>
  <c r="AY110" i="4"/>
  <c r="AY109" i="4"/>
  <c r="AY108" i="4"/>
  <c r="AY101" i="4"/>
  <c r="AY98" i="4"/>
  <c r="AY92" i="4"/>
  <c r="AY89" i="4"/>
  <c r="AY86" i="4"/>
  <c r="AY100" i="4"/>
  <c r="AY93" i="4"/>
  <c r="AY91" i="4"/>
  <c r="AY90" i="4"/>
  <c r="AY88" i="4"/>
  <c r="AY99" i="4"/>
  <c r="AY96" i="4"/>
  <c r="AY94" i="4"/>
  <c r="AY95" i="4"/>
  <c r="AY97" i="4"/>
  <c r="AY102" i="4"/>
  <c r="AY103" i="4"/>
  <c r="AY105" i="4"/>
  <c r="AY106" i="4"/>
  <c r="AY107" i="4"/>
  <c r="AY54" i="4"/>
  <c r="AY62" i="4"/>
  <c r="AY66" i="4"/>
  <c r="AY82" i="4"/>
  <c r="AY87" i="4"/>
  <c r="AY65" i="4"/>
  <c r="AY80" i="4"/>
  <c r="AY85" i="4"/>
  <c r="AY156" i="4"/>
  <c r="AY159" i="4"/>
  <c r="AY84" i="4"/>
  <c r="AY155" i="4"/>
  <c r="AY158" i="4"/>
  <c r="AY161" i="4"/>
  <c r="AY162" i="4"/>
  <c r="AY157" i="4"/>
  <c r="AY160" i="4"/>
  <c r="AY163" i="4"/>
  <c r="AY164" i="4"/>
  <c r="AY165" i="4"/>
  <c r="AY22" i="4"/>
  <c r="AY10" i="4"/>
  <c r="AY7" i="4"/>
  <c r="AY11" i="4"/>
  <c r="AY32" i="4"/>
  <c r="AY8" i="4"/>
  <c r="AY9" i="4"/>
  <c r="AY20" i="4"/>
  <c r="AY46" i="4"/>
  <c r="AY58" i="4"/>
  <c r="AY12" i="4"/>
  <c r="AY35" i="4"/>
  <c r="AY55" i="4"/>
  <c r="AY63" i="4"/>
  <c r="AY68" i="4"/>
  <c r="AY47" i="4"/>
  <c r="AY61" i="4"/>
  <c r="AY67" i="4"/>
  <c r="AY83" i="4"/>
  <c r="AY104" i="4"/>
  <c r="AY50" i="4"/>
  <c r="AY40" i="4"/>
  <c r="AY23" i="4"/>
  <c r="AY17" i="4"/>
  <c r="AY18" i="4"/>
  <c r="AY30" i="4"/>
  <c r="AY19" i="4"/>
  <c r="AY14" i="4"/>
  <c r="AY21" i="4"/>
  <c r="AY37" i="4"/>
  <c r="AY16" i="4"/>
  <c r="AY13" i="4"/>
  <c r="AY24" i="4"/>
  <c r="AY44" i="4"/>
  <c r="AY56" i="4"/>
  <c r="AY15" i="4"/>
  <c r="AY25" i="4"/>
  <c r="AY49" i="4"/>
  <c r="AY59" i="4"/>
  <c r="AY64" i="4"/>
  <c r="AY57" i="4"/>
  <c r="AY51" i="4"/>
  <c r="AY43" i="4"/>
  <c r="AY36" i="4"/>
  <c r="AY29" i="4"/>
  <c r="AY48" i="4"/>
  <c r="AY41" i="4"/>
  <c r="AY33" i="4"/>
  <c r="AY28" i="4"/>
  <c r="AY39" i="4"/>
  <c r="AY38" i="4"/>
  <c r="AY27" i="4"/>
  <c r="AY31" i="4"/>
  <c r="AY42" i="4"/>
  <c r="AY52" i="4"/>
  <c r="AY26" i="4"/>
  <c r="AY34" i="4"/>
  <c r="AY45" i="4"/>
  <c r="AY53" i="4"/>
  <c r="AY60" i="4"/>
  <c r="AX69" i="4"/>
  <c r="AX70" i="4"/>
  <c r="AX71" i="4"/>
  <c r="AX72" i="4"/>
  <c r="AX73" i="4"/>
  <c r="AX74" i="4"/>
  <c r="AX75" i="4"/>
  <c r="AX76" i="4"/>
  <c r="AX77" i="4"/>
  <c r="AX166" i="4"/>
  <c r="AX78" i="4"/>
  <c r="AX79" i="4"/>
  <c r="AX81" i="4"/>
  <c r="AX154" i="4"/>
  <c r="AX153" i="4"/>
  <c r="AX152" i="4"/>
  <c r="AX151" i="4"/>
  <c r="AX150" i="4"/>
  <c r="AX149" i="4"/>
  <c r="AX148" i="4"/>
  <c r="AX147" i="4"/>
  <c r="AX146" i="4"/>
  <c r="AX145" i="4"/>
  <c r="AX144" i="4"/>
  <c r="AX143" i="4"/>
  <c r="AX142" i="4"/>
  <c r="AX141" i="4"/>
  <c r="AX140" i="4"/>
  <c r="AX139" i="4"/>
  <c r="AX138" i="4"/>
  <c r="AX137" i="4"/>
  <c r="AX136" i="4"/>
  <c r="AX135" i="4"/>
  <c r="AX134" i="4"/>
  <c r="AX133" i="4"/>
  <c r="AX132" i="4"/>
  <c r="AX131" i="4"/>
  <c r="AX130" i="4"/>
  <c r="AX129" i="4"/>
  <c r="AX128" i="4"/>
  <c r="AX127" i="4"/>
  <c r="AX126" i="4"/>
  <c r="AX125" i="4"/>
  <c r="AX124" i="4"/>
  <c r="AX123" i="4"/>
  <c r="AX122" i="4"/>
  <c r="AX121" i="4"/>
  <c r="AX120" i="4"/>
  <c r="AX119" i="4"/>
  <c r="AX118" i="4"/>
  <c r="AX117" i="4"/>
  <c r="AX116" i="4"/>
  <c r="AX115" i="4"/>
  <c r="AX114" i="4"/>
  <c r="AX113" i="4"/>
  <c r="AX112" i="4"/>
  <c r="AX111" i="4"/>
  <c r="AX110" i="4"/>
  <c r="AX109" i="4"/>
  <c r="AX108" i="4"/>
  <c r="AX101" i="4"/>
  <c r="AX98" i="4"/>
  <c r="AX92" i="4"/>
  <c r="AX89" i="4"/>
  <c r="AX86" i="4"/>
  <c r="AX100" i="4"/>
  <c r="AX93" i="4"/>
  <c r="AX91" i="4"/>
  <c r="AX90" i="4"/>
  <c r="AX88" i="4"/>
  <c r="AX99" i="4"/>
  <c r="AX96" i="4"/>
  <c r="AX94" i="4"/>
  <c r="AX95" i="4"/>
  <c r="AX97" i="4"/>
  <c r="AX102" i="4"/>
  <c r="AX103" i="4"/>
  <c r="AX105" i="4"/>
  <c r="AX106" i="4"/>
  <c r="AX107" i="4"/>
  <c r="AX54" i="4"/>
  <c r="AX62" i="4"/>
  <c r="AX66" i="4"/>
  <c r="AX82" i="4"/>
  <c r="AX87" i="4"/>
  <c r="AX65" i="4"/>
  <c r="AX80" i="4"/>
  <c r="AX85" i="4"/>
  <c r="AX156" i="4"/>
  <c r="AX159" i="4"/>
  <c r="AX84" i="4"/>
  <c r="AX155" i="4"/>
  <c r="AX158" i="4"/>
  <c r="AX161" i="4"/>
  <c r="AX162" i="4"/>
  <c r="AX157" i="4"/>
  <c r="AX160" i="4"/>
  <c r="AX163" i="4"/>
  <c r="AX164" i="4"/>
  <c r="AX165" i="4"/>
  <c r="AX22" i="4"/>
  <c r="AX10" i="4"/>
  <c r="AX7" i="4"/>
  <c r="AX11" i="4"/>
  <c r="AX32" i="4"/>
  <c r="AX8" i="4"/>
  <c r="AX9" i="4"/>
  <c r="AX20" i="4"/>
  <c r="AX46" i="4"/>
  <c r="AX58" i="4"/>
  <c r="AX12" i="4"/>
  <c r="AX35" i="4"/>
  <c r="AX55" i="4"/>
  <c r="AX63" i="4"/>
  <c r="AX68" i="4"/>
  <c r="AX47" i="4"/>
  <c r="AX61" i="4"/>
  <c r="AX67" i="4"/>
  <c r="AX83" i="4"/>
  <c r="AX104" i="4"/>
  <c r="AX50" i="4"/>
  <c r="AX40" i="4"/>
  <c r="AX23" i="4"/>
  <c r="AX17" i="4"/>
  <c r="AX18" i="4"/>
  <c r="AX30" i="4"/>
  <c r="AX19" i="4"/>
  <c r="AX14" i="4"/>
  <c r="AX21" i="4"/>
  <c r="AX37" i="4"/>
  <c r="AX16" i="4"/>
  <c r="AX13" i="4"/>
  <c r="AX24" i="4"/>
  <c r="AX44" i="4"/>
  <c r="AX56" i="4"/>
  <c r="AX15" i="4"/>
  <c r="AX25" i="4"/>
  <c r="AX49" i="4"/>
  <c r="AX59" i="4"/>
  <c r="AX64" i="4"/>
  <c r="AX57" i="4"/>
  <c r="AX51" i="4"/>
  <c r="AX43" i="4"/>
  <c r="AX36" i="4"/>
  <c r="AX29" i="4"/>
  <c r="AX48" i="4"/>
  <c r="AX41" i="4"/>
  <c r="AX33" i="4"/>
  <c r="AX28" i="4"/>
  <c r="AX39" i="4"/>
  <c r="AX38" i="4"/>
  <c r="AX27" i="4"/>
  <c r="AX31" i="4"/>
  <c r="AX42" i="4"/>
  <c r="AX52" i="4"/>
  <c r="AX26" i="4"/>
  <c r="AX34" i="4"/>
  <c r="AX45" i="4"/>
  <c r="AX53" i="4"/>
  <c r="AX60" i="4"/>
  <c r="AW69" i="4"/>
  <c r="AW70" i="4"/>
  <c r="AW71" i="4"/>
  <c r="AW72" i="4"/>
  <c r="AW73" i="4"/>
  <c r="AW74" i="4"/>
  <c r="AW75" i="4"/>
  <c r="AW76" i="4"/>
  <c r="AW77" i="4"/>
  <c r="AW166" i="4"/>
  <c r="AW78" i="4"/>
  <c r="AW79" i="4"/>
  <c r="AW81" i="4"/>
  <c r="AW154" i="4"/>
  <c r="AW153" i="4"/>
  <c r="AW152" i="4"/>
  <c r="AW151" i="4"/>
  <c r="AW150" i="4"/>
  <c r="AW149" i="4"/>
  <c r="AW148" i="4"/>
  <c r="AW147" i="4"/>
  <c r="AW146" i="4"/>
  <c r="AW145" i="4"/>
  <c r="AW144" i="4"/>
  <c r="AW143" i="4"/>
  <c r="AW142" i="4"/>
  <c r="AW141" i="4"/>
  <c r="AW140" i="4"/>
  <c r="AW139" i="4"/>
  <c r="AW138" i="4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1" i="4"/>
  <c r="AW98" i="4"/>
  <c r="AW92" i="4"/>
  <c r="AW89" i="4"/>
  <c r="AW86" i="4"/>
  <c r="AW100" i="4"/>
  <c r="AW93" i="4"/>
  <c r="AW91" i="4"/>
  <c r="AW90" i="4"/>
  <c r="AW88" i="4"/>
  <c r="AW99" i="4"/>
  <c r="AW96" i="4"/>
  <c r="AW94" i="4"/>
  <c r="AW95" i="4"/>
  <c r="AW97" i="4"/>
  <c r="AW102" i="4"/>
  <c r="AW103" i="4"/>
  <c r="AW105" i="4"/>
  <c r="AW106" i="4"/>
  <c r="AW107" i="4"/>
  <c r="AW54" i="4"/>
  <c r="AW62" i="4"/>
  <c r="AW66" i="4"/>
  <c r="AW82" i="4"/>
  <c r="AW87" i="4"/>
  <c r="AW65" i="4"/>
  <c r="AW80" i="4"/>
  <c r="AW85" i="4"/>
  <c r="AW156" i="4"/>
  <c r="AW159" i="4"/>
  <c r="AW84" i="4"/>
  <c r="AW155" i="4"/>
  <c r="AW158" i="4"/>
  <c r="AW161" i="4"/>
  <c r="AW162" i="4"/>
  <c r="AW157" i="4"/>
  <c r="AW160" i="4"/>
  <c r="AW163" i="4"/>
  <c r="AW164" i="4"/>
  <c r="AW165" i="4"/>
  <c r="AW22" i="4"/>
  <c r="AW10" i="4"/>
  <c r="AW7" i="4"/>
  <c r="AW11" i="4"/>
  <c r="AW32" i="4"/>
  <c r="AW8" i="4"/>
  <c r="AW9" i="4"/>
  <c r="AW20" i="4"/>
  <c r="AW46" i="4"/>
  <c r="AW58" i="4"/>
  <c r="AW12" i="4"/>
  <c r="AW35" i="4"/>
  <c r="AW55" i="4"/>
  <c r="AW63" i="4"/>
  <c r="AW68" i="4"/>
  <c r="AW47" i="4"/>
  <c r="AW61" i="4"/>
  <c r="AW67" i="4"/>
  <c r="AW83" i="4"/>
  <c r="AW104" i="4"/>
  <c r="AW50" i="4"/>
  <c r="AW40" i="4"/>
  <c r="AW23" i="4"/>
  <c r="AW17" i="4"/>
  <c r="AW18" i="4"/>
  <c r="AW30" i="4"/>
  <c r="AW19" i="4"/>
  <c r="AW14" i="4"/>
  <c r="AW21" i="4"/>
  <c r="AW37" i="4"/>
  <c r="AW16" i="4"/>
  <c r="AW13" i="4"/>
  <c r="AW24" i="4"/>
  <c r="AW44" i="4"/>
  <c r="AW56" i="4"/>
  <c r="AW15" i="4"/>
  <c r="AW25" i="4"/>
  <c r="AW49" i="4"/>
  <c r="AW59" i="4"/>
  <c r="AW64" i="4"/>
  <c r="AW57" i="4"/>
  <c r="AW51" i="4"/>
  <c r="AW43" i="4"/>
  <c r="AW36" i="4"/>
  <c r="AW29" i="4"/>
  <c r="AW48" i="4"/>
  <c r="AW41" i="4"/>
  <c r="AW33" i="4"/>
  <c r="AW28" i="4"/>
  <c r="AW39" i="4"/>
  <c r="AW38" i="4"/>
  <c r="AW27" i="4"/>
  <c r="AW31" i="4"/>
  <c r="AW42" i="4"/>
  <c r="AW52" i="4"/>
  <c r="AW26" i="4"/>
  <c r="AW34" i="4"/>
  <c r="AW45" i="4"/>
  <c r="AW53" i="4"/>
  <c r="AW60" i="4"/>
  <c r="AS69" i="4"/>
  <c r="AS70" i="4"/>
  <c r="AS71" i="4"/>
  <c r="AS72" i="4"/>
  <c r="AS73" i="4"/>
  <c r="AS74" i="4"/>
  <c r="AS75" i="4"/>
  <c r="AS76" i="4"/>
  <c r="AS77" i="4"/>
  <c r="AS166" i="4"/>
  <c r="AS78" i="4"/>
  <c r="AS79" i="4"/>
  <c r="AS81" i="4"/>
  <c r="AS154" i="4"/>
  <c r="AS153" i="4"/>
  <c r="AS152" i="4"/>
  <c r="AS151" i="4"/>
  <c r="AS150" i="4"/>
  <c r="AS149" i="4"/>
  <c r="AS148" i="4"/>
  <c r="AS147" i="4"/>
  <c r="AS146" i="4"/>
  <c r="AS145" i="4"/>
  <c r="AS144" i="4"/>
  <c r="AS143" i="4"/>
  <c r="AS142" i="4"/>
  <c r="AS141" i="4"/>
  <c r="AS140" i="4"/>
  <c r="AS139" i="4"/>
  <c r="AS138" i="4"/>
  <c r="AS137" i="4"/>
  <c r="AS136" i="4"/>
  <c r="AS135" i="4"/>
  <c r="AS134" i="4"/>
  <c r="AS133" i="4"/>
  <c r="AS132" i="4"/>
  <c r="AS131" i="4"/>
  <c r="AS130" i="4"/>
  <c r="AS129" i="4"/>
  <c r="AS128" i="4"/>
  <c r="AS127" i="4"/>
  <c r="AS126" i="4"/>
  <c r="AS125" i="4"/>
  <c r="AS124" i="4"/>
  <c r="AS123" i="4"/>
  <c r="AS122" i="4"/>
  <c r="AS121" i="4"/>
  <c r="AS120" i="4"/>
  <c r="AS119" i="4"/>
  <c r="AS118" i="4"/>
  <c r="AS117" i="4"/>
  <c r="AS116" i="4"/>
  <c r="AS115" i="4"/>
  <c r="AS114" i="4"/>
  <c r="AS113" i="4"/>
  <c r="AS112" i="4"/>
  <c r="AS111" i="4"/>
  <c r="AS110" i="4"/>
  <c r="AS109" i="4"/>
  <c r="AS108" i="4"/>
  <c r="AS101" i="4"/>
  <c r="AS98" i="4"/>
  <c r="AS92" i="4"/>
  <c r="AS89" i="4"/>
  <c r="AS86" i="4"/>
  <c r="AS100" i="4"/>
  <c r="AS93" i="4"/>
  <c r="AS91" i="4"/>
  <c r="AS90" i="4"/>
  <c r="AS88" i="4"/>
  <c r="AS99" i="4"/>
  <c r="AS96" i="4"/>
  <c r="AS94" i="4"/>
  <c r="AS95" i="4"/>
  <c r="AS97" i="4"/>
  <c r="AS102" i="4"/>
  <c r="AS103" i="4"/>
  <c r="AS105" i="4"/>
  <c r="AS106" i="4"/>
  <c r="AS107" i="4"/>
  <c r="AS54" i="4"/>
  <c r="AS62" i="4"/>
  <c r="AS66" i="4"/>
  <c r="AS82" i="4"/>
  <c r="AS87" i="4"/>
  <c r="AS65" i="4"/>
  <c r="AS80" i="4"/>
  <c r="AS85" i="4"/>
  <c r="AS156" i="4"/>
  <c r="AS159" i="4"/>
  <c r="AS84" i="4"/>
  <c r="AS155" i="4"/>
  <c r="AS158" i="4"/>
  <c r="AS161" i="4"/>
  <c r="AS162" i="4"/>
  <c r="AS157" i="4"/>
  <c r="AS160" i="4"/>
  <c r="AS163" i="4"/>
  <c r="AS164" i="4"/>
  <c r="AS165" i="4"/>
  <c r="AS22" i="4"/>
  <c r="AS10" i="4"/>
  <c r="AS7" i="4"/>
  <c r="AS11" i="4"/>
  <c r="AS32" i="4"/>
  <c r="AS8" i="4"/>
  <c r="AS9" i="4"/>
  <c r="AS20" i="4"/>
  <c r="AS46" i="4"/>
  <c r="AS58" i="4"/>
  <c r="AS12" i="4"/>
  <c r="AS35" i="4"/>
  <c r="AS55" i="4"/>
  <c r="AS63" i="4"/>
  <c r="AS68" i="4"/>
  <c r="AS47" i="4"/>
  <c r="AS61" i="4"/>
  <c r="AS67" i="4"/>
  <c r="AS83" i="4"/>
  <c r="AS104" i="4"/>
  <c r="AS50" i="4"/>
  <c r="AS40" i="4"/>
  <c r="AS23" i="4"/>
  <c r="AS17" i="4"/>
  <c r="AS18" i="4"/>
  <c r="AS30" i="4"/>
  <c r="AS19" i="4"/>
  <c r="AS14" i="4"/>
  <c r="AS21" i="4"/>
  <c r="AS37" i="4"/>
  <c r="AS16" i="4"/>
  <c r="AS13" i="4"/>
  <c r="AS24" i="4"/>
  <c r="AS44" i="4"/>
  <c r="AS56" i="4"/>
  <c r="AS15" i="4"/>
  <c r="AS25" i="4"/>
  <c r="AS49" i="4"/>
  <c r="AS59" i="4"/>
  <c r="AS64" i="4"/>
  <c r="AS57" i="4"/>
  <c r="AS51" i="4"/>
  <c r="AS43" i="4"/>
  <c r="AS36" i="4"/>
  <c r="AS29" i="4"/>
  <c r="AS48" i="4"/>
  <c r="AS41" i="4"/>
  <c r="AS33" i="4"/>
  <c r="AS28" i="4"/>
  <c r="AS39" i="4"/>
  <c r="AS38" i="4"/>
  <c r="AS27" i="4"/>
  <c r="AS31" i="4"/>
  <c r="AS42" i="4"/>
  <c r="AS52" i="4"/>
  <c r="AS26" i="4"/>
  <c r="AS34" i="4"/>
  <c r="AS45" i="4"/>
  <c r="AS53" i="4"/>
  <c r="AS60" i="4"/>
  <c r="AR69" i="4"/>
  <c r="AR70" i="4"/>
  <c r="AR71" i="4"/>
  <c r="AR72" i="4"/>
  <c r="AR73" i="4"/>
  <c r="AR74" i="4"/>
  <c r="AR75" i="4"/>
  <c r="AR76" i="4"/>
  <c r="AR77" i="4"/>
  <c r="AR166" i="4"/>
  <c r="AR78" i="4"/>
  <c r="AR79" i="4"/>
  <c r="AR81" i="4"/>
  <c r="AR154" i="4"/>
  <c r="AR153" i="4"/>
  <c r="AR152" i="4"/>
  <c r="AR151" i="4"/>
  <c r="AR150" i="4"/>
  <c r="AR149" i="4"/>
  <c r="AR148" i="4"/>
  <c r="AR147" i="4"/>
  <c r="AR146" i="4"/>
  <c r="AR145" i="4"/>
  <c r="AR144" i="4"/>
  <c r="AR143" i="4"/>
  <c r="AR142" i="4"/>
  <c r="AR141" i="4"/>
  <c r="AR140" i="4"/>
  <c r="AR139" i="4"/>
  <c r="AR138" i="4"/>
  <c r="AR137" i="4"/>
  <c r="AR136" i="4"/>
  <c r="AR135" i="4"/>
  <c r="AR134" i="4"/>
  <c r="AR133" i="4"/>
  <c r="AR132" i="4"/>
  <c r="AR131" i="4"/>
  <c r="AR130" i="4"/>
  <c r="AR129" i="4"/>
  <c r="AR128" i="4"/>
  <c r="AR127" i="4"/>
  <c r="AR126" i="4"/>
  <c r="AR125" i="4"/>
  <c r="AR124" i="4"/>
  <c r="AR123" i="4"/>
  <c r="AR122" i="4"/>
  <c r="AR121" i="4"/>
  <c r="AR120" i="4"/>
  <c r="AR119" i="4"/>
  <c r="AR118" i="4"/>
  <c r="AR117" i="4"/>
  <c r="AR116" i="4"/>
  <c r="AR115" i="4"/>
  <c r="AR114" i="4"/>
  <c r="AR113" i="4"/>
  <c r="AR112" i="4"/>
  <c r="AR111" i="4"/>
  <c r="AR110" i="4"/>
  <c r="AR109" i="4"/>
  <c r="AR108" i="4"/>
  <c r="AR101" i="4"/>
  <c r="AR98" i="4"/>
  <c r="AR92" i="4"/>
  <c r="AR89" i="4"/>
  <c r="AR86" i="4"/>
  <c r="AR100" i="4"/>
  <c r="AR93" i="4"/>
  <c r="AR91" i="4"/>
  <c r="AR90" i="4"/>
  <c r="AR88" i="4"/>
  <c r="AR99" i="4"/>
  <c r="AR96" i="4"/>
  <c r="AR94" i="4"/>
  <c r="AR95" i="4"/>
  <c r="AR97" i="4"/>
  <c r="AR102" i="4"/>
  <c r="AR103" i="4"/>
  <c r="AR105" i="4"/>
  <c r="AR106" i="4"/>
  <c r="AR107" i="4"/>
  <c r="AR54" i="4"/>
  <c r="AR62" i="4"/>
  <c r="AR66" i="4"/>
  <c r="AR82" i="4"/>
  <c r="AR87" i="4"/>
  <c r="AR65" i="4"/>
  <c r="AR80" i="4"/>
  <c r="AR85" i="4"/>
  <c r="AR156" i="4"/>
  <c r="AR159" i="4"/>
  <c r="AR84" i="4"/>
  <c r="AR155" i="4"/>
  <c r="AR158" i="4"/>
  <c r="AR161" i="4"/>
  <c r="AR162" i="4"/>
  <c r="AR157" i="4"/>
  <c r="AR160" i="4"/>
  <c r="AR163" i="4"/>
  <c r="AR164" i="4"/>
  <c r="AR165" i="4"/>
  <c r="AR22" i="4"/>
  <c r="AR10" i="4"/>
  <c r="AR7" i="4"/>
  <c r="AR11" i="4"/>
  <c r="AR32" i="4"/>
  <c r="AR8" i="4"/>
  <c r="AR9" i="4"/>
  <c r="AR20" i="4"/>
  <c r="AR46" i="4"/>
  <c r="AR58" i="4"/>
  <c r="AR12" i="4"/>
  <c r="AR35" i="4"/>
  <c r="AR55" i="4"/>
  <c r="AR63" i="4"/>
  <c r="AR68" i="4"/>
  <c r="AR47" i="4"/>
  <c r="AR61" i="4"/>
  <c r="AR67" i="4"/>
  <c r="AR83" i="4"/>
  <c r="AR104" i="4"/>
  <c r="AR50" i="4"/>
  <c r="AR40" i="4"/>
  <c r="AR23" i="4"/>
  <c r="AR17" i="4"/>
  <c r="AR18" i="4"/>
  <c r="AR30" i="4"/>
  <c r="AR19" i="4"/>
  <c r="AR14" i="4"/>
  <c r="AR21" i="4"/>
  <c r="AR37" i="4"/>
  <c r="AR16" i="4"/>
  <c r="AR13" i="4"/>
  <c r="AR24" i="4"/>
  <c r="AR44" i="4"/>
  <c r="AR56" i="4"/>
  <c r="AR15" i="4"/>
  <c r="AR25" i="4"/>
  <c r="AR49" i="4"/>
  <c r="AR59" i="4"/>
  <c r="AR64" i="4"/>
  <c r="AR57" i="4"/>
  <c r="AR51" i="4"/>
  <c r="AR43" i="4"/>
  <c r="AR36" i="4"/>
  <c r="AR29" i="4"/>
  <c r="AR48" i="4"/>
  <c r="AR41" i="4"/>
  <c r="AR33" i="4"/>
  <c r="AR28" i="4"/>
  <c r="AR39" i="4"/>
  <c r="AR38" i="4"/>
  <c r="AR27" i="4"/>
  <c r="AR31" i="4"/>
  <c r="AR42" i="4"/>
  <c r="AR52" i="4"/>
  <c r="AR26" i="4"/>
  <c r="AR34" i="4"/>
  <c r="AR45" i="4"/>
  <c r="AR53" i="4"/>
  <c r="AR60" i="4"/>
  <c r="AO69" i="4"/>
  <c r="AO70" i="4"/>
  <c r="AO71" i="4"/>
  <c r="AO72" i="4"/>
  <c r="AO73" i="4"/>
  <c r="AO74" i="4"/>
  <c r="AO75" i="4"/>
  <c r="AO76" i="4"/>
  <c r="AO77" i="4"/>
  <c r="AO166" i="4"/>
  <c r="AO78" i="4"/>
  <c r="AO79" i="4"/>
  <c r="AO81" i="4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1" i="4"/>
  <c r="AO98" i="4"/>
  <c r="AO92" i="4"/>
  <c r="AO89" i="4"/>
  <c r="AO86" i="4"/>
  <c r="AO100" i="4"/>
  <c r="AO93" i="4"/>
  <c r="AO91" i="4"/>
  <c r="AO90" i="4"/>
  <c r="AO88" i="4"/>
  <c r="AO99" i="4"/>
  <c r="AO96" i="4"/>
  <c r="AO94" i="4"/>
  <c r="AO95" i="4"/>
  <c r="AO97" i="4"/>
  <c r="AO102" i="4"/>
  <c r="AO103" i="4"/>
  <c r="AO105" i="4"/>
  <c r="AO106" i="4"/>
  <c r="AO107" i="4"/>
  <c r="AO54" i="4"/>
  <c r="AO62" i="4"/>
  <c r="AO66" i="4"/>
  <c r="AO82" i="4"/>
  <c r="AO87" i="4"/>
  <c r="AO65" i="4"/>
  <c r="AO80" i="4"/>
  <c r="AO85" i="4"/>
  <c r="AO156" i="4"/>
  <c r="AO159" i="4"/>
  <c r="AO84" i="4"/>
  <c r="AO155" i="4"/>
  <c r="AO158" i="4"/>
  <c r="AO161" i="4"/>
  <c r="AO162" i="4"/>
  <c r="AO157" i="4"/>
  <c r="AO160" i="4"/>
  <c r="AO163" i="4"/>
  <c r="AO164" i="4"/>
  <c r="AO165" i="4"/>
  <c r="AO22" i="4"/>
  <c r="AO10" i="4"/>
  <c r="AO7" i="4"/>
  <c r="AO11" i="4"/>
  <c r="AO32" i="4"/>
  <c r="AO8" i="4"/>
  <c r="AO9" i="4"/>
  <c r="AO20" i="4"/>
  <c r="AO46" i="4"/>
  <c r="AO58" i="4"/>
  <c r="AO12" i="4"/>
  <c r="AO35" i="4"/>
  <c r="AO55" i="4"/>
  <c r="AO63" i="4"/>
  <c r="AO68" i="4"/>
  <c r="AO47" i="4"/>
  <c r="AO61" i="4"/>
  <c r="AO67" i="4"/>
  <c r="AO83" i="4"/>
  <c r="AO104" i="4"/>
  <c r="AO50" i="4"/>
  <c r="AO40" i="4"/>
  <c r="AO23" i="4"/>
  <c r="AO17" i="4"/>
  <c r="AO18" i="4"/>
  <c r="AO30" i="4"/>
  <c r="AO19" i="4"/>
  <c r="AO14" i="4"/>
  <c r="AO21" i="4"/>
  <c r="AO37" i="4"/>
  <c r="AO16" i="4"/>
  <c r="AO13" i="4"/>
  <c r="AO24" i="4"/>
  <c r="AO44" i="4"/>
  <c r="AO56" i="4"/>
  <c r="AO15" i="4"/>
  <c r="AO25" i="4"/>
  <c r="AO49" i="4"/>
  <c r="AO59" i="4"/>
  <c r="AO64" i="4"/>
  <c r="AO57" i="4"/>
  <c r="AO51" i="4"/>
  <c r="AO43" i="4"/>
  <c r="AO36" i="4"/>
  <c r="AO29" i="4"/>
  <c r="AO48" i="4"/>
  <c r="AO41" i="4"/>
  <c r="AO33" i="4"/>
  <c r="AO28" i="4"/>
  <c r="AO39" i="4"/>
  <c r="AO38" i="4"/>
  <c r="AO27" i="4"/>
  <c r="AO31" i="4"/>
  <c r="AO42" i="4"/>
  <c r="AO52" i="4"/>
  <c r="AO26" i="4"/>
  <c r="AO34" i="4"/>
  <c r="AO45" i="4"/>
  <c r="AO53" i="4"/>
  <c r="AO60" i="4"/>
  <c r="AM69" i="4"/>
  <c r="AM70" i="4"/>
  <c r="AM71" i="4"/>
  <c r="AM72" i="4"/>
  <c r="AM73" i="4"/>
  <c r="AM74" i="4"/>
  <c r="AM75" i="4"/>
  <c r="AM76" i="4"/>
  <c r="AM77" i="4"/>
  <c r="AM166" i="4"/>
  <c r="AM78" i="4"/>
  <c r="AM79" i="4"/>
  <c r="AM81" i="4"/>
  <c r="AM154" i="4"/>
  <c r="AM153" i="4"/>
  <c r="AM152" i="4"/>
  <c r="AM151" i="4"/>
  <c r="AM150" i="4"/>
  <c r="AM149" i="4"/>
  <c r="AM148" i="4"/>
  <c r="AM147" i="4"/>
  <c r="AM146" i="4"/>
  <c r="AM145" i="4"/>
  <c r="AM144" i="4"/>
  <c r="AM143" i="4"/>
  <c r="AM142" i="4"/>
  <c r="AM141" i="4"/>
  <c r="AM140" i="4"/>
  <c r="AM139" i="4"/>
  <c r="AM138" i="4"/>
  <c r="AM137" i="4"/>
  <c r="AM136" i="4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1" i="4"/>
  <c r="AM98" i="4"/>
  <c r="AM92" i="4"/>
  <c r="AM89" i="4"/>
  <c r="AM86" i="4"/>
  <c r="AM100" i="4"/>
  <c r="AM93" i="4"/>
  <c r="AM91" i="4"/>
  <c r="AM90" i="4"/>
  <c r="AM88" i="4"/>
  <c r="AM99" i="4"/>
  <c r="AM96" i="4"/>
  <c r="AM94" i="4"/>
  <c r="AM95" i="4"/>
  <c r="AM97" i="4"/>
  <c r="AM102" i="4"/>
  <c r="AM103" i="4"/>
  <c r="AM105" i="4"/>
  <c r="AM106" i="4"/>
  <c r="AM107" i="4"/>
  <c r="AM54" i="4"/>
  <c r="AM62" i="4"/>
  <c r="AM66" i="4"/>
  <c r="AM82" i="4"/>
  <c r="AM87" i="4"/>
  <c r="AM65" i="4"/>
  <c r="AM80" i="4"/>
  <c r="AM85" i="4"/>
  <c r="AM156" i="4"/>
  <c r="AM159" i="4"/>
  <c r="AM84" i="4"/>
  <c r="AM155" i="4"/>
  <c r="AM158" i="4"/>
  <c r="AM161" i="4"/>
  <c r="AM162" i="4"/>
  <c r="AM157" i="4"/>
  <c r="AM160" i="4"/>
  <c r="AM163" i="4"/>
  <c r="AM164" i="4"/>
  <c r="AM165" i="4"/>
  <c r="AM22" i="4"/>
  <c r="AM10" i="4"/>
  <c r="AM7" i="4"/>
  <c r="AM11" i="4"/>
  <c r="AM32" i="4"/>
  <c r="AM8" i="4"/>
  <c r="AM9" i="4"/>
  <c r="AM20" i="4"/>
  <c r="AM46" i="4"/>
  <c r="AM58" i="4"/>
  <c r="AM12" i="4"/>
  <c r="AM35" i="4"/>
  <c r="AM55" i="4"/>
  <c r="AM63" i="4"/>
  <c r="AM68" i="4"/>
  <c r="AM47" i="4"/>
  <c r="AM61" i="4"/>
  <c r="AM67" i="4"/>
  <c r="AM83" i="4"/>
  <c r="AM104" i="4"/>
  <c r="AM50" i="4"/>
  <c r="AM40" i="4"/>
  <c r="AM23" i="4"/>
  <c r="AM17" i="4"/>
  <c r="AM18" i="4"/>
  <c r="AM30" i="4"/>
  <c r="AM19" i="4"/>
  <c r="AM14" i="4"/>
  <c r="AM21" i="4"/>
  <c r="AM37" i="4"/>
  <c r="AM16" i="4"/>
  <c r="AM13" i="4"/>
  <c r="AM24" i="4"/>
  <c r="AM44" i="4"/>
  <c r="AM56" i="4"/>
  <c r="AM15" i="4"/>
  <c r="AM25" i="4"/>
  <c r="AM49" i="4"/>
  <c r="AM59" i="4"/>
  <c r="AM64" i="4"/>
  <c r="AM57" i="4"/>
  <c r="AM51" i="4"/>
  <c r="AM43" i="4"/>
  <c r="AM36" i="4"/>
  <c r="AM29" i="4"/>
  <c r="AM48" i="4"/>
  <c r="AM41" i="4"/>
  <c r="AM33" i="4"/>
  <c r="AM28" i="4"/>
  <c r="AM39" i="4"/>
  <c r="AM38" i="4"/>
  <c r="AM27" i="4"/>
  <c r="AM31" i="4"/>
  <c r="AM42" i="4"/>
  <c r="AM52" i="4"/>
  <c r="AM26" i="4"/>
  <c r="AM34" i="4"/>
  <c r="AM45" i="4"/>
  <c r="AM53" i="4"/>
  <c r="AM60" i="4"/>
  <c r="AL69" i="4"/>
  <c r="AL70" i="4"/>
  <c r="AL71" i="4"/>
  <c r="AL72" i="4"/>
  <c r="AL73" i="4"/>
  <c r="AL74" i="4"/>
  <c r="AL75" i="4"/>
  <c r="AL76" i="4"/>
  <c r="AL77" i="4"/>
  <c r="AL166" i="4"/>
  <c r="AL78" i="4"/>
  <c r="AL79" i="4"/>
  <c r="AL81" i="4"/>
  <c r="AL154" i="4"/>
  <c r="AL153" i="4"/>
  <c r="AL152" i="4"/>
  <c r="AL151" i="4"/>
  <c r="AL150" i="4"/>
  <c r="AL149" i="4"/>
  <c r="AL148" i="4"/>
  <c r="AL147" i="4"/>
  <c r="AL146" i="4"/>
  <c r="AL145" i="4"/>
  <c r="AL144" i="4"/>
  <c r="AL143" i="4"/>
  <c r="AL142" i="4"/>
  <c r="AL141" i="4"/>
  <c r="AL140" i="4"/>
  <c r="AL139" i="4"/>
  <c r="AL138" i="4"/>
  <c r="AL137" i="4"/>
  <c r="AL136" i="4"/>
  <c r="AL135" i="4"/>
  <c r="AL134" i="4"/>
  <c r="AL133" i="4"/>
  <c r="AL132" i="4"/>
  <c r="AL131" i="4"/>
  <c r="AL130" i="4"/>
  <c r="AL129" i="4"/>
  <c r="AL128" i="4"/>
  <c r="AL127" i="4"/>
  <c r="AL126" i="4"/>
  <c r="AL125" i="4"/>
  <c r="AL124" i="4"/>
  <c r="AL123" i="4"/>
  <c r="AL122" i="4"/>
  <c r="AL121" i="4"/>
  <c r="AL120" i="4"/>
  <c r="AL119" i="4"/>
  <c r="AL118" i="4"/>
  <c r="AL117" i="4"/>
  <c r="AL116" i="4"/>
  <c r="AL115" i="4"/>
  <c r="AL114" i="4"/>
  <c r="AL113" i="4"/>
  <c r="AL112" i="4"/>
  <c r="AL111" i="4"/>
  <c r="AL110" i="4"/>
  <c r="AL109" i="4"/>
  <c r="AL108" i="4"/>
  <c r="AL101" i="4"/>
  <c r="AL98" i="4"/>
  <c r="AL92" i="4"/>
  <c r="AL89" i="4"/>
  <c r="AL86" i="4"/>
  <c r="AL100" i="4"/>
  <c r="AL93" i="4"/>
  <c r="AL91" i="4"/>
  <c r="AL90" i="4"/>
  <c r="AL88" i="4"/>
  <c r="AL99" i="4"/>
  <c r="AL96" i="4"/>
  <c r="AL94" i="4"/>
  <c r="AL95" i="4"/>
  <c r="AL97" i="4"/>
  <c r="AL102" i="4"/>
  <c r="AL103" i="4"/>
  <c r="AL105" i="4"/>
  <c r="AL106" i="4"/>
  <c r="AL107" i="4"/>
  <c r="AL54" i="4"/>
  <c r="AL62" i="4"/>
  <c r="AL66" i="4"/>
  <c r="AL82" i="4"/>
  <c r="AL87" i="4"/>
  <c r="AL65" i="4"/>
  <c r="AL80" i="4"/>
  <c r="AL85" i="4"/>
  <c r="AL156" i="4"/>
  <c r="AL159" i="4"/>
  <c r="AL84" i="4"/>
  <c r="AL155" i="4"/>
  <c r="AL158" i="4"/>
  <c r="AL161" i="4"/>
  <c r="AL162" i="4"/>
  <c r="AL157" i="4"/>
  <c r="AL160" i="4"/>
  <c r="AL163" i="4"/>
  <c r="AL164" i="4"/>
  <c r="AL165" i="4"/>
  <c r="AL22" i="4"/>
  <c r="AL10" i="4"/>
  <c r="AL7" i="4"/>
  <c r="AL11" i="4"/>
  <c r="AL32" i="4"/>
  <c r="AL8" i="4"/>
  <c r="AL9" i="4"/>
  <c r="AL20" i="4"/>
  <c r="AL46" i="4"/>
  <c r="AL58" i="4"/>
  <c r="AL12" i="4"/>
  <c r="AL35" i="4"/>
  <c r="AL55" i="4"/>
  <c r="AL63" i="4"/>
  <c r="AL68" i="4"/>
  <c r="AL47" i="4"/>
  <c r="AL61" i="4"/>
  <c r="AL67" i="4"/>
  <c r="AL83" i="4"/>
  <c r="AL104" i="4"/>
  <c r="AL50" i="4"/>
  <c r="AL40" i="4"/>
  <c r="AL23" i="4"/>
  <c r="AL17" i="4"/>
  <c r="AL18" i="4"/>
  <c r="AL30" i="4"/>
  <c r="AL19" i="4"/>
  <c r="AL14" i="4"/>
  <c r="AL21" i="4"/>
  <c r="AL37" i="4"/>
  <c r="AL16" i="4"/>
  <c r="AL13" i="4"/>
  <c r="AL24" i="4"/>
  <c r="AL44" i="4"/>
  <c r="AL56" i="4"/>
  <c r="AL15" i="4"/>
  <c r="AL25" i="4"/>
  <c r="AL49" i="4"/>
  <c r="AL59" i="4"/>
  <c r="AL64" i="4"/>
  <c r="AL57" i="4"/>
  <c r="AL51" i="4"/>
  <c r="AL43" i="4"/>
  <c r="AL36" i="4"/>
  <c r="AL29" i="4"/>
  <c r="AL48" i="4"/>
  <c r="AL41" i="4"/>
  <c r="AL33" i="4"/>
  <c r="AL28" i="4"/>
  <c r="AL39" i="4"/>
  <c r="AL38" i="4"/>
  <c r="AL27" i="4"/>
  <c r="AL31" i="4"/>
  <c r="AL42" i="4"/>
  <c r="AL52" i="4"/>
  <c r="AL26" i="4"/>
  <c r="AL34" i="4"/>
  <c r="AL45" i="4"/>
  <c r="AL53" i="4"/>
  <c r="AL60" i="4"/>
  <c r="AK69" i="4"/>
  <c r="AK70" i="4"/>
  <c r="AK71" i="4"/>
  <c r="AK72" i="4"/>
  <c r="AK73" i="4"/>
  <c r="AK74" i="4"/>
  <c r="AK75" i="4"/>
  <c r="AK76" i="4"/>
  <c r="AK77" i="4"/>
  <c r="AK166" i="4"/>
  <c r="AK78" i="4"/>
  <c r="AK79" i="4"/>
  <c r="AK81" i="4"/>
  <c r="AK154" i="4"/>
  <c r="AK153" i="4"/>
  <c r="AK152" i="4"/>
  <c r="AK151" i="4"/>
  <c r="AK150" i="4"/>
  <c r="AK149" i="4"/>
  <c r="AK148" i="4"/>
  <c r="AK147" i="4"/>
  <c r="AK146" i="4"/>
  <c r="AK145" i="4"/>
  <c r="AK144" i="4"/>
  <c r="AK143" i="4"/>
  <c r="AK142" i="4"/>
  <c r="AK141" i="4"/>
  <c r="AK140" i="4"/>
  <c r="AK139" i="4"/>
  <c r="AK138" i="4"/>
  <c r="AK137" i="4"/>
  <c r="AK136" i="4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1" i="4"/>
  <c r="AK98" i="4"/>
  <c r="AK92" i="4"/>
  <c r="AK89" i="4"/>
  <c r="AK86" i="4"/>
  <c r="AK100" i="4"/>
  <c r="AK93" i="4"/>
  <c r="AK91" i="4"/>
  <c r="AK90" i="4"/>
  <c r="AK88" i="4"/>
  <c r="AK99" i="4"/>
  <c r="AK96" i="4"/>
  <c r="AK94" i="4"/>
  <c r="AK95" i="4"/>
  <c r="AK97" i="4"/>
  <c r="AK102" i="4"/>
  <c r="AK103" i="4"/>
  <c r="AK105" i="4"/>
  <c r="AK106" i="4"/>
  <c r="AK107" i="4"/>
  <c r="AK54" i="4"/>
  <c r="AK62" i="4"/>
  <c r="AK66" i="4"/>
  <c r="AK82" i="4"/>
  <c r="AK87" i="4"/>
  <c r="AK65" i="4"/>
  <c r="AK80" i="4"/>
  <c r="AK85" i="4"/>
  <c r="AK156" i="4"/>
  <c r="AK159" i="4"/>
  <c r="AK84" i="4"/>
  <c r="AK155" i="4"/>
  <c r="AK158" i="4"/>
  <c r="AK161" i="4"/>
  <c r="AK162" i="4"/>
  <c r="AK157" i="4"/>
  <c r="AK160" i="4"/>
  <c r="AK163" i="4"/>
  <c r="AK164" i="4"/>
  <c r="AK165" i="4"/>
  <c r="AK22" i="4"/>
  <c r="AK10" i="4"/>
  <c r="AK7" i="4"/>
  <c r="AK11" i="4"/>
  <c r="AK32" i="4"/>
  <c r="AK8" i="4"/>
  <c r="AK9" i="4"/>
  <c r="AK20" i="4"/>
  <c r="AK46" i="4"/>
  <c r="AK58" i="4"/>
  <c r="AK12" i="4"/>
  <c r="AK35" i="4"/>
  <c r="AK55" i="4"/>
  <c r="AK63" i="4"/>
  <c r="AK68" i="4"/>
  <c r="AK47" i="4"/>
  <c r="AK61" i="4"/>
  <c r="AK67" i="4"/>
  <c r="AK83" i="4"/>
  <c r="AK104" i="4"/>
  <c r="AK50" i="4"/>
  <c r="AK40" i="4"/>
  <c r="AK23" i="4"/>
  <c r="AK17" i="4"/>
  <c r="AK18" i="4"/>
  <c r="AK30" i="4"/>
  <c r="AK19" i="4"/>
  <c r="AK14" i="4"/>
  <c r="AK21" i="4"/>
  <c r="AK37" i="4"/>
  <c r="AK16" i="4"/>
  <c r="AK13" i="4"/>
  <c r="AK24" i="4"/>
  <c r="AK44" i="4"/>
  <c r="AK56" i="4"/>
  <c r="AK15" i="4"/>
  <c r="AK25" i="4"/>
  <c r="AK49" i="4"/>
  <c r="AK59" i="4"/>
  <c r="AK64" i="4"/>
  <c r="AK57" i="4"/>
  <c r="AK51" i="4"/>
  <c r="AK43" i="4"/>
  <c r="AK36" i="4"/>
  <c r="AK29" i="4"/>
  <c r="AK48" i="4"/>
  <c r="AK41" i="4"/>
  <c r="AK33" i="4"/>
  <c r="AK28" i="4"/>
  <c r="AK39" i="4"/>
  <c r="AK38" i="4"/>
  <c r="AK27" i="4"/>
  <c r="AK31" i="4"/>
  <c r="AK42" i="4"/>
  <c r="AK52" i="4"/>
  <c r="AK26" i="4"/>
  <c r="AK34" i="4"/>
  <c r="AK45" i="4"/>
  <c r="AK53" i="4"/>
  <c r="AK60" i="4"/>
  <c r="AJ69" i="4"/>
  <c r="AJ70" i="4"/>
  <c r="AJ71" i="4"/>
  <c r="AJ72" i="4"/>
  <c r="AJ73" i="4"/>
  <c r="AJ74" i="4"/>
  <c r="AJ75" i="4"/>
  <c r="AJ76" i="4"/>
  <c r="AJ77" i="4"/>
  <c r="AJ166" i="4"/>
  <c r="AJ78" i="4"/>
  <c r="AJ79" i="4"/>
  <c r="AJ81" i="4"/>
  <c r="AJ154" i="4"/>
  <c r="AJ153" i="4"/>
  <c r="AJ152" i="4"/>
  <c r="AJ151" i="4"/>
  <c r="AJ150" i="4"/>
  <c r="AJ149" i="4"/>
  <c r="AJ148" i="4"/>
  <c r="AJ147" i="4"/>
  <c r="AJ146" i="4"/>
  <c r="AJ145" i="4"/>
  <c r="AJ144" i="4"/>
  <c r="AJ143" i="4"/>
  <c r="AJ142" i="4"/>
  <c r="AJ141" i="4"/>
  <c r="AJ140" i="4"/>
  <c r="AJ139" i="4"/>
  <c r="AJ138" i="4"/>
  <c r="AJ137" i="4"/>
  <c r="AJ136" i="4"/>
  <c r="AJ135" i="4"/>
  <c r="AJ134" i="4"/>
  <c r="AJ133" i="4"/>
  <c r="AJ132" i="4"/>
  <c r="AJ131" i="4"/>
  <c r="AJ130" i="4"/>
  <c r="AJ129" i="4"/>
  <c r="AJ128" i="4"/>
  <c r="AJ127" i="4"/>
  <c r="AJ126" i="4"/>
  <c r="AJ125" i="4"/>
  <c r="AJ124" i="4"/>
  <c r="AJ123" i="4"/>
  <c r="AJ122" i="4"/>
  <c r="AJ121" i="4"/>
  <c r="AJ120" i="4"/>
  <c r="AJ119" i="4"/>
  <c r="AJ118" i="4"/>
  <c r="AJ117" i="4"/>
  <c r="AJ116" i="4"/>
  <c r="AJ115" i="4"/>
  <c r="AJ114" i="4"/>
  <c r="AJ113" i="4"/>
  <c r="AJ112" i="4"/>
  <c r="AJ111" i="4"/>
  <c r="AJ110" i="4"/>
  <c r="AJ109" i="4"/>
  <c r="AJ108" i="4"/>
  <c r="AJ101" i="4"/>
  <c r="AJ98" i="4"/>
  <c r="AJ92" i="4"/>
  <c r="AJ89" i="4"/>
  <c r="AJ86" i="4"/>
  <c r="AJ100" i="4"/>
  <c r="AJ93" i="4"/>
  <c r="AJ91" i="4"/>
  <c r="AJ90" i="4"/>
  <c r="AJ88" i="4"/>
  <c r="AJ99" i="4"/>
  <c r="AJ96" i="4"/>
  <c r="AJ94" i="4"/>
  <c r="AJ95" i="4"/>
  <c r="AJ97" i="4"/>
  <c r="AJ102" i="4"/>
  <c r="AJ103" i="4"/>
  <c r="AJ105" i="4"/>
  <c r="AJ106" i="4"/>
  <c r="AJ107" i="4"/>
  <c r="AJ54" i="4"/>
  <c r="AJ62" i="4"/>
  <c r="AJ66" i="4"/>
  <c r="AJ82" i="4"/>
  <c r="AJ87" i="4"/>
  <c r="AJ65" i="4"/>
  <c r="AJ80" i="4"/>
  <c r="AJ85" i="4"/>
  <c r="AJ156" i="4"/>
  <c r="AJ159" i="4"/>
  <c r="AJ84" i="4"/>
  <c r="AJ155" i="4"/>
  <c r="AJ158" i="4"/>
  <c r="AJ161" i="4"/>
  <c r="AJ162" i="4"/>
  <c r="AJ157" i="4"/>
  <c r="AJ160" i="4"/>
  <c r="AJ163" i="4"/>
  <c r="AJ164" i="4"/>
  <c r="AJ165" i="4"/>
  <c r="AJ22" i="4"/>
  <c r="AJ10" i="4"/>
  <c r="AJ7" i="4"/>
  <c r="AJ11" i="4"/>
  <c r="AJ32" i="4"/>
  <c r="AJ8" i="4"/>
  <c r="AJ9" i="4"/>
  <c r="AJ20" i="4"/>
  <c r="AJ46" i="4"/>
  <c r="AJ58" i="4"/>
  <c r="AJ12" i="4"/>
  <c r="AJ35" i="4"/>
  <c r="AJ55" i="4"/>
  <c r="AJ63" i="4"/>
  <c r="AJ68" i="4"/>
  <c r="AJ47" i="4"/>
  <c r="AJ61" i="4"/>
  <c r="AJ67" i="4"/>
  <c r="AJ83" i="4"/>
  <c r="AJ104" i="4"/>
  <c r="AJ50" i="4"/>
  <c r="AJ40" i="4"/>
  <c r="AJ23" i="4"/>
  <c r="AJ17" i="4"/>
  <c r="AJ18" i="4"/>
  <c r="AJ30" i="4"/>
  <c r="AJ19" i="4"/>
  <c r="AJ14" i="4"/>
  <c r="AJ21" i="4"/>
  <c r="AJ37" i="4"/>
  <c r="AJ16" i="4"/>
  <c r="AJ13" i="4"/>
  <c r="AJ24" i="4"/>
  <c r="AJ44" i="4"/>
  <c r="AJ56" i="4"/>
  <c r="AJ15" i="4"/>
  <c r="AJ25" i="4"/>
  <c r="AJ49" i="4"/>
  <c r="AJ59" i="4"/>
  <c r="AJ64" i="4"/>
  <c r="AJ57" i="4"/>
  <c r="AJ51" i="4"/>
  <c r="AJ43" i="4"/>
  <c r="AJ36" i="4"/>
  <c r="AJ29" i="4"/>
  <c r="AJ48" i="4"/>
  <c r="AJ41" i="4"/>
  <c r="AJ33" i="4"/>
  <c r="AJ28" i="4"/>
  <c r="AJ39" i="4"/>
  <c r="AJ38" i="4"/>
  <c r="AJ27" i="4"/>
  <c r="AJ31" i="4"/>
  <c r="AJ42" i="4"/>
  <c r="AJ52" i="4"/>
  <c r="AJ26" i="4"/>
  <c r="AJ34" i="4"/>
  <c r="AJ45" i="4"/>
  <c r="AJ53" i="4"/>
  <c r="AJ60" i="4"/>
  <c r="AI69" i="4"/>
  <c r="AI70" i="4"/>
  <c r="AI71" i="4"/>
  <c r="AI72" i="4"/>
  <c r="AI73" i="4"/>
  <c r="AI74" i="4"/>
  <c r="AI75" i="4"/>
  <c r="AI76" i="4"/>
  <c r="AI77" i="4"/>
  <c r="AI166" i="4"/>
  <c r="AI78" i="4"/>
  <c r="AI79" i="4"/>
  <c r="AI81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1" i="4"/>
  <c r="AI98" i="4"/>
  <c r="AI92" i="4"/>
  <c r="AI89" i="4"/>
  <c r="AI86" i="4"/>
  <c r="AI100" i="4"/>
  <c r="AI93" i="4"/>
  <c r="AI91" i="4"/>
  <c r="AI90" i="4"/>
  <c r="AI88" i="4"/>
  <c r="AI99" i="4"/>
  <c r="AI96" i="4"/>
  <c r="AI94" i="4"/>
  <c r="AI95" i="4"/>
  <c r="AI97" i="4"/>
  <c r="AI102" i="4"/>
  <c r="AI103" i="4"/>
  <c r="AI105" i="4"/>
  <c r="AI106" i="4"/>
  <c r="AI107" i="4"/>
  <c r="AI54" i="4"/>
  <c r="AI62" i="4"/>
  <c r="AI66" i="4"/>
  <c r="AI82" i="4"/>
  <c r="AI87" i="4"/>
  <c r="AI65" i="4"/>
  <c r="AI80" i="4"/>
  <c r="AI85" i="4"/>
  <c r="AI156" i="4"/>
  <c r="AI159" i="4"/>
  <c r="AI84" i="4"/>
  <c r="AI155" i="4"/>
  <c r="AI158" i="4"/>
  <c r="AI161" i="4"/>
  <c r="AI162" i="4"/>
  <c r="AI157" i="4"/>
  <c r="AI160" i="4"/>
  <c r="AI163" i="4"/>
  <c r="AI164" i="4"/>
  <c r="AI165" i="4"/>
  <c r="AI22" i="4"/>
  <c r="AI10" i="4"/>
  <c r="AI7" i="4"/>
  <c r="AI11" i="4"/>
  <c r="AI32" i="4"/>
  <c r="AI8" i="4"/>
  <c r="AI9" i="4"/>
  <c r="AI20" i="4"/>
  <c r="AI46" i="4"/>
  <c r="AI58" i="4"/>
  <c r="AI12" i="4"/>
  <c r="AI35" i="4"/>
  <c r="AI55" i="4"/>
  <c r="AI63" i="4"/>
  <c r="AI68" i="4"/>
  <c r="AI47" i="4"/>
  <c r="AI61" i="4"/>
  <c r="AI67" i="4"/>
  <c r="AI83" i="4"/>
  <c r="AI104" i="4"/>
  <c r="AI50" i="4"/>
  <c r="AI40" i="4"/>
  <c r="AI23" i="4"/>
  <c r="AI17" i="4"/>
  <c r="AI18" i="4"/>
  <c r="AI30" i="4"/>
  <c r="AI19" i="4"/>
  <c r="AI14" i="4"/>
  <c r="AI21" i="4"/>
  <c r="AI37" i="4"/>
  <c r="AI16" i="4"/>
  <c r="AI13" i="4"/>
  <c r="AI24" i="4"/>
  <c r="AI44" i="4"/>
  <c r="AI56" i="4"/>
  <c r="AI15" i="4"/>
  <c r="AI25" i="4"/>
  <c r="AI49" i="4"/>
  <c r="AI59" i="4"/>
  <c r="AI64" i="4"/>
  <c r="AI57" i="4"/>
  <c r="AI51" i="4"/>
  <c r="AI43" i="4"/>
  <c r="AI36" i="4"/>
  <c r="AI29" i="4"/>
  <c r="AI48" i="4"/>
  <c r="AI41" i="4"/>
  <c r="AI33" i="4"/>
  <c r="AI28" i="4"/>
  <c r="AI39" i="4"/>
  <c r="AI38" i="4"/>
  <c r="AI27" i="4"/>
  <c r="AI31" i="4"/>
  <c r="AI42" i="4"/>
  <c r="AI52" i="4"/>
  <c r="AI26" i="4"/>
  <c r="AI34" i="4"/>
  <c r="AI45" i="4"/>
  <c r="AI53" i="4"/>
  <c r="AI60" i="4"/>
  <c r="AH69" i="4"/>
  <c r="AH70" i="4"/>
  <c r="AH71" i="4"/>
  <c r="AH72" i="4"/>
  <c r="AH73" i="4"/>
  <c r="AH74" i="4"/>
  <c r="AH75" i="4"/>
  <c r="AH76" i="4"/>
  <c r="AH77" i="4"/>
  <c r="AH166" i="4"/>
  <c r="AH78" i="4"/>
  <c r="AH79" i="4"/>
  <c r="AH81" i="4"/>
  <c r="AH154" i="4"/>
  <c r="AH153" i="4"/>
  <c r="AH152" i="4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1" i="4"/>
  <c r="AH98" i="4"/>
  <c r="AH92" i="4"/>
  <c r="AH89" i="4"/>
  <c r="AH86" i="4"/>
  <c r="AH100" i="4"/>
  <c r="AH93" i="4"/>
  <c r="AH91" i="4"/>
  <c r="AH90" i="4"/>
  <c r="AH88" i="4"/>
  <c r="AH99" i="4"/>
  <c r="AH96" i="4"/>
  <c r="AH94" i="4"/>
  <c r="AH95" i="4"/>
  <c r="AH97" i="4"/>
  <c r="AH102" i="4"/>
  <c r="AH103" i="4"/>
  <c r="AH105" i="4"/>
  <c r="AH106" i="4"/>
  <c r="AH107" i="4"/>
  <c r="AH54" i="4"/>
  <c r="AH62" i="4"/>
  <c r="AH66" i="4"/>
  <c r="AH82" i="4"/>
  <c r="AH87" i="4"/>
  <c r="AH65" i="4"/>
  <c r="AH80" i="4"/>
  <c r="AH85" i="4"/>
  <c r="AH156" i="4"/>
  <c r="AH159" i="4"/>
  <c r="AH84" i="4"/>
  <c r="AH155" i="4"/>
  <c r="AH158" i="4"/>
  <c r="AH161" i="4"/>
  <c r="AH162" i="4"/>
  <c r="AH157" i="4"/>
  <c r="AH160" i="4"/>
  <c r="AH163" i="4"/>
  <c r="AH164" i="4"/>
  <c r="AH165" i="4"/>
  <c r="AH22" i="4"/>
  <c r="AH10" i="4"/>
  <c r="AH7" i="4"/>
  <c r="AH11" i="4"/>
  <c r="AH32" i="4"/>
  <c r="AH8" i="4"/>
  <c r="AH9" i="4"/>
  <c r="AH20" i="4"/>
  <c r="AH46" i="4"/>
  <c r="AH58" i="4"/>
  <c r="AH12" i="4"/>
  <c r="AH35" i="4"/>
  <c r="AH55" i="4"/>
  <c r="AH63" i="4"/>
  <c r="AH68" i="4"/>
  <c r="AH47" i="4"/>
  <c r="AH61" i="4"/>
  <c r="AH67" i="4"/>
  <c r="AH83" i="4"/>
  <c r="AH104" i="4"/>
  <c r="AH50" i="4"/>
  <c r="AH40" i="4"/>
  <c r="AH23" i="4"/>
  <c r="AH17" i="4"/>
  <c r="AH18" i="4"/>
  <c r="AH30" i="4"/>
  <c r="AH19" i="4"/>
  <c r="AH14" i="4"/>
  <c r="AH21" i="4"/>
  <c r="AH37" i="4"/>
  <c r="AH16" i="4"/>
  <c r="AH13" i="4"/>
  <c r="AH24" i="4"/>
  <c r="AH44" i="4"/>
  <c r="AH56" i="4"/>
  <c r="AH15" i="4"/>
  <c r="AH25" i="4"/>
  <c r="AH49" i="4"/>
  <c r="AH59" i="4"/>
  <c r="AH64" i="4"/>
  <c r="AH57" i="4"/>
  <c r="AH51" i="4"/>
  <c r="AH43" i="4"/>
  <c r="AH36" i="4"/>
  <c r="AH29" i="4"/>
  <c r="AH48" i="4"/>
  <c r="AH41" i="4"/>
  <c r="AH33" i="4"/>
  <c r="AH28" i="4"/>
  <c r="AH39" i="4"/>
  <c r="AH38" i="4"/>
  <c r="AH27" i="4"/>
  <c r="AH31" i="4"/>
  <c r="AH42" i="4"/>
  <c r="AH52" i="4"/>
  <c r="AH26" i="4"/>
  <c r="AH34" i="4"/>
  <c r="AH45" i="4"/>
  <c r="AH53" i="4"/>
  <c r="AH60" i="4"/>
  <c r="AY3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G3" i="4"/>
  <c r="AG2" i="4"/>
  <c r="AG42" i="4" s="1"/>
  <c r="AC69" i="4"/>
  <c r="AB69" i="4"/>
  <c r="AD69" i="4" s="1"/>
  <c r="AC70" i="4"/>
  <c r="AB70" i="4"/>
  <c r="AD70" i="4" s="1"/>
  <c r="AC71" i="4"/>
  <c r="AB71" i="4"/>
  <c r="AD71" i="4" s="1"/>
  <c r="AC72" i="4"/>
  <c r="AB72" i="4"/>
  <c r="AD72" i="4" s="1"/>
  <c r="AC73" i="4"/>
  <c r="AB73" i="4"/>
  <c r="AD73" i="4" s="1"/>
  <c r="AC74" i="4"/>
  <c r="AB74" i="4"/>
  <c r="AD74" i="4" s="1"/>
  <c r="AC75" i="4"/>
  <c r="AB75" i="4"/>
  <c r="AD75" i="4" s="1"/>
  <c r="AC76" i="4"/>
  <c r="AB76" i="4"/>
  <c r="AD76" i="4" s="1"/>
  <c r="AC77" i="4"/>
  <c r="AB77" i="4"/>
  <c r="AD77" i="4" s="1"/>
  <c r="AC166" i="4"/>
  <c r="AB166" i="4"/>
  <c r="AD166" i="4" s="1"/>
  <c r="AC78" i="4"/>
  <c r="AB78" i="4"/>
  <c r="AD78" i="4" s="1"/>
  <c r="AC79" i="4"/>
  <c r="AB79" i="4"/>
  <c r="AD79" i="4" s="1"/>
  <c r="AC81" i="4"/>
  <c r="AB81" i="4"/>
  <c r="AD81" i="4" s="1"/>
  <c r="AC154" i="4"/>
  <c r="AB154" i="4"/>
  <c r="AD154" i="4" s="1"/>
  <c r="AC153" i="4"/>
  <c r="AB153" i="4"/>
  <c r="AD153" i="4" s="1"/>
  <c r="AC152" i="4"/>
  <c r="AB152" i="4"/>
  <c r="AD152" i="4" s="1"/>
  <c r="AC151" i="4"/>
  <c r="AB151" i="4"/>
  <c r="AD151" i="4" s="1"/>
  <c r="AC150" i="4"/>
  <c r="AB150" i="4"/>
  <c r="AD150" i="4" s="1"/>
  <c r="AC149" i="4"/>
  <c r="AB149" i="4"/>
  <c r="AD149" i="4" s="1"/>
  <c r="AC148" i="4"/>
  <c r="AB148" i="4"/>
  <c r="AD148" i="4" s="1"/>
  <c r="AC147" i="4"/>
  <c r="AB147" i="4"/>
  <c r="AD147" i="4" s="1"/>
  <c r="AC146" i="4"/>
  <c r="AB146" i="4"/>
  <c r="AD146" i="4" s="1"/>
  <c r="AC145" i="4"/>
  <c r="AB145" i="4"/>
  <c r="AD145" i="4" s="1"/>
  <c r="AC144" i="4"/>
  <c r="AB144" i="4"/>
  <c r="AD144" i="4" s="1"/>
  <c r="AC143" i="4"/>
  <c r="AB143" i="4"/>
  <c r="AD143" i="4" s="1"/>
  <c r="AC142" i="4"/>
  <c r="AB142" i="4"/>
  <c r="AD142" i="4" s="1"/>
  <c r="AC141" i="4"/>
  <c r="AB141" i="4"/>
  <c r="AD141" i="4" s="1"/>
  <c r="AC140" i="4"/>
  <c r="AB140" i="4"/>
  <c r="AD140" i="4" s="1"/>
  <c r="AC139" i="4"/>
  <c r="AB139" i="4"/>
  <c r="AD139" i="4" s="1"/>
  <c r="AC138" i="4"/>
  <c r="AB138" i="4"/>
  <c r="AD138" i="4" s="1"/>
  <c r="AC137" i="4"/>
  <c r="AB137" i="4"/>
  <c r="AD137" i="4" s="1"/>
  <c r="AC136" i="4"/>
  <c r="AB136" i="4"/>
  <c r="AD136" i="4" s="1"/>
  <c r="AC135" i="4"/>
  <c r="AB135" i="4"/>
  <c r="AD135" i="4" s="1"/>
  <c r="AC134" i="4"/>
  <c r="AB134" i="4"/>
  <c r="AD134" i="4" s="1"/>
  <c r="AC133" i="4"/>
  <c r="AB133" i="4"/>
  <c r="AD133" i="4" s="1"/>
  <c r="AC132" i="4"/>
  <c r="AB132" i="4"/>
  <c r="AD132" i="4" s="1"/>
  <c r="AC131" i="4"/>
  <c r="AB131" i="4"/>
  <c r="AD131" i="4" s="1"/>
  <c r="AC130" i="4"/>
  <c r="AB130" i="4"/>
  <c r="AD130" i="4" s="1"/>
  <c r="AC129" i="4"/>
  <c r="AB129" i="4"/>
  <c r="AD129" i="4" s="1"/>
  <c r="AC128" i="4"/>
  <c r="AB128" i="4"/>
  <c r="AD128" i="4" s="1"/>
  <c r="AC127" i="4"/>
  <c r="AB127" i="4"/>
  <c r="AD127" i="4" s="1"/>
  <c r="AC126" i="4"/>
  <c r="AB126" i="4"/>
  <c r="AD126" i="4" s="1"/>
  <c r="AC125" i="4"/>
  <c r="AB125" i="4"/>
  <c r="AD125" i="4" s="1"/>
  <c r="AC124" i="4"/>
  <c r="AB124" i="4"/>
  <c r="AD124" i="4" s="1"/>
  <c r="AC123" i="4"/>
  <c r="AB123" i="4"/>
  <c r="AD123" i="4" s="1"/>
  <c r="AC122" i="4"/>
  <c r="AB122" i="4"/>
  <c r="AD122" i="4" s="1"/>
  <c r="AC121" i="4"/>
  <c r="AB121" i="4"/>
  <c r="AD121" i="4" s="1"/>
  <c r="AC120" i="4"/>
  <c r="AB120" i="4"/>
  <c r="AD120" i="4" s="1"/>
  <c r="AC119" i="4"/>
  <c r="AB119" i="4"/>
  <c r="AD119" i="4" s="1"/>
  <c r="AC118" i="4"/>
  <c r="AB118" i="4"/>
  <c r="AD118" i="4" s="1"/>
  <c r="AC117" i="4"/>
  <c r="AB117" i="4"/>
  <c r="AD117" i="4" s="1"/>
  <c r="AC116" i="4"/>
  <c r="AB116" i="4"/>
  <c r="AD116" i="4" s="1"/>
  <c r="AC115" i="4"/>
  <c r="AB115" i="4"/>
  <c r="AD115" i="4" s="1"/>
  <c r="AC114" i="4"/>
  <c r="AB114" i="4"/>
  <c r="AD114" i="4" s="1"/>
  <c r="AC113" i="4"/>
  <c r="AB113" i="4"/>
  <c r="AD113" i="4" s="1"/>
  <c r="AC112" i="4"/>
  <c r="AB112" i="4"/>
  <c r="AD112" i="4" s="1"/>
  <c r="AC111" i="4"/>
  <c r="AB111" i="4"/>
  <c r="AD111" i="4" s="1"/>
  <c r="AC110" i="4"/>
  <c r="AB110" i="4"/>
  <c r="AD110" i="4" s="1"/>
  <c r="AC109" i="4"/>
  <c r="AB109" i="4"/>
  <c r="AD109" i="4" s="1"/>
  <c r="AC108" i="4"/>
  <c r="AB108" i="4"/>
  <c r="AD108" i="4" s="1"/>
  <c r="AC101" i="4"/>
  <c r="AB101" i="4"/>
  <c r="AD101" i="4" s="1"/>
  <c r="AC98" i="4"/>
  <c r="AB98" i="4"/>
  <c r="AD98" i="4" s="1"/>
  <c r="AC92" i="4"/>
  <c r="AB92" i="4"/>
  <c r="AD92" i="4" s="1"/>
  <c r="AC89" i="4"/>
  <c r="AB89" i="4"/>
  <c r="AD89" i="4" s="1"/>
  <c r="AC86" i="4"/>
  <c r="AB86" i="4"/>
  <c r="AD86" i="4" s="1"/>
  <c r="AC100" i="4"/>
  <c r="AB100" i="4"/>
  <c r="AD100" i="4" s="1"/>
  <c r="AC93" i="4"/>
  <c r="AB93" i="4"/>
  <c r="AD93" i="4" s="1"/>
  <c r="AC91" i="4"/>
  <c r="AB91" i="4"/>
  <c r="AD91" i="4" s="1"/>
  <c r="AC90" i="4"/>
  <c r="AB90" i="4"/>
  <c r="AD90" i="4" s="1"/>
  <c r="AC88" i="4"/>
  <c r="AB88" i="4"/>
  <c r="AD88" i="4" s="1"/>
  <c r="AC99" i="4"/>
  <c r="AB99" i="4"/>
  <c r="AD99" i="4" s="1"/>
  <c r="AC96" i="4"/>
  <c r="AB96" i="4"/>
  <c r="AD96" i="4" s="1"/>
  <c r="AC94" i="4"/>
  <c r="AB94" i="4"/>
  <c r="AD94" i="4" s="1"/>
  <c r="AC95" i="4"/>
  <c r="AB95" i="4"/>
  <c r="AD95" i="4" s="1"/>
  <c r="AC97" i="4"/>
  <c r="AB97" i="4"/>
  <c r="AD97" i="4" s="1"/>
  <c r="AC102" i="4"/>
  <c r="AB102" i="4"/>
  <c r="AD102" i="4" s="1"/>
  <c r="AC103" i="4"/>
  <c r="AB103" i="4"/>
  <c r="AD103" i="4" s="1"/>
  <c r="AC105" i="4"/>
  <c r="AB105" i="4"/>
  <c r="AD105" i="4" s="1"/>
  <c r="AC106" i="4"/>
  <c r="AB106" i="4"/>
  <c r="AD106" i="4" s="1"/>
  <c r="AC107" i="4"/>
  <c r="AB107" i="4"/>
  <c r="AD107" i="4" s="1"/>
  <c r="AC54" i="4"/>
  <c r="AB54" i="4"/>
  <c r="AD54" i="4" s="1"/>
  <c r="AC62" i="4"/>
  <c r="AB62" i="4"/>
  <c r="AD62" i="4" s="1"/>
  <c r="AC66" i="4"/>
  <c r="AB66" i="4"/>
  <c r="AD66" i="4" s="1"/>
  <c r="AC82" i="4"/>
  <c r="AB82" i="4"/>
  <c r="AD82" i="4" s="1"/>
  <c r="AC87" i="4"/>
  <c r="AB87" i="4"/>
  <c r="AD87" i="4" s="1"/>
  <c r="AC65" i="4"/>
  <c r="AB65" i="4"/>
  <c r="AD65" i="4" s="1"/>
  <c r="AC80" i="4"/>
  <c r="AB80" i="4"/>
  <c r="AD80" i="4" s="1"/>
  <c r="AC85" i="4"/>
  <c r="AB85" i="4"/>
  <c r="AD85" i="4" s="1"/>
  <c r="AC156" i="4"/>
  <c r="AB156" i="4"/>
  <c r="AD156" i="4" s="1"/>
  <c r="AC159" i="4"/>
  <c r="AB159" i="4"/>
  <c r="AD159" i="4" s="1"/>
  <c r="AC84" i="4"/>
  <c r="AB84" i="4"/>
  <c r="AD84" i="4" s="1"/>
  <c r="AC155" i="4"/>
  <c r="AB155" i="4"/>
  <c r="AD155" i="4" s="1"/>
  <c r="AC158" i="4"/>
  <c r="AB158" i="4"/>
  <c r="AD158" i="4" s="1"/>
  <c r="AC161" i="4"/>
  <c r="AB161" i="4"/>
  <c r="AD161" i="4" s="1"/>
  <c r="AC162" i="4"/>
  <c r="AB162" i="4"/>
  <c r="AD162" i="4" s="1"/>
  <c r="AC157" i="4"/>
  <c r="AB157" i="4"/>
  <c r="AD157" i="4" s="1"/>
  <c r="AC160" i="4"/>
  <c r="AB160" i="4"/>
  <c r="AD160" i="4" s="1"/>
  <c r="AE160" i="4" s="1"/>
  <c r="AC163" i="4"/>
  <c r="AB163" i="4"/>
  <c r="AD163" i="4" s="1"/>
  <c r="AC164" i="4"/>
  <c r="AB164" i="4"/>
  <c r="AD164" i="4" s="1"/>
  <c r="AC165" i="4"/>
  <c r="AB165" i="4"/>
  <c r="AD165" i="4" s="1"/>
  <c r="AC22" i="4"/>
  <c r="AB22" i="4"/>
  <c r="AD22" i="4" s="1"/>
  <c r="AE22" i="4" s="1"/>
  <c r="AC10" i="4"/>
  <c r="AB10" i="4"/>
  <c r="AD10" i="4" s="1"/>
  <c r="AC7" i="4"/>
  <c r="AB7" i="4"/>
  <c r="AD7" i="4" s="1"/>
  <c r="AC11" i="4"/>
  <c r="AB11" i="4"/>
  <c r="AD11" i="4" s="1"/>
  <c r="AC32" i="4"/>
  <c r="AB32" i="4"/>
  <c r="AD32" i="4" s="1"/>
  <c r="AE32" i="4" s="1"/>
  <c r="AC8" i="4"/>
  <c r="AB8" i="4"/>
  <c r="AD8" i="4" s="1"/>
  <c r="AC9" i="4"/>
  <c r="AB9" i="4"/>
  <c r="AD9" i="4" s="1"/>
  <c r="AC20" i="4"/>
  <c r="AB20" i="4"/>
  <c r="AD20" i="4" s="1"/>
  <c r="AC46" i="4"/>
  <c r="AB46" i="4"/>
  <c r="AD46" i="4" s="1"/>
  <c r="AE46" i="4" s="1"/>
  <c r="AC58" i="4"/>
  <c r="AB58" i="4"/>
  <c r="AD58" i="4" s="1"/>
  <c r="AC12" i="4"/>
  <c r="AB12" i="4"/>
  <c r="AD12" i="4" s="1"/>
  <c r="AC35" i="4"/>
  <c r="AB35" i="4"/>
  <c r="AD35" i="4" s="1"/>
  <c r="AC55" i="4"/>
  <c r="AB55" i="4"/>
  <c r="AD55" i="4" s="1"/>
  <c r="AE55" i="4" s="1"/>
  <c r="AC63" i="4"/>
  <c r="AB63" i="4"/>
  <c r="AD63" i="4" s="1"/>
  <c r="AC68" i="4"/>
  <c r="AB68" i="4"/>
  <c r="AD68" i="4" s="1"/>
  <c r="AC47" i="4"/>
  <c r="AB47" i="4"/>
  <c r="AD47" i="4" s="1"/>
  <c r="AC61" i="4"/>
  <c r="AB61" i="4"/>
  <c r="AD61" i="4" s="1"/>
  <c r="AE61" i="4" s="1"/>
  <c r="AC67" i="4"/>
  <c r="AB67" i="4"/>
  <c r="AD67" i="4" s="1"/>
  <c r="AC83" i="4"/>
  <c r="AB83" i="4"/>
  <c r="AD83" i="4" s="1"/>
  <c r="AC104" i="4"/>
  <c r="AB104" i="4"/>
  <c r="AD104" i="4" s="1"/>
  <c r="AC50" i="4"/>
  <c r="AB50" i="4"/>
  <c r="AD50" i="4" s="1"/>
  <c r="AE50" i="4" s="1"/>
  <c r="AC40" i="4"/>
  <c r="AB40" i="4"/>
  <c r="AD40" i="4" s="1"/>
  <c r="AC23" i="4"/>
  <c r="AB23" i="4"/>
  <c r="AD23" i="4" s="1"/>
  <c r="AC17" i="4"/>
  <c r="AB17" i="4"/>
  <c r="AD17" i="4" s="1"/>
  <c r="AC18" i="4"/>
  <c r="AB18" i="4"/>
  <c r="AD18" i="4" s="1"/>
  <c r="AE18" i="4" s="1"/>
  <c r="AC30" i="4"/>
  <c r="AB30" i="4"/>
  <c r="AD30" i="4" s="1"/>
  <c r="AC19" i="4"/>
  <c r="AB19" i="4"/>
  <c r="AD19" i="4" s="1"/>
  <c r="AC14" i="4"/>
  <c r="AB14" i="4"/>
  <c r="AD14" i="4" s="1"/>
  <c r="AC21" i="4"/>
  <c r="AB21" i="4"/>
  <c r="AD21" i="4" s="1"/>
  <c r="AE21" i="4" s="1"/>
  <c r="AC37" i="4"/>
  <c r="AB37" i="4"/>
  <c r="AD37" i="4" s="1"/>
  <c r="AC16" i="4"/>
  <c r="AB16" i="4"/>
  <c r="AD16" i="4" s="1"/>
  <c r="AC13" i="4"/>
  <c r="AB13" i="4"/>
  <c r="AD13" i="4" s="1"/>
  <c r="AC24" i="4"/>
  <c r="AB24" i="4"/>
  <c r="AD24" i="4" s="1"/>
  <c r="AE24" i="4" s="1"/>
  <c r="AC44" i="4"/>
  <c r="AB44" i="4"/>
  <c r="AD44" i="4" s="1"/>
  <c r="AC56" i="4"/>
  <c r="AB56" i="4"/>
  <c r="AD56" i="4" s="1"/>
  <c r="AC15" i="4"/>
  <c r="AB15" i="4"/>
  <c r="AD15" i="4" s="1"/>
  <c r="AC25" i="4"/>
  <c r="AB25" i="4"/>
  <c r="AD25" i="4" s="1"/>
  <c r="AE25" i="4" s="1"/>
  <c r="AC49" i="4"/>
  <c r="AB49" i="4"/>
  <c r="AD49" i="4" s="1"/>
  <c r="AC59" i="4"/>
  <c r="AB59" i="4"/>
  <c r="AD59" i="4" s="1"/>
  <c r="AC64" i="4"/>
  <c r="AB64" i="4"/>
  <c r="AD64" i="4" s="1"/>
  <c r="AC57" i="4"/>
  <c r="AB57" i="4"/>
  <c r="AD57" i="4" s="1"/>
  <c r="AE57" i="4" s="1"/>
  <c r="AC51" i="4"/>
  <c r="AB51" i="4"/>
  <c r="AD51" i="4" s="1"/>
  <c r="AC43" i="4"/>
  <c r="AB43" i="4"/>
  <c r="AD43" i="4" s="1"/>
  <c r="AC36" i="4"/>
  <c r="AB36" i="4"/>
  <c r="AD36" i="4" s="1"/>
  <c r="AC29" i="4"/>
  <c r="AB29" i="4"/>
  <c r="AD29" i="4" s="1"/>
  <c r="AE29" i="4" s="1"/>
  <c r="AC48" i="4"/>
  <c r="AB48" i="4"/>
  <c r="AD48" i="4" s="1"/>
  <c r="AC41" i="4"/>
  <c r="AB41" i="4"/>
  <c r="AD41" i="4" s="1"/>
  <c r="AC33" i="4"/>
  <c r="AB33" i="4"/>
  <c r="AD33" i="4" s="1"/>
  <c r="AC28" i="4"/>
  <c r="AB28" i="4"/>
  <c r="AD28" i="4" s="1"/>
  <c r="AE28" i="4" s="1"/>
  <c r="AC39" i="4"/>
  <c r="AB39" i="4"/>
  <c r="AD39" i="4" s="1"/>
  <c r="AC38" i="4"/>
  <c r="AB38" i="4"/>
  <c r="AD38" i="4" s="1"/>
  <c r="AC27" i="4"/>
  <c r="AB27" i="4"/>
  <c r="AD27" i="4" s="1"/>
  <c r="AC31" i="4"/>
  <c r="AB31" i="4"/>
  <c r="AD31" i="4" s="1"/>
  <c r="AE31" i="4" s="1"/>
  <c r="AC42" i="4"/>
  <c r="AB42" i="4"/>
  <c r="AD42" i="4" s="1"/>
  <c r="AC52" i="4"/>
  <c r="AB52" i="4"/>
  <c r="AD52" i="4" s="1"/>
  <c r="AC26" i="4"/>
  <c r="AB26" i="4"/>
  <c r="AD26" i="4" s="1"/>
  <c r="AC34" i="4"/>
  <c r="AB34" i="4"/>
  <c r="AD34" i="4" s="1"/>
  <c r="AE34" i="4" s="1"/>
  <c r="AC45" i="4"/>
  <c r="AB45" i="4"/>
  <c r="AD45" i="4" s="1"/>
  <c r="AC53" i="4"/>
  <c r="AB53" i="4"/>
  <c r="AD53" i="4" s="1"/>
  <c r="AC60" i="4"/>
  <c r="AB60" i="4"/>
  <c r="AD60" i="4" s="1"/>
  <c r="AE12" i="6" l="1"/>
  <c r="AE30" i="6"/>
  <c r="AI33" i="6"/>
  <c r="AM36" i="6"/>
  <c r="AM37" i="6"/>
  <c r="AY42" i="6"/>
  <c r="AM48" i="6"/>
  <c r="AY50" i="6"/>
  <c r="AI55" i="6"/>
  <c r="AH56" i="6"/>
  <c r="AY58" i="6"/>
  <c r="AM66" i="6"/>
  <c r="AW81" i="6"/>
  <c r="AL100" i="6"/>
  <c r="AV121" i="6"/>
  <c r="AS134" i="6"/>
  <c r="AM50" i="6"/>
  <c r="AH102" i="6"/>
  <c r="AI8" i="6"/>
  <c r="AH24" i="6"/>
  <c r="AI25" i="6"/>
  <c r="AI39" i="6"/>
  <c r="AJ163" i="6"/>
  <c r="AJ159" i="6"/>
  <c r="AJ155" i="6"/>
  <c r="AJ151" i="6"/>
  <c r="AJ147" i="6"/>
  <c r="AJ164" i="6"/>
  <c r="AJ160" i="6"/>
  <c r="AJ156" i="6"/>
  <c r="AJ152" i="6"/>
  <c r="AJ148" i="6"/>
  <c r="AJ144" i="6"/>
  <c r="AJ162" i="6"/>
  <c r="AJ157" i="6"/>
  <c r="AJ161" i="6"/>
  <c r="AJ131" i="6"/>
  <c r="AJ127" i="6"/>
  <c r="AJ123" i="6"/>
  <c r="AJ119" i="6"/>
  <c r="AJ166" i="6"/>
  <c r="AJ137" i="6"/>
  <c r="AJ136" i="6"/>
  <c r="AJ165" i="6"/>
  <c r="AJ146" i="6"/>
  <c r="AJ132" i="6"/>
  <c r="AJ150" i="6"/>
  <c r="AJ135" i="6"/>
  <c r="AJ134" i="6"/>
  <c r="AJ154" i="6"/>
  <c r="AJ145" i="6"/>
  <c r="AJ143" i="6"/>
  <c r="AJ129" i="6"/>
  <c r="AJ125" i="6"/>
  <c r="AJ121" i="6"/>
  <c r="AJ158" i="6"/>
  <c r="AJ142" i="6"/>
  <c r="AJ141" i="6"/>
  <c r="AJ149" i="6"/>
  <c r="AJ133" i="6"/>
  <c r="AJ114" i="6"/>
  <c r="AJ110" i="6"/>
  <c r="AJ106" i="6"/>
  <c r="AJ102" i="6"/>
  <c r="AJ98" i="6"/>
  <c r="AJ138" i="6"/>
  <c r="AJ117" i="6"/>
  <c r="AJ115" i="6"/>
  <c r="AJ112" i="6"/>
  <c r="AJ108" i="6"/>
  <c r="AJ104" i="6"/>
  <c r="AJ100" i="6"/>
  <c r="AJ96" i="6"/>
  <c r="AJ126" i="6"/>
  <c r="AJ118" i="6"/>
  <c r="AJ113" i="6"/>
  <c r="AJ94" i="6"/>
  <c r="AJ90" i="6"/>
  <c r="AJ86" i="6"/>
  <c r="AJ82" i="6"/>
  <c r="AJ128" i="6"/>
  <c r="AJ116" i="6"/>
  <c r="AJ139" i="6"/>
  <c r="AJ124" i="6"/>
  <c r="AJ92" i="6"/>
  <c r="AJ88" i="6"/>
  <c r="AJ84" i="6"/>
  <c r="AJ80" i="6"/>
  <c r="AJ78" i="6"/>
  <c r="AJ77" i="6"/>
  <c r="AJ73" i="6"/>
  <c r="AJ69" i="6"/>
  <c r="AJ140" i="6"/>
  <c r="AJ111" i="6"/>
  <c r="AJ95" i="6"/>
  <c r="AJ85" i="6"/>
  <c r="AJ79" i="6"/>
  <c r="AJ74" i="6"/>
  <c r="AJ70" i="6"/>
  <c r="AJ66" i="6"/>
  <c r="AJ62" i="6"/>
  <c r="AJ58" i="6"/>
  <c r="AJ54" i="6"/>
  <c r="AJ50" i="6"/>
  <c r="AJ46" i="6"/>
  <c r="AJ42" i="6"/>
  <c r="AJ153" i="6"/>
  <c r="AJ109" i="6"/>
  <c r="AJ107" i="6"/>
  <c r="AJ91" i="6"/>
  <c r="AJ81" i="6"/>
  <c r="AJ122" i="6"/>
  <c r="AJ120" i="6"/>
  <c r="AJ75" i="6"/>
  <c r="AJ71" i="6"/>
  <c r="AJ67" i="6"/>
  <c r="AJ63" i="6"/>
  <c r="AJ59" i="6"/>
  <c r="AJ55" i="6"/>
  <c r="AJ51" i="6"/>
  <c r="AJ47" i="6"/>
  <c r="AJ43" i="6"/>
  <c r="AJ39" i="6"/>
  <c r="AJ35" i="6"/>
  <c r="AJ130" i="6"/>
  <c r="AJ105" i="6"/>
  <c r="AJ103" i="6"/>
  <c r="AJ97" i="6"/>
  <c r="AJ93" i="6"/>
  <c r="AJ87" i="6"/>
  <c r="AJ56" i="6"/>
  <c r="AJ40" i="6"/>
  <c r="AJ30" i="6"/>
  <c r="AJ76" i="6"/>
  <c r="AJ61" i="6"/>
  <c r="AJ45" i="6"/>
  <c r="AJ37" i="6"/>
  <c r="AJ36" i="6"/>
  <c r="AJ99" i="6"/>
  <c r="AJ101" i="6"/>
  <c r="AJ83" i="6"/>
  <c r="AJ57" i="6"/>
  <c r="AJ41" i="6"/>
  <c r="AJ34" i="6"/>
  <c r="AJ89" i="6"/>
  <c r="AJ68" i="6"/>
  <c r="AJ65" i="6"/>
  <c r="AJ48" i="6"/>
  <c r="AJ32" i="6"/>
  <c r="AJ28" i="6"/>
  <c r="AJ24" i="6"/>
  <c r="AJ20" i="6"/>
  <c r="AJ16" i="6"/>
  <c r="AJ53" i="6"/>
  <c r="AR166" i="6"/>
  <c r="AR162" i="6"/>
  <c r="AR158" i="6"/>
  <c r="AR154" i="6"/>
  <c r="AR150" i="6"/>
  <c r="AR146" i="6"/>
  <c r="AR142" i="6"/>
  <c r="AR138" i="6"/>
  <c r="AR134" i="6"/>
  <c r="AR163" i="6"/>
  <c r="AR159" i="6"/>
  <c r="AR155" i="6"/>
  <c r="AR151" i="6"/>
  <c r="AR147" i="6"/>
  <c r="AR143" i="6"/>
  <c r="AR164" i="6"/>
  <c r="AR160" i="6"/>
  <c r="AR156" i="6"/>
  <c r="AR152" i="6"/>
  <c r="AR148" i="6"/>
  <c r="AR144" i="6"/>
  <c r="AR140" i="6"/>
  <c r="AR136" i="6"/>
  <c r="AR161" i="6"/>
  <c r="AR165" i="6"/>
  <c r="AR133" i="6"/>
  <c r="AR130" i="6"/>
  <c r="AR126" i="6"/>
  <c r="AR122" i="6"/>
  <c r="AR118" i="6"/>
  <c r="AR141" i="6"/>
  <c r="AR145" i="6"/>
  <c r="AR139" i="6"/>
  <c r="AR131" i="6"/>
  <c r="AR127" i="6"/>
  <c r="AR123" i="6"/>
  <c r="AR149" i="6"/>
  <c r="AR135" i="6"/>
  <c r="AR132" i="6"/>
  <c r="AR113" i="6"/>
  <c r="AR109" i="6"/>
  <c r="AR105" i="6"/>
  <c r="AR101" i="6"/>
  <c r="AR97" i="6"/>
  <c r="AR114" i="6"/>
  <c r="AR110" i="6"/>
  <c r="AR106" i="6"/>
  <c r="AR102" i="6"/>
  <c r="AR153" i="6"/>
  <c r="AR125" i="6"/>
  <c r="AR121" i="6"/>
  <c r="AR137" i="6"/>
  <c r="AR129" i="6"/>
  <c r="AR124" i="6"/>
  <c r="AR94" i="6"/>
  <c r="AR90" i="6"/>
  <c r="AR86" i="6"/>
  <c r="AR82" i="6"/>
  <c r="AR78" i="6"/>
  <c r="AR111" i="6"/>
  <c r="AR107" i="6"/>
  <c r="AR103" i="6"/>
  <c r="AR99" i="6"/>
  <c r="AR98" i="6"/>
  <c r="AR112" i="6"/>
  <c r="AR81" i="6"/>
  <c r="AR116" i="6"/>
  <c r="AR115" i="6"/>
  <c r="AR92" i="6"/>
  <c r="AR87" i="6"/>
  <c r="AR76" i="6"/>
  <c r="AR72" i="6"/>
  <c r="AR68" i="6"/>
  <c r="AR64" i="6"/>
  <c r="AR60" i="6"/>
  <c r="AR56" i="6"/>
  <c r="AR52" i="6"/>
  <c r="AR48" i="6"/>
  <c r="AR44" i="6"/>
  <c r="AR40" i="6"/>
  <c r="AR36" i="6"/>
  <c r="AR119" i="6"/>
  <c r="AR117" i="6"/>
  <c r="AR108" i="6"/>
  <c r="AR93" i="6"/>
  <c r="AR120" i="6"/>
  <c r="AR88" i="6"/>
  <c r="AR83" i="6"/>
  <c r="AR73" i="6"/>
  <c r="AR69" i="6"/>
  <c r="AR65" i="6"/>
  <c r="AR128" i="6"/>
  <c r="AR104" i="6"/>
  <c r="AR89" i="6"/>
  <c r="AR96" i="6"/>
  <c r="AR84" i="6"/>
  <c r="AR79" i="6"/>
  <c r="AR77" i="6"/>
  <c r="AR74" i="6"/>
  <c r="AR100" i="6"/>
  <c r="AR75" i="6"/>
  <c r="AR63" i="6"/>
  <c r="AR58" i="6"/>
  <c r="AR47" i="6"/>
  <c r="AR42" i="6"/>
  <c r="AR95" i="6"/>
  <c r="AR53" i="6"/>
  <c r="AR33" i="6"/>
  <c r="AR29" i="6"/>
  <c r="AR25" i="6"/>
  <c r="AR21" i="6"/>
  <c r="AR17" i="6"/>
  <c r="AR49" i="6"/>
  <c r="AR38" i="6"/>
  <c r="AR30" i="6"/>
  <c r="AR91" i="6"/>
  <c r="AR80" i="6"/>
  <c r="AR67" i="6"/>
  <c r="AR55" i="6"/>
  <c r="AR50" i="6"/>
  <c r="AR39" i="6"/>
  <c r="AR66" i="6"/>
  <c r="AR61" i="6"/>
  <c r="AR45" i="6"/>
  <c r="AR37" i="6"/>
  <c r="AR31" i="6"/>
  <c r="AR27" i="6"/>
  <c r="AR23" i="6"/>
  <c r="AR19" i="6"/>
  <c r="AR15" i="6"/>
  <c r="AH7" i="6"/>
  <c r="AJ8" i="6"/>
  <c r="AW8" i="6"/>
  <c r="AL9" i="6"/>
  <c r="AY9" i="6"/>
  <c r="AO10" i="6"/>
  <c r="AH11" i="6"/>
  <c r="AS11" i="6"/>
  <c r="AJ12" i="6"/>
  <c r="AW12" i="6"/>
  <c r="AL13" i="6"/>
  <c r="AY13" i="6"/>
  <c r="AO14" i="6"/>
  <c r="AM15" i="6"/>
  <c r="AS16" i="6"/>
  <c r="AV17" i="6"/>
  <c r="AH18" i="6"/>
  <c r="AY18" i="6"/>
  <c r="AJ19" i="6"/>
  <c r="AO20" i="6"/>
  <c r="AO21" i="6"/>
  <c r="AE22" i="6"/>
  <c r="AW22" i="6"/>
  <c r="AY23" i="6"/>
  <c r="AK24" i="6"/>
  <c r="AJ25" i="6"/>
  <c r="AR26" i="6"/>
  <c r="AS28" i="6"/>
  <c r="AI29" i="6"/>
  <c r="AY32" i="6"/>
  <c r="AJ33" i="6"/>
  <c r="AK35" i="6"/>
  <c r="AO36" i="6"/>
  <c r="AX37" i="6"/>
  <c r="AL38" i="6"/>
  <c r="AK39" i="6"/>
  <c r="AK40" i="6"/>
  <c r="AI46" i="6"/>
  <c r="AS47" i="6"/>
  <c r="AW48" i="6"/>
  <c r="AG53" i="6"/>
  <c r="AI54" i="6"/>
  <c r="AK55" i="6"/>
  <c r="AI62" i="6"/>
  <c r="AE65" i="6"/>
  <c r="AO66" i="6"/>
  <c r="AE69" i="6"/>
  <c r="AO74" i="6"/>
  <c r="AW76" i="6"/>
  <c r="AY98" i="6"/>
  <c r="AH166" i="6"/>
  <c r="AH162" i="6"/>
  <c r="AH158" i="6"/>
  <c r="AH154" i="6"/>
  <c r="AH150" i="6"/>
  <c r="AH146" i="6"/>
  <c r="AH163" i="6"/>
  <c r="AH159" i="6"/>
  <c r="AH155" i="6"/>
  <c r="AH151" i="6"/>
  <c r="AH147" i="6"/>
  <c r="AH143" i="6"/>
  <c r="AH157" i="6"/>
  <c r="AH148" i="6"/>
  <c r="AH144" i="6"/>
  <c r="AH142" i="6"/>
  <c r="AH139" i="6"/>
  <c r="AH130" i="6"/>
  <c r="AH126" i="6"/>
  <c r="AH122" i="6"/>
  <c r="AH118" i="6"/>
  <c r="AH161" i="6"/>
  <c r="AH152" i="6"/>
  <c r="AH138" i="6"/>
  <c r="AH156" i="6"/>
  <c r="AH137" i="6"/>
  <c r="AH131" i="6"/>
  <c r="AH165" i="6"/>
  <c r="AH160" i="6"/>
  <c r="AH136" i="6"/>
  <c r="AH135" i="6"/>
  <c r="AH132" i="6"/>
  <c r="AH128" i="6"/>
  <c r="AH124" i="6"/>
  <c r="AH120" i="6"/>
  <c r="AH141" i="6"/>
  <c r="AH134" i="6"/>
  <c r="AH127" i="6"/>
  <c r="AH123" i="6"/>
  <c r="AH116" i="6"/>
  <c r="AH113" i="6"/>
  <c r="AH109" i="6"/>
  <c r="AH105" i="6"/>
  <c r="AH101" i="6"/>
  <c r="AH97" i="6"/>
  <c r="AH149" i="6"/>
  <c r="AH140" i="6"/>
  <c r="AH133" i="6"/>
  <c r="AH119" i="6"/>
  <c r="AH115" i="6"/>
  <c r="AH111" i="6"/>
  <c r="AH107" i="6"/>
  <c r="AH103" i="6"/>
  <c r="AH99" i="6"/>
  <c r="AH121" i="6"/>
  <c r="AH117" i="6"/>
  <c r="AH98" i="6"/>
  <c r="AH93" i="6"/>
  <c r="AH89" i="6"/>
  <c r="AH85" i="6"/>
  <c r="AH81" i="6"/>
  <c r="AH164" i="6"/>
  <c r="AH129" i="6"/>
  <c r="AH112" i="6"/>
  <c r="AH108" i="6"/>
  <c r="AH104" i="6"/>
  <c r="AH100" i="6"/>
  <c r="AH95" i="6"/>
  <c r="AH91" i="6"/>
  <c r="AH87" i="6"/>
  <c r="AH83" i="6"/>
  <c r="AH79" i="6"/>
  <c r="AH76" i="6"/>
  <c r="AH72" i="6"/>
  <c r="AH68" i="6"/>
  <c r="AH125" i="6"/>
  <c r="AH94" i="6"/>
  <c r="AH84" i="6"/>
  <c r="AH78" i="6"/>
  <c r="AH77" i="6"/>
  <c r="AH73" i="6"/>
  <c r="AH69" i="6"/>
  <c r="AH65" i="6"/>
  <c r="AH61" i="6"/>
  <c r="AH57" i="6"/>
  <c r="AH53" i="6"/>
  <c r="AH49" i="6"/>
  <c r="AH45" i="6"/>
  <c r="AH41" i="6"/>
  <c r="AH114" i="6"/>
  <c r="AH110" i="6"/>
  <c r="AH90" i="6"/>
  <c r="AH80" i="6"/>
  <c r="AH153" i="6"/>
  <c r="AH145" i="6"/>
  <c r="AH74" i="6"/>
  <c r="AH70" i="6"/>
  <c r="AH66" i="6"/>
  <c r="AH62" i="6"/>
  <c r="AH58" i="6"/>
  <c r="AH54" i="6"/>
  <c r="AH50" i="6"/>
  <c r="AH46" i="6"/>
  <c r="AH42" i="6"/>
  <c r="AH38" i="6"/>
  <c r="AH34" i="6"/>
  <c r="AH106" i="6"/>
  <c r="AH92" i="6"/>
  <c r="AH86" i="6"/>
  <c r="AH71" i="6"/>
  <c r="AH64" i="6"/>
  <c r="AH60" i="6"/>
  <c r="AH55" i="6"/>
  <c r="AH44" i="6"/>
  <c r="AH39" i="6"/>
  <c r="AH33" i="6"/>
  <c r="AH29" i="6"/>
  <c r="AH88" i="6"/>
  <c r="AH75" i="6"/>
  <c r="AH82" i="6"/>
  <c r="AH36" i="6"/>
  <c r="AH63" i="6"/>
  <c r="AH52" i="6"/>
  <c r="AH47" i="6"/>
  <c r="AH35" i="6"/>
  <c r="AH31" i="6"/>
  <c r="AH27" i="6"/>
  <c r="AH23" i="6"/>
  <c r="AH19" i="6"/>
  <c r="AH15" i="6"/>
  <c r="AH48" i="6"/>
  <c r="AM10" i="6"/>
  <c r="AV12" i="6"/>
  <c r="AX18" i="6"/>
  <c r="AI19" i="6"/>
  <c r="AH40" i="6"/>
  <c r="AK164" i="6"/>
  <c r="AK160" i="6"/>
  <c r="AK156" i="6"/>
  <c r="AK152" i="6"/>
  <c r="AK148" i="6"/>
  <c r="AK144" i="6"/>
  <c r="AK140" i="6"/>
  <c r="AK136" i="6"/>
  <c r="AK165" i="6"/>
  <c r="AK161" i="6"/>
  <c r="AK157" i="6"/>
  <c r="AK153" i="6"/>
  <c r="AK149" i="6"/>
  <c r="AK145" i="6"/>
  <c r="AK166" i="6"/>
  <c r="AK162" i="6"/>
  <c r="AK158" i="6"/>
  <c r="AK154" i="6"/>
  <c r="AK150" i="6"/>
  <c r="AK146" i="6"/>
  <c r="AK142" i="6"/>
  <c r="AK138" i="6"/>
  <c r="AK134" i="6"/>
  <c r="AK163" i="6"/>
  <c r="AK137" i="6"/>
  <c r="AK132" i="6"/>
  <c r="AK128" i="6"/>
  <c r="AK124" i="6"/>
  <c r="AK120" i="6"/>
  <c r="AK116" i="6"/>
  <c r="AK147" i="6"/>
  <c r="AK135" i="6"/>
  <c r="AK151" i="6"/>
  <c r="AK143" i="6"/>
  <c r="AK129" i="6"/>
  <c r="AK125" i="6"/>
  <c r="AK121" i="6"/>
  <c r="AK155" i="6"/>
  <c r="AK141" i="6"/>
  <c r="AK133" i="6"/>
  <c r="AK139" i="6"/>
  <c r="AK126" i="6"/>
  <c r="AK122" i="6"/>
  <c r="AK118" i="6"/>
  <c r="AK111" i="6"/>
  <c r="AK107" i="6"/>
  <c r="AK103" i="6"/>
  <c r="AK99" i="6"/>
  <c r="AK95" i="6"/>
  <c r="AK159" i="6"/>
  <c r="AK112" i="6"/>
  <c r="AK108" i="6"/>
  <c r="AK104" i="6"/>
  <c r="AK100" i="6"/>
  <c r="AK130" i="6"/>
  <c r="AK119" i="6"/>
  <c r="AK117" i="6"/>
  <c r="AK115" i="6"/>
  <c r="AK131" i="6"/>
  <c r="AK123" i="6"/>
  <c r="AK96" i="6"/>
  <c r="AK92" i="6"/>
  <c r="AK88" i="6"/>
  <c r="AK84" i="6"/>
  <c r="AK80" i="6"/>
  <c r="AK114" i="6"/>
  <c r="AK110" i="6"/>
  <c r="AK106" i="6"/>
  <c r="AK102" i="6"/>
  <c r="AK97" i="6"/>
  <c r="AK85" i="6"/>
  <c r="AK79" i="6"/>
  <c r="AK127" i="6"/>
  <c r="AK90" i="6"/>
  <c r="AK74" i="6"/>
  <c r="AK70" i="6"/>
  <c r="AK66" i="6"/>
  <c r="AK62" i="6"/>
  <c r="AK58" i="6"/>
  <c r="AK54" i="6"/>
  <c r="AK50" i="6"/>
  <c r="AK46" i="6"/>
  <c r="AK42" i="6"/>
  <c r="AK38" i="6"/>
  <c r="AK34" i="6"/>
  <c r="AK113" i="6"/>
  <c r="AK109" i="6"/>
  <c r="AK91" i="6"/>
  <c r="AK81" i="6"/>
  <c r="AK98" i="6"/>
  <c r="AK86" i="6"/>
  <c r="AK75" i="6"/>
  <c r="AK71" i="6"/>
  <c r="AK67" i="6"/>
  <c r="AK105" i="6"/>
  <c r="AK93" i="6"/>
  <c r="AK87" i="6"/>
  <c r="AK82" i="6"/>
  <c r="AK76" i="6"/>
  <c r="AK101" i="6"/>
  <c r="AK89" i="6"/>
  <c r="AK73" i="6"/>
  <c r="AK61" i="6"/>
  <c r="AK51" i="6"/>
  <c r="AK45" i="6"/>
  <c r="AK37" i="6"/>
  <c r="AK36" i="6"/>
  <c r="AK52" i="6"/>
  <c r="AK31" i="6"/>
  <c r="AK27" i="6"/>
  <c r="AK23" i="6"/>
  <c r="AK19" i="6"/>
  <c r="AK15" i="6"/>
  <c r="AK83" i="6"/>
  <c r="AK68" i="6"/>
  <c r="AK65" i="6"/>
  <c r="AK48" i="6"/>
  <c r="AK32" i="6"/>
  <c r="AK28" i="6"/>
  <c r="AK77" i="6"/>
  <c r="AK69" i="6"/>
  <c r="AK59" i="6"/>
  <c r="AK53" i="6"/>
  <c r="AK43" i="6"/>
  <c r="AK72" i="6"/>
  <c r="AK64" i="6"/>
  <c r="AK60" i="6"/>
  <c r="AK44" i="6"/>
  <c r="AK33" i="6"/>
  <c r="AK29" i="6"/>
  <c r="AK25" i="6"/>
  <c r="AK21" i="6"/>
  <c r="AK17" i="6"/>
  <c r="AS166" i="6"/>
  <c r="AS162" i="6"/>
  <c r="AS158" i="6"/>
  <c r="AS154" i="6"/>
  <c r="AS150" i="6"/>
  <c r="AS146" i="6"/>
  <c r="AS163" i="6"/>
  <c r="AS159" i="6"/>
  <c r="AS155" i="6"/>
  <c r="AS151" i="6"/>
  <c r="AS147" i="6"/>
  <c r="AS143" i="6"/>
  <c r="AS156" i="6"/>
  <c r="AS165" i="6"/>
  <c r="AS160" i="6"/>
  <c r="AS133" i="6"/>
  <c r="AS130" i="6"/>
  <c r="AS126" i="6"/>
  <c r="AS122" i="6"/>
  <c r="AS118" i="6"/>
  <c r="AS141" i="6"/>
  <c r="AS140" i="6"/>
  <c r="AS164" i="6"/>
  <c r="AS145" i="6"/>
  <c r="AS139" i="6"/>
  <c r="AS131" i="6"/>
  <c r="AS149" i="6"/>
  <c r="AS138" i="6"/>
  <c r="AS153" i="6"/>
  <c r="AS144" i="6"/>
  <c r="AS142" i="6"/>
  <c r="AS137" i="6"/>
  <c r="AS132" i="6"/>
  <c r="AS128" i="6"/>
  <c r="AS124" i="6"/>
  <c r="AS120" i="6"/>
  <c r="AS136" i="6"/>
  <c r="AS113" i="6"/>
  <c r="AS109" i="6"/>
  <c r="AS105" i="6"/>
  <c r="AS101" i="6"/>
  <c r="AS97" i="6"/>
  <c r="AS116" i="6"/>
  <c r="AS152" i="6"/>
  <c r="AS161" i="6"/>
  <c r="AS125" i="6"/>
  <c r="AS121" i="6"/>
  <c r="AS157" i="6"/>
  <c r="AS129" i="6"/>
  <c r="AS127" i="6"/>
  <c r="AS123" i="6"/>
  <c r="AS111" i="6"/>
  <c r="AS107" i="6"/>
  <c r="AS103" i="6"/>
  <c r="AS99" i="6"/>
  <c r="AS135" i="6"/>
  <c r="AS112" i="6"/>
  <c r="AS108" i="6"/>
  <c r="AS104" i="6"/>
  <c r="AS100" i="6"/>
  <c r="AS96" i="6"/>
  <c r="AS93" i="6"/>
  <c r="AS89" i="6"/>
  <c r="AS85" i="6"/>
  <c r="AS81" i="6"/>
  <c r="AS98" i="6"/>
  <c r="AS115" i="6"/>
  <c r="AS91" i="6"/>
  <c r="AS87" i="6"/>
  <c r="AS83" i="6"/>
  <c r="AS79" i="6"/>
  <c r="AS92" i="6"/>
  <c r="AS86" i="6"/>
  <c r="AS76" i="6"/>
  <c r="AS72" i="6"/>
  <c r="AS68" i="6"/>
  <c r="AS119" i="6"/>
  <c r="AS117" i="6"/>
  <c r="AS114" i="6"/>
  <c r="AS110" i="6"/>
  <c r="AS148" i="6"/>
  <c r="AS88" i="6"/>
  <c r="AS82" i="6"/>
  <c r="AS73" i="6"/>
  <c r="AS69" i="6"/>
  <c r="AS65" i="6"/>
  <c r="AS61" i="6"/>
  <c r="AS57" i="6"/>
  <c r="AS53" i="6"/>
  <c r="AS49" i="6"/>
  <c r="AS45" i="6"/>
  <c r="AS41" i="6"/>
  <c r="AS106" i="6"/>
  <c r="AS94" i="6"/>
  <c r="AS84" i="6"/>
  <c r="AS78" i="6"/>
  <c r="AS77" i="6"/>
  <c r="AS74" i="6"/>
  <c r="AS70" i="6"/>
  <c r="AS66" i="6"/>
  <c r="AS62" i="6"/>
  <c r="AS58" i="6"/>
  <c r="AS54" i="6"/>
  <c r="AS50" i="6"/>
  <c r="AS46" i="6"/>
  <c r="AS42" i="6"/>
  <c r="AS38" i="6"/>
  <c r="AS34" i="6"/>
  <c r="AS102" i="6"/>
  <c r="AS95" i="6"/>
  <c r="AS90" i="6"/>
  <c r="AS33" i="6"/>
  <c r="AS29" i="6"/>
  <c r="AS59" i="6"/>
  <c r="AS48" i="6"/>
  <c r="AS43" i="6"/>
  <c r="AS80" i="6"/>
  <c r="AS67" i="6"/>
  <c r="AS60" i="6"/>
  <c r="AS55" i="6"/>
  <c r="AS44" i="6"/>
  <c r="AS39" i="6"/>
  <c r="AS64" i="6"/>
  <c r="AS37" i="6"/>
  <c r="AS31" i="6"/>
  <c r="AS27" i="6"/>
  <c r="AS23" i="6"/>
  <c r="AS19" i="6"/>
  <c r="AS15" i="6"/>
  <c r="AS71" i="6"/>
  <c r="AS56" i="6"/>
  <c r="AS51" i="6"/>
  <c r="AS40" i="6"/>
  <c r="AS36" i="6"/>
  <c r="AI7" i="6"/>
  <c r="AV7" i="6"/>
  <c r="AK8" i="6"/>
  <c r="AX8" i="6"/>
  <c r="AM9" i="6"/>
  <c r="AG10" i="6"/>
  <c r="AR10" i="6"/>
  <c r="AI11" i="6"/>
  <c r="AV11" i="6"/>
  <c r="AK12" i="6"/>
  <c r="AX12" i="6"/>
  <c r="AM13" i="6"/>
  <c r="AG14" i="6"/>
  <c r="AR14" i="6"/>
  <c r="AO15" i="6"/>
  <c r="AX16" i="6"/>
  <c r="AW17" i="6"/>
  <c r="AJ18" i="6"/>
  <c r="AL19" i="6"/>
  <c r="AR20" i="6"/>
  <c r="AS21" i="6"/>
  <c r="AG22" i="6"/>
  <c r="AX22" i="6"/>
  <c r="AI23" i="6"/>
  <c r="AL24" i="6"/>
  <c r="AM25" i="6"/>
  <c r="AS26" i="6"/>
  <c r="AY28" i="6"/>
  <c r="AJ29" i="6"/>
  <c r="AK30" i="6"/>
  <c r="AO33" i="6"/>
  <c r="AL34" i="6"/>
  <c r="AR35" i="6"/>
  <c r="AX36" i="6"/>
  <c r="AV38" i="6"/>
  <c r="AV39" i="6"/>
  <c r="AM40" i="6"/>
  <c r="AI44" i="6"/>
  <c r="AG45" i="6"/>
  <c r="AO46" i="6"/>
  <c r="AV47" i="6"/>
  <c r="AJ52" i="6"/>
  <c r="AM53" i="6"/>
  <c r="AR54" i="6"/>
  <c r="AV55" i="6"/>
  <c r="AI60" i="6"/>
  <c r="AG61" i="6"/>
  <c r="AO62" i="6"/>
  <c r="AV63" i="6"/>
  <c r="AL65" i="6"/>
  <c r="AK94" i="6"/>
  <c r="AH96" i="6"/>
  <c r="AX164" i="6"/>
  <c r="AX160" i="6"/>
  <c r="AX156" i="6"/>
  <c r="AX152" i="6"/>
  <c r="AX148" i="6"/>
  <c r="AX144" i="6"/>
  <c r="AX140" i="6"/>
  <c r="AX136" i="6"/>
  <c r="AX165" i="6"/>
  <c r="AX161" i="6"/>
  <c r="AX157" i="6"/>
  <c r="AX153" i="6"/>
  <c r="AX149" i="6"/>
  <c r="AX145" i="6"/>
  <c r="AX166" i="6"/>
  <c r="AX162" i="6"/>
  <c r="AX158" i="6"/>
  <c r="AX154" i="6"/>
  <c r="AX150" i="6"/>
  <c r="AX146" i="6"/>
  <c r="AX142" i="6"/>
  <c r="AX138" i="6"/>
  <c r="AX134" i="6"/>
  <c r="AX151" i="6"/>
  <c r="AX139" i="6"/>
  <c r="AX155" i="6"/>
  <c r="AX132" i="6"/>
  <c r="AX128" i="6"/>
  <c r="AX124" i="6"/>
  <c r="AX120" i="6"/>
  <c r="AX116" i="6"/>
  <c r="AX159" i="6"/>
  <c r="AX137" i="6"/>
  <c r="AX129" i="6"/>
  <c r="AX125" i="6"/>
  <c r="AX121" i="6"/>
  <c r="AX163" i="6"/>
  <c r="AX135" i="6"/>
  <c r="AX130" i="6"/>
  <c r="AX111" i="6"/>
  <c r="AX107" i="6"/>
  <c r="AX103" i="6"/>
  <c r="AX99" i="6"/>
  <c r="AX95" i="6"/>
  <c r="AX127" i="6"/>
  <c r="AX123" i="6"/>
  <c r="AX118" i="6"/>
  <c r="AX117" i="6"/>
  <c r="AX115" i="6"/>
  <c r="AX112" i="6"/>
  <c r="AX108" i="6"/>
  <c r="AX104" i="6"/>
  <c r="AX100" i="6"/>
  <c r="AX131" i="6"/>
  <c r="AX143" i="6"/>
  <c r="AX141" i="6"/>
  <c r="AX114" i="6"/>
  <c r="AX110" i="6"/>
  <c r="AX106" i="6"/>
  <c r="AX102" i="6"/>
  <c r="AX147" i="6"/>
  <c r="AX133" i="6"/>
  <c r="AX92" i="6"/>
  <c r="AX88" i="6"/>
  <c r="AX84" i="6"/>
  <c r="AX80" i="6"/>
  <c r="AX126" i="6"/>
  <c r="AX119" i="6"/>
  <c r="AX113" i="6"/>
  <c r="AX109" i="6"/>
  <c r="AX98" i="6"/>
  <c r="AX82" i="6"/>
  <c r="AX89" i="6"/>
  <c r="AX83" i="6"/>
  <c r="AX77" i="6"/>
  <c r="AX74" i="6"/>
  <c r="AX70" i="6"/>
  <c r="AX66" i="6"/>
  <c r="AX62" i="6"/>
  <c r="AX58" i="6"/>
  <c r="AX54" i="6"/>
  <c r="AX50" i="6"/>
  <c r="AX46" i="6"/>
  <c r="AX42" i="6"/>
  <c r="AX38" i="6"/>
  <c r="AX34" i="6"/>
  <c r="AX105" i="6"/>
  <c r="AX97" i="6"/>
  <c r="AX94" i="6"/>
  <c r="AX78" i="6"/>
  <c r="AX122" i="6"/>
  <c r="AX96" i="6"/>
  <c r="AX85" i="6"/>
  <c r="AX79" i="6"/>
  <c r="AX75" i="6"/>
  <c r="AX71" i="6"/>
  <c r="AX67" i="6"/>
  <c r="AX63" i="6"/>
  <c r="AX101" i="6"/>
  <c r="AX90" i="6"/>
  <c r="AX91" i="6"/>
  <c r="AX81" i="6"/>
  <c r="AX76" i="6"/>
  <c r="AX72" i="6"/>
  <c r="AX86" i="6"/>
  <c r="AX68" i="6"/>
  <c r="AX60" i="6"/>
  <c r="AX44" i="6"/>
  <c r="AX69" i="6"/>
  <c r="AX64" i="6"/>
  <c r="AX55" i="6"/>
  <c r="AX49" i="6"/>
  <c r="AX39" i="6"/>
  <c r="AX31" i="6"/>
  <c r="AX27" i="6"/>
  <c r="AX23" i="6"/>
  <c r="AX19" i="6"/>
  <c r="AX15" i="6"/>
  <c r="AX93" i="6"/>
  <c r="AX61" i="6"/>
  <c r="AX51" i="6"/>
  <c r="AX45" i="6"/>
  <c r="AX32" i="6"/>
  <c r="AX28" i="6"/>
  <c r="AX52" i="6"/>
  <c r="AX35" i="6"/>
  <c r="AX87" i="6"/>
  <c r="AX57" i="6"/>
  <c r="AX47" i="6"/>
  <c r="AX41" i="6"/>
  <c r="AX29" i="6"/>
  <c r="AX25" i="6"/>
  <c r="AX21" i="6"/>
  <c r="AX17" i="6"/>
  <c r="AX9" i="6"/>
  <c r="AI12" i="6"/>
  <c r="AV21" i="6"/>
  <c r="AH22" i="6"/>
  <c r="AY22" i="6"/>
  <c r="AJ23" i="6"/>
  <c r="AO24" i="6"/>
  <c r="AO25" i="6"/>
  <c r="AW26" i="6"/>
  <c r="AO29" i="6"/>
  <c r="AL30" i="6"/>
  <c r="AW33" i="6"/>
  <c r="AR34" i="6"/>
  <c r="AS35" i="6"/>
  <c r="AX40" i="6"/>
  <c r="AG43" i="6"/>
  <c r="AJ44" i="6"/>
  <c r="AL45" i="6"/>
  <c r="AR46" i="6"/>
  <c r="AS52" i="6"/>
  <c r="AX53" i="6"/>
  <c r="AX56" i="6"/>
  <c r="AG59" i="6"/>
  <c r="AJ60" i="6"/>
  <c r="AL61" i="6"/>
  <c r="AR62" i="6"/>
  <c r="AX65" i="6"/>
  <c r="AI71" i="6"/>
  <c r="AH8" i="6"/>
  <c r="AY164" i="6"/>
  <c r="AY160" i="6"/>
  <c r="AY156" i="6"/>
  <c r="AY152" i="6"/>
  <c r="AY148" i="6"/>
  <c r="AY144" i="6"/>
  <c r="AY165" i="6"/>
  <c r="AY161" i="6"/>
  <c r="AY157" i="6"/>
  <c r="AY153" i="6"/>
  <c r="AY149" i="6"/>
  <c r="AY145" i="6"/>
  <c r="AY141" i="6"/>
  <c r="AY166" i="6"/>
  <c r="AY155" i="6"/>
  <c r="AY154" i="6"/>
  <c r="AY138" i="6"/>
  <c r="AY132" i="6"/>
  <c r="AY128" i="6"/>
  <c r="AY124" i="6"/>
  <c r="AY120" i="6"/>
  <c r="AY159" i="6"/>
  <c r="AY158" i="6"/>
  <c r="AY142" i="6"/>
  <c r="AY137" i="6"/>
  <c r="AY136" i="6"/>
  <c r="AY129" i="6"/>
  <c r="AY163" i="6"/>
  <c r="AY162" i="6"/>
  <c r="AY135" i="6"/>
  <c r="AY134" i="6"/>
  <c r="AY130" i="6"/>
  <c r="AY126" i="6"/>
  <c r="AY122" i="6"/>
  <c r="AY146" i="6"/>
  <c r="AY111" i="6"/>
  <c r="AY107" i="6"/>
  <c r="AY103" i="6"/>
  <c r="AY99" i="6"/>
  <c r="AY95" i="6"/>
  <c r="AY151" i="6"/>
  <c r="AY143" i="6"/>
  <c r="AY131" i="6"/>
  <c r="AY125" i="6"/>
  <c r="AY121" i="6"/>
  <c r="AY150" i="6"/>
  <c r="AY147" i="6"/>
  <c r="AY119" i="6"/>
  <c r="AY113" i="6"/>
  <c r="AY109" i="6"/>
  <c r="AY105" i="6"/>
  <c r="AY101" i="6"/>
  <c r="AY97" i="6"/>
  <c r="AY116" i="6"/>
  <c r="AY114" i="6"/>
  <c r="AY123" i="6"/>
  <c r="AY91" i="6"/>
  <c r="AY87" i="6"/>
  <c r="AY83" i="6"/>
  <c r="AY79" i="6"/>
  <c r="AY133" i="6"/>
  <c r="AY140" i="6"/>
  <c r="AY139" i="6"/>
  <c r="AY118" i="6"/>
  <c r="AY117" i="6"/>
  <c r="AY115" i="6"/>
  <c r="AY93" i="6"/>
  <c r="AY89" i="6"/>
  <c r="AY85" i="6"/>
  <c r="AY81" i="6"/>
  <c r="AY77" i="6"/>
  <c r="AY127" i="6"/>
  <c r="AY110" i="6"/>
  <c r="AY108" i="6"/>
  <c r="AY88" i="6"/>
  <c r="AY74" i="6"/>
  <c r="AY70" i="6"/>
  <c r="AY66" i="6"/>
  <c r="AY94" i="6"/>
  <c r="AY78" i="6"/>
  <c r="AY106" i="6"/>
  <c r="AY104" i="6"/>
  <c r="AY96" i="6"/>
  <c r="AY84" i="6"/>
  <c r="AY75" i="6"/>
  <c r="AY71" i="6"/>
  <c r="AY67" i="6"/>
  <c r="AY63" i="6"/>
  <c r="AY59" i="6"/>
  <c r="AY55" i="6"/>
  <c r="AY51" i="6"/>
  <c r="AY47" i="6"/>
  <c r="AY43" i="6"/>
  <c r="AY39" i="6"/>
  <c r="AY90" i="6"/>
  <c r="AY102" i="6"/>
  <c r="AY100" i="6"/>
  <c r="AY80" i="6"/>
  <c r="AY76" i="6"/>
  <c r="AY72" i="6"/>
  <c r="AY68" i="6"/>
  <c r="AY64" i="6"/>
  <c r="AY60" i="6"/>
  <c r="AY56" i="6"/>
  <c r="AY52" i="6"/>
  <c r="AY48" i="6"/>
  <c r="AY44" i="6"/>
  <c r="AY40" i="6"/>
  <c r="AY36" i="6"/>
  <c r="AY86" i="6"/>
  <c r="AY92" i="6"/>
  <c r="AY82" i="6"/>
  <c r="AY69" i="6"/>
  <c r="AY54" i="6"/>
  <c r="AY49" i="6"/>
  <c r="AY38" i="6"/>
  <c r="AY31" i="6"/>
  <c r="AY27" i="6"/>
  <c r="AY37" i="6"/>
  <c r="AY35" i="6"/>
  <c r="AY62" i="6"/>
  <c r="AY57" i="6"/>
  <c r="AY46" i="6"/>
  <c r="AY41" i="6"/>
  <c r="AY34" i="6"/>
  <c r="AY29" i="6"/>
  <c r="AY25" i="6"/>
  <c r="AY21" i="6"/>
  <c r="AY17" i="6"/>
  <c r="AY73" i="6"/>
  <c r="AY33" i="6"/>
  <c r="AL164" i="6"/>
  <c r="AL160" i="6"/>
  <c r="AL156" i="6"/>
  <c r="AL152" i="6"/>
  <c r="AL148" i="6"/>
  <c r="AL165" i="6"/>
  <c r="AL161" i="6"/>
  <c r="AL157" i="6"/>
  <c r="AL153" i="6"/>
  <c r="AL149" i="6"/>
  <c r="AL145" i="6"/>
  <c r="AL141" i="6"/>
  <c r="AL166" i="6"/>
  <c r="AL136" i="6"/>
  <c r="AL132" i="6"/>
  <c r="AL128" i="6"/>
  <c r="AL124" i="6"/>
  <c r="AL120" i="6"/>
  <c r="AL147" i="6"/>
  <c r="AL146" i="6"/>
  <c r="AL135" i="6"/>
  <c r="AL151" i="6"/>
  <c r="AL150" i="6"/>
  <c r="AL143" i="6"/>
  <c r="AL134" i="6"/>
  <c r="AL129" i="6"/>
  <c r="AL155" i="6"/>
  <c r="AL154" i="6"/>
  <c r="AL133" i="6"/>
  <c r="AL159" i="6"/>
  <c r="AL158" i="6"/>
  <c r="AL140" i="6"/>
  <c r="AL130" i="6"/>
  <c r="AL126" i="6"/>
  <c r="AL122" i="6"/>
  <c r="AL162" i="6"/>
  <c r="AL139" i="6"/>
  <c r="AL118" i="6"/>
  <c r="AL111" i="6"/>
  <c r="AL107" i="6"/>
  <c r="AL103" i="6"/>
  <c r="AL99" i="6"/>
  <c r="AL95" i="6"/>
  <c r="AL119" i="6"/>
  <c r="AL117" i="6"/>
  <c r="AL115" i="6"/>
  <c r="AL163" i="6"/>
  <c r="AL144" i="6"/>
  <c r="AL137" i="6"/>
  <c r="AL131" i="6"/>
  <c r="AL113" i="6"/>
  <c r="AL109" i="6"/>
  <c r="AL105" i="6"/>
  <c r="AL101" i="6"/>
  <c r="AL97" i="6"/>
  <c r="AL127" i="6"/>
  <c r="AL91" i="6"/>
  <c r="AL87" i="6"/>
  <c r="AL83" i="6"/>
  <c r="AL79" i="6"/>
  <c r="AL138" i="6"/>
  <c r="AL123" i="6"/>
  <c r="AL142" i="6"/>
  <c r="AL114" i="6"/>
  <c r="AL110" i="6"/>
  <c r="AL106" i="6"/>
  <c r="AL102" i="6"/>
  <c r="AL125" i="6"/>
  <c r="AL93" i="6"/>
  <c r="AL89" i="6"/>
  <c r="AL85" i="6"/>
  <c r="AL81" i="6"/>
  <c r="AL77" i="6"/>
  <c r="AL121" i="6"/>
  <c r="AL90" i="6"/>
  <c r="AL74" i="6"/>
  <c r="AL70" i="6"/>
  <c r="AL66" i="6"/>
  <c r="AL112" i="6"/>
  <c r="AL80" i="6"/>
  <c r="AL116" i="6"/>
  <c r="AL98" i="6"/>
  <c r="AL86" i="6"/>
  <c r="AL75" i="6"/>
  <c r="AL71" i="6"/>
  <c r="AL67" i="6"/>
  <c r="AL63" i="6"/>
  <c r="AL59" i="6"/>
  <c r="AL55" i="6"/>
  <c r="AL51" i="6"/>
  <c r="AL47" i="6"/>
  <c r="AL43" i="6"/>
  <c r="AL39" i="6"/>
  <c r="AL108" i="6"/>
  <c r="AL92" i="6"/>
  <c r="AL82" i="6"/>
  <c r="AL76" i="6"/>
  <c r="AL72" i="6"/>
  <c r="AL68" i="6"/>
  <c r="AL64" i="6"/>
  <c r="AL60" i="6"/>
  <c r="AL56" i="6"/>
  <c r="AL52" i="6"/>
  <c r="AL48" i="6"/>
  <c r="AL44" i="6"/>
  <c r="AL40" i="6"/>
  <c r="AL36" i="6"/>
  <c r="AL104" i="6"/>
  <c r="AL88" i="6"/>
  <c r="AL96" i="6"/>
  <c r="AL94" i="6"/>
  <c r="AL31" i="6"/>
  <c r="AL62" i="6"/>
  <c r="AL57" i="6"/>
  <c r="AL46" i="6"/>
  <c r="AL41" i="6"/>
  <c r="AL35" i="6"/>
  <c r="AL69" i="6"/>
  <c r="AL58" i="6"/>
  <c r="AL53" i="6"/>
  <c r="AL42" i="6"/>
  <c r="AL84" i="6"/>
  <c r="AL33" i="6"/>
  <c r="AL29" i="6"/>
  <c r="AL25" i="6"/>
  <c r="AL21" i="6"/>
  <c r="AL17" i="6"/>
  <c r="AL78" i="6"/>
  <c r="AL54" i="6"/>
  <c r="AL49" i="6"/>
  <c r="AL8" i="6"/>
  <c r="AY8" i="6"/>
  <c r="AV15" i="6"/>
  <c r="AM165" i="6"/>
  <c r="AM161" i="6"/>
  <c r="AM157" i="6"/>
  <c r="AM153" i="6"/>
  <c r="AM149" i="6"/>
  <c r="AM145" i="6"/>
  <c r="AM141" i="6"/>
  <c r="AM137" i="6"/>
  <c r="AM133" i="6"/>
  <c r="AM166" i="6"/>
  <c r="AM162" i="6"/>
  <c r="AM158" i="6"/>
  <c r="AM154" i="6"/>
  <c r="AM150" i="6"/>
  <c r="AM146" i="6"/>
  <c r="AM142" i="6"/>
  <c r="AM163" i="6"/>
  <c r="AM159" i="6"/>
  <c r="AM155" i="6"/>
  <c r="AM151" i="6"/>
  <c r="AM147" i="6"/>
  <c r="AM143" i="6"/>
  <c r="AM139" i="6"/>
  <c r="AM135" i="6"/>
  <c r="AM152" i="6"/>
  <c r="AM156" i="6"/>
  <c r="AM134" i="6"/>
  <c r="AM129" i="6"/>
  <c r="AM125" i="6"/>
  <c r="AM121" i="6"/>
  <c r="AM117" i="6"/>
  <c r="AM160" i="6"/>
  <c r="AM140" i="6"/>
  <c r="AM130" i="6"/>
  <c r="AM126" i="6"/>
  <c r="AM122" i="6"/>
  <c r="AM164" i="6"/>
  <c r="AM148" i="6"/>
  <c r="AM119" i="6"/>
  <c r="AM115" i="6"/>
  <c r="AM138" i="6"/>
  <c r="AM128" i="6"/>
  <c r="AM124" i="6"/>
  <c r="AM120" i="6"/>
  <c r="AM112" i="6"/>
  <c r="AM108" i="6"/>
  <c r="AM104" i="6"/>
  <c r="AM100" i="6"/>
  <c r="AM96" i="6"/>
  <c r="AM144" i="6"/>
  <c r="AM131" i="6"/>
  <c r="AM113" i="6"/>
  <c r="AM109" i="6"/>
  <c r="AM105" i="6"/>
  <c r="AM101" i="6"/>
  <c r="AM116" i="6"/>
  <c r="AM127" i="6"/>
  <c r="AM136" i="6"/>
  <c r="AM132" i="6"/>
  <c r="AM97" i="6"/>
  <c r="AM93" i="6"/>
  <c r="AM89" i="6"/>
  <c r="AM85" i="6"/>
  <c r="AM81" i="6"/>
  <c r="AM77" i="6"/>
  <c r="AM123" i="6"/>
  <c r="AM111" i="6"/>
  <c r="AM95" i="6"/>
  <c r="AM80" i="6"/>
  <c r="AM98" i="6"/>
  <c r="AM91" i="6"/>
  <c r="AM86" i="6"/>
  <c r="AM75" i="6"/>
  <c r="AM71" i="6"/>
  <c r="AM67" i="6"/>
  <c r="AM63" i="6"/>
  <c r="AM59" i="6"/>
  <c r="AM55" i="6"/>
  <c r="AM51" i="6"/>
  <c r="AM47" i="6"/>
  <c r="AM43" i="6"/>
  <c r="AM39" i="6"/>
  <c r="AM35" i="6"/>
  <c r="AM114" i="6"/>
  <c r="AM110" i="6"/>
  <c r="AM107" i="6"/>
  <c r="AM92" i="6"/>
  <c r="AM87" i="6"/>
  <c r="AM82" i="6"/>
  <c r="AM76" i="6"/>
  <c r="AM72" i="6"/>
  <c r="AM68" i="6"/>
  <c r="AM64" i="6"/>
  <c r="AM106" i="6"/>
  <c r="AM103" i="6"/>
  <c r="AM88" i="6"/>
  <c r="AM94" i="6"/>
  <c r="AM83" i="6"/>
  <c r="AM78" i="6"/>
  <c r="AM73" i="6"/>
  <c r="AM118" i="6"/>
  <c r="AM102" i="6"/>
  <c r="AM99" i="6"/>
  <c r="AM90" i="6"/>
  <c r="AM74" i="6"/>
  <c r="AM62" i="6"/>
  <c r="AM57" i="6"/>
  <c r="AM52" i="6"/>
  <c r="AM46" i="6"/>
  <c r="AM41" i="6"/>
  <c r="AM79" i="6"/>
  <c r="AM70" i="6"/>
  <c r="AM65" i="6"/>
  <c r="AM34" i="6"/>
  <c r="AM32" i="6"/>
  <c r="AM28" i="6"/>
  <c r="AM24" i="6"/>
  <c r="AM20" i="6"/>
  <c r="AM16" i="6"/>
  <c r="AM69" i="6"/>
  <c r="AM84" i="6"/>
  <c r="AM33" i="6"/>
  <c r="AM29" i="6"/>
  <c r="AM60" i="6"/>
  <c r="AM54" i="6"/>
  <c r="AM49" i="6"/>
  <c r="AM44" i="6"/>
  <c r="AM38" i="6"/>
  <c r="AM30" i="6"/>
  <c r="AM26" i="6"/>
  <c r="AM22" i="6"/>
  <c r="AM18" i="6"/>
  <c r="AK7" i="6"/>
  <c r="AX7" i="6"/>
  <c r="AM8" i="6"/>
  <c r="AG9" i="6"/>
  <c r="AR9" i="6"/>
  <c r="AI10" i="6"/>
  <c r="AV10" i="6"/>
  <c r="AK11" i="6"/>
  <c r="AX11" i="6"/>
  <c r="AM12" i="6"/>
  <c r="AG13" i="6"/>
  <c r="AR13" i="6"/>
  <c r="AI14" i="6"/>
  <c r="AV14" i="6"/>
  <c r="AW15" i="6"/>
  <c r="AH16" i="6"/>
  <c r="AI17" i="6"/>
  <c r="AL18" i="6"/>
  <c r="AO19" i="6"/>
  <c r="AX20" i="6"/>
  <c r="AW21" i="6"/>
  <c r="AJ22" i="6"/>
  <c r="AL23" i="6"/>
  <c r="AR24" i="6"/>
  <c r="AS25" i="6"/>
  <c r="AG26" i="6"/>
  <c r="AX26" i="6"/>
  <c r="AJ27" i="6"/>
  <c r="AE28" i="6"/>
  <c r="AV29" i="6"/>
  <c r="AS30" i="6"/>
  <c r="AJ31" i="6"/>
  <c r="AG32" i="6"/>
  <c r="AX33" i="6"/>
  <c r="AV34" i="6"/>
  <c r="AH43" i="6"/>
  <c r="AV44" i="6"/>
  <c r="AM45" i="6"/>
  <c r="AE49" i="6"/>
  <c r="AH51" i="6"/>
  <c r="AV52" i="6"/>
  <c r="AY53" i="6"/>
  <c r="AH59" i="6"/>
  <c r="AM61" i="6"/>
  <c r="AY65" i="6"/>
  <c r="AG67" i="6"/>
  <c r="AR71" i="6"/>
  <c r="AX73" i="6"/>
  <c r="AH25" i="6"/>
  <c r="AM14" i="6"/>
  <c r="AM21" i="6"/>
  <c r="AY12" i="6"/>
  <c r="AY16" i="6"/>
  <c r="AH17" i="6"/>
  <c r="AV163" i="6"/>
  <c r="AV159" i="6"/>
  <c r="AV155" i="6"/>
  <c r="AV151" i="6"/>
  <c r="AV147" i="6"/>
  <c r="AV143" i="6"/>
  <c r="AV139" i="6"/>
  <c r="AV135" i="6"/>
  <c r="AV164" i="6"/>
  <c r="AV160" i="6"/>
  <c r="AV156" i="6"/>
  <c r="AV152" i="6"/>
  <c r="AV148" i="6"/>
  <c r="AV144" i="6"/>
  <c r="AV165" i="6"/>
  <c r="AV161" i="6"/>
  <c r="AV157" i="6"/>
  <c r="AV153" i="6"/>
  <c r="AV149" i="6"/>
  <c r="AV145" i="6"/>
  <c r="AV141" i="6"/>
  <c r="AV137" i="6"/>
  <c r="AV133" i="6"/>
  <c r="AV166" i="6"/>
  <c r="AV146" i="6"/>
  <c r="AV140" i="6"/>
  <c r="AV150" i="6"/>
  <c r="AV131" i="6"/>
  <c r="AV127" i="6"/>
  <c r="AV123" i="6"/>
  <c r="AV119" i="6"/>
  <c r="AV115" i="6"/>
  <c r="AV154" i="6"/>
  <c r="AV138" i="6"/>
  <c r="AV158" i="6"/>
  <c r="AV142" i="6"/>
  <c r="AV132" i="6"/>
  <c r="AV128" i="6"/>
  <c r="AV124" i="6"/>
  <c r="AV120" i="6"/>
  <c r="AV136" i="6"/>
  <c r="AV116" i="6"/>
  <c r="AV114" i="6"/>
  <c r="AV110" i="6"/>
  <c r="AV106" i="6"/>
  <c r="AV102" i="6"/>
  <c r="AV98" i="6"/>
  <c r="AV130" i="6"/>
  <c r="AV129" i="6"/>
  <c r="AV111" i="6"/>
  <c r="AV107" i="6"/>
  <c r="AV103" i="6"/>
  <c r="AV99" i="6"/>
  <c r="AV112" i="6"/>
  <c r="AV122" i="6"/>
  <c r="AV162" i="6"/>
  <c r="AV125" i="6"/>
  <c r="AV91" i="6"/>
  <c r="AV87" i="6"/>
  <c r="AV83" i="6"/>
  <c r="AV79" i="6"/>
  <c r="AV118" i="6"/>
  <c r="AV117" i="6"/>
  <c r="AV113" i="6"/>
  <c r="AV109" i="6"/>
  <c r="AV105" i="6"/>
  <c r="AV101" i="6"/>
  <c r="AV108" i="6"/>
  <c r="AV93" i="6"/>
  <c r="AV88" i="6"/>
  <c r="AV82" i="6"/>
  <c r="AV73" i="6"/>
  <c r="AV69" i="6"/>
  <c r="AV65" i="6"/>
  <c r="AV61" i="6"/>
  <c r="AV57" i="6"/>
  <c r="AV53" i="6"/>
  <c r="AV49" i="6"/>
  <c r="AV45" i="6"/>
  <c r="AV41" i="6"/>
  <c r="AV37" i="6"/>
  <c r="AV33" i="6"/>
  <c r="AV104" i="6"/>
  <c r="AV97" i="6"/>
  <c r="AV94" i="6"/>
  <c r="AV89" i="6"/>
  <c r="AV84" i="6"/>
  <c r="AV78" i="6"/>
  <c r="AV77" i="6"/>
  <c r="AV74" i="6"/>
  <c r="AV70" i="6"/>
  <c r="AV66" i="6"/>
  <c r="AV96" i="6"/>
  <c r="AV126" i="6"/>
  <c r="AV100" i="6"/>
  <c r="AV95" i="6"/>
  <c r="AV90" i="6"/>
  <c r="AV85" i="6"/>
  <c r="AV80" i="6"/>
  <c r="AV75" i="6"/>
  <c r="AV134" i="6"/>
  <c r="AV92" i="6"/>
  <c r="AV76" i="6"/>
  <c r="AV59" i="6"/>
  <c r="AV48" i="6"/>
  <c r="AV43" i="6"/>
  <c r="AV54" i="6"/>
  <c r="AV30" i="6"/>
  <c r="AV26" i="6"/>
  <c r="AV22" i="6"/>
  <c r="AV18" i="6"/>
  <c r="AV86" i="6"/>
  <c r="AV68" i="6"/>
  <c r="AV67" i="6"/>
  <c r="AV64" i="6"/>
  <c r="AV50" i="6"/>
  <c r="AV31" i="6"/>
  <c r="AV27" i="6"/>
  <c r="AV72" i="6"/>
  <c r="AV71" i="6"/>
  <c r="AV56" i="6"/>
  <c r="AV51" i="6"/>
  <c r="AV40" i="6"/>
  <c r="AV36" i="6"/>
  <c r="AV62" i="6"/>
  <c r="AV46" i="6"/>
  <c r="AV35" i="6"/>
  <c r="AV32" i="6"/>
  <c r="AV28" i="6"/>
  <c r="AV24" i="6"/>
  <c r="AV20" i="6"/>
  <c r="AV16" i="6"/>
  <c r="AL7" i="6"/>
  <c r="AY7" i="6"/>
  <c r="AO8" i="6"/>
  <c r="AH9" i="6"/>
  <c r="AS9" i="6"/>
  <c r="AJ10" i="6"/>
  <c r="AW10" i="6"/>
  <c r="AL11" i="6"/>
  <c r="AY11" i="6"/>
  <c r="AH13" i="6"/>
  <c r="AS13" i="6"/>
  <c r="AJ14" i="6"/>
  <c r="AY15" i="6"/>
  <c r="AK16" i="6"/>
  <c r="AJ17" i="6"/>
  <c r="AR18" i="6"/>
  <c r="AV19" i="6"/>
  <c r="AG20" i="6"/>
  <c r="AY20" i="6"/>
  <c r="AH21" i="6"/>
  <c r="AK22" i="6"/>
  <c r="AM23" i="6"/>
  <c r="AS24" i="6"/>
  <c r="AV25" i="6"/>
  <c r="AH26" i="6"/>
  <c r="AY26" i="6"/>
  <c r="AL27" i="6"/>
  <c r="AX30" i="6"/>
  <c r="AM31" i="6"/>
  <c r="AH32" i="6"/>
  <c r="AR43" i="6"/>
  <c r="AY45" i="6"/>
  <c r="AJ49" i="6"/>
  <c r="AO51" i="6"/>
  <c r="AR59" i="6"/>
  <c r="AY61" i="6"/>
  <c r="AH67" i="6"/>
  <c r="AS75" i="6"/>
  <c r="AH12" i="6"/>
  <c r="AI163" i="6"/>
  <c r="AI159" i="6"/>
  <c r="AI155" i="6"/>
  <c r="AI151" i="6"/>
  <c r="AI147" i="6"/>
  <c r="AI143" i="6"/>
  <c r="AI139" i="6"/>
  <c r="AI135" i="6"/>
  <c r="AI164" i="6"/>
  <c r="AI160" i="6"/>
  <c r="AI156" i="6"/>
  <c r="AI152" i="6"/>
  <c r="AI148" i="6"/>
  <c r="AI144" i="6"/>
  <c r="AI165" i="6"/>
  <c r="AI161" i="6"/>
  <c r="AI157" i="6"/>
  <c r="AI153" i="6"/>
  <c r="AI149" i="6"/>
  <c r="AI145" i="6"/>
  <c r="AI141" i="6"/>
  <c r="AI137" i="6"/>
  <c r="AI133" i="6"/>
  <c r="AI162" i="6"/>
  <c r="AI138" i="6"/>
  <c r="AI131" i="6"/>
  <c r="AI127" i="6"/>
  <c r="AI123" i="6"/>
  <c r="AI119" i="6"/>
  <c r="AI115" i="6"/>
  <c r="AI166" i="6"/>
  <c r="AI136" i="6"/>
  <c r="AI146" i="6"/>
  <c r="AI132" i="6"/>
  <c r="AI128" i="6"/>
  <c r="AI124" i="6"/>
  <c r="AI150" i="6"/>
  <c r="AI134" i="6"/>
  <c r="AI158" i="6"/>
  <c r="AI154" i="6"/>
  <c r="AI142" i="6"/>
  <c r="AI140" i="6"/>
  <c r="AI114" i="6"/>
  <c r="AI110" i="6"/>
  <c r="AI106" i="6"/>
  <c r="AI102" i="6"/>
  <c r="AI98" i="6"/>
  <c r="AI126" i="6"/>
  <c r="AI122" i="6"/>
  <c r="AI120" i="6"/>
  <c r="AI118" i="6"/>
  <c r="AI111" i="6"/>
  <c r="AI107" i="6"/>
  <c r="AI103" i="6"/>
  <c r="AI117" i="6"/>
  <c r="AI121" i="6"/>
  <c r="AI113" i="6"/>
  <c r="AI109" i="6"/>
  <c r="AI105" i="6"/>
  <c r="AI101" i="6"/>
  <c r="AI99" i="6"/>
  <c r="AI129" i="6"/>
  <c r="AI112" i="6"/>
  <c r="AI108" i="6"/>
  <c r="AI104" i="6"/>
  <c r="AI100" i="6"/>
  <c r="AI95" i="6"/>
  <c r="AI91" i="6"/>
  <c r="AI87" i="6"/>
  <c r="AI83" i="6"/>
  <c r="AI79" i="6"/>
  <c r="AI116" i="6"/>
  <c r="AI96" i="6"/>
  <c r="AI125" i="6"/>
  <c r="AI94" i="6"/>
  <c r="AI89" i="6"/>
  <c r="AI84" i="6"/>
  <c r="AI78" i="6"/>
  <c r="AI77" i="6"/>
  <c r="AI73" i="6"/>
  <c r="AI69" i="6"/>
  <c r="AI65" i="6"/>
  <c r="AI61" i="6"/>
  <c r="AI57" i="6"/>
  <c r="AI53" i="6"/>
  <c r="AI49" i="6"/>
  <c r="AI45" i="6"/>
  <c r="AI41" i="6"/>
  <c r="AI37" i="6"/>
  <c r="AI90" i="6"/>
  <c r="AI85" i="6"/>
  <c r="AI80" i="6"/>
  <c r="AI74" i="6"/>
  <c r="AI70" i="6"/>
  <c r="AI66" i="6"/>
  <c r="AI92" i="6"/>
  <c r="AI86" i="6"/>
  <c r="AI81" i="6"/>
  <c r="AI75" i="6"/>
  <c r="AI130" i="6"/>
  <c r="AI97" i="6"/>
  <c r="AI93" i="6"/>
  <c r="AI88" i="6"/>
  <c r="AI50" i="6"/>
  <c r="AI38" i="6"/>
  <c r="AI82" i="6"/>
  <c r="AI56" i="6"/>
  <c r="AI51" i="6"/>
  <c r="AI40" i="6"/>
  <c r="AI30" i="6"/>
  <c r="AI26" i="6"/>
  <c r="AI22" i="6"/>
  <c r="AI18" i="6"/>
  <c r="AI76" i="6"/>
  <c r="AI63" i="6"/>
  <c r="AI52" i="6"/>
  <c r="AI47" i="6"/>
  <c r="AI35" i="6"/>
  <c r="AI31" i="6"/>
  <c r="AI27" i="6"/>
  <c r="AI58" i="6"/>
  <c r="AI42" i="6"/>
  <c r="AI34" i="6"/>
  <c r="AI68" i="6"/>
  <c r="AI67" i="6"/>
  <c r="AI59" i="6"/>
  <c r="AI48" i="6"/>
  <c r="AI43" i="6"/>
  <c r="AI32" i="6"/>
  <c r="AI28" i="6"/>
  <c r="AI24" i="6"/>
  <c r="AI20" i="6"/>
  <c r="AI16" i="6"/>
  <c r="AX13" i="6"/>
  <c r="AH10" i="6"/>
  <c r="AL12" i="6"/>
  <c r="AH14" i="6"/>
  <c r="AG166" i="6"/>
  <c r="AG162" i="6"/>
  <c r="AG158" i="6"/>
  <c r="AG154" i="6"/>
  <c r="AG150" i="6"/>
  <c r="AG146" i="6"/>
  <c r="AG142" i="6"/>
  <c r="AG138" i="6"/>
  <c r="AG134" i="6"/>
  <c r="AG163" i="6"/>
  <c r="AG159" i="6"/>
  <c r="AG155" i="6"/>
  <c r="AG151" i="6"/>
  <c r="AG147" i="6"/>
  <c r="AG143" i="6"/>
  <c r="AG164" i="6"/>
  <c r="AG160" i="6"/>
  <c r="AG156" i="6"/>
  <c r="AG152" i="6"/>
  <c r="AG148" i="6"/>
  <c r="AG144" i="6"/>
  <c r="AG140" i="6"/>
  <c r="AG136" i="6"/>
  <c r="AG153" i="6"/>
  <c r="AG157" i="6"/>
  <c r="AG139" i="6"/>
  <c r="AG130" i="6"/>
  <c r="AG126" i="6"/>
  <c r="AG122" i="6"/>
  <c r="AG118" i="6"/>
  <c r="AG161" i="6"/>
  <c r="AG137" i="6"/>
  <c r="AG131" i="6"/>
  <c r="AG127" i="6"/>
  <c r="AG123" i="6"/>
  <c r="AG165" i="6"/>
  <c r="AG145" i="6"/>
  <c r="AG129" i="6"/>
  <c r="AG125" i="6"/>
  <c r="AG121" i="6"/>
  <c r="AG141" i="6"/>
  <c r="AG135" i="6"/>
  <c r="AG116" i="6"/>
  <c r="AG113" i="6"/>
  <c r="AG109" i="6"/>
  <c r="AG105" i="6"/>
  <c r="AG101" i="6"/>
  <c r="AG97" i="6"/>
  <c r="AG132" i="6"/>
  <c r="AG128" i="6"/>
  <c r="AG124" i="6"/>
  <c r="AG114" i="6"/>
  <c r="AG110" i="6"/>
  <c r="AG106" i="6"/>
  <c r="AG102" i="6"/>
  <c r="AG120" i="6"/>
  <c r="AG119" i="6"/>
  <c r="AG115" i="6"/>
  <c r="AG111" i="6"/>
  <c r="AG107" i="6"/>
  <c r="AG103" i="6"/>
  <c r="AG149" i="6"/>
  <c r="AG94" i="6"/>
  <c r="AG90" i="6"/>
  <c r="AG86" i="6"/>
  <c r="AG82" i="6"/>
  <c r="AG78" i="6"/>
  <c r="AG100" i="6"/>
  <c r="AG99" i="6"/>
  <c r="AG96" i="6"/>
  <c r="AG88" i="6"/>
  <c r="AG83" i="6"/>
  <c r="AG89" i="6"/>
  <c r="AG76" i="6"/>
  <c r="AG72" i="6"/>
  <c r="AG68" i="6"/>
  <c r="AG64" i="6"/>
  <c r="AG60" i="6"/>
  <c r="AG56" i="6"/>
  <c r="AG52" i="6"/>
  <c r="AG48" i="6"/>
  <c r="AG44" i="6"/>
  <c r="AG40" i="6"/>
  <c r="AG36" i="6"/>
  <c r="AG112" i="6"/>
  <c r="AG95" i="6"/>
  <c r="AG84" i="6"/>
  <c r="AG79" i="6"/>
  <c r="AG133" i="6"/>
  <c r="AG117" i="6"/>
  <c r="AG85" i="6"/>
  <c r="AG77" i="6"/>
  <c r="AG73" i="6"/>
  <c r="AG69" i="6"/>
  <c r="AG65" i="6"/>
  <c r="AG108" i="6"/>
  <c r="AG98" i="6"/>
  <c r="AG91" i="6"/>
  <c r="AG80" i="6"/>
  <c r="AG81" i="6"/>
  <c r="AG74" i="6"/>
  <c r="AG104" i="6"/>
  <c r="AG92" i="6"/>
  <c r="AG87" i="6"/>
  <c r="AG66" i="6"/>
  <c r="AG49" i="6"/>
  <c r="AG71" i="6"/>
  <c r="AG55" i="6"/>
  <c r="AG50" i="6"/>
  <c r="AG39" i="6"/>
  <c r="AG38" i="6"/>
  <c r="AG33" i="6"/>
  <c r="AG29" i="6"/>
  <c r="AG25" i="6"/>
  <c r="AG21" i="6"/>
  <c r="AG17" i="6"/>
  <c r="AG75" i="6"/>
  <c r="AG70" i="6"/>
  <c r="AG62" i="6"/>
  <c r="AG51" i="6"/>
  <c r="AG46" i="6"/>
  <c r="AG37" i="6"/>
  <c r="AG30" i="6"/>
  <c r="AG93" i="6"/>
  <c r="AG57" i="6"/>
  <c r="AG41" i="6"/>
  <c r="AG63" i="6"/>
  <c r="AG58" i="6"/>
  <c r="AG47" i="6"/>
  <c r="AG42" i="6"/>
  <c r="AG35" i="6"/>
  <c r="AG34" i="6"/>
  <c r="AG31" i="6"/>
  <c r="AG27" i="6"/>
  <c r="AG23" i="6"/>
  <c r="AG19" i="6"/>
  <c r="AG15" i="6"/>
  <c r="AO165" i="6"/>
  <c r="AO161" i="6"/>
  <c r="AO157" i="6"/>
  <c r="AO153" i="6"/>
  <c r="AO149" i="6"/>
  <c r="AO145" i="6"/>
  <c r="AO166" i="6"/>
  <c r="AO162" i="6"/>
  <c r="AO158" i="6"/>
  <c r="AO154" i="6"/>
  <c r="AO150" i="6"/>
  <c r="AO146" i="6"/>
  <c r="AO142" i="6"/>
  <c r="AO156" i="6"/>
  <c r="AO147" i="6"/>
  <c r="AO135" i="6"/>
  <c r="AO134" i="6"/>
  <c r="AO129" i="6"/>
  <c r="AO125" i="6"/>
  <c r="AO121" i="6"/>
  <c r="AO160" i="6"/>
  <c r="AO151" i="6"/>
  <c r="AO143" i="6"/>
  <c r="AO155" i="6"/>
  <c r="AO140" i="6"/>
  <c r="AO133" i="6"/>
  <c r="AO130" i="6"/>
  <c r="AO164" i="6"/>
  <c r="AO159" i="6"/>
  <c r="AO141" i="6"/>
  <c r="AO139" i="6"/>
  <c r="AO138" i="6"/>
  <c r="AO131" i="6"/>
  <c r="AO127" i="6"/>
  <c r="AO123" i="6"/>
  <c r="AO119" i="6"/>
  <c r="AO128" i="6"/>
  <c r="AO126" i="6"/>
  <c r="AO124" i="6"/>
  <c r="AO122" i="6"/>
  <c r="AO120" i="6"/>
  <c r="AO117" i="6"/>
  <c r="AO112" i="6"/>
  <c r="AO108" i="6"/>
  <c r="AO104" i="6"/>
  <c r="AO100" i="6"/>
  <c r="AO96" i="6"/>
  <c r="AO136" i="6"/>
  <c r="AO132" i="6"/>
  <c r="AO163" i="6"/>
  <c r="AO152" i="6"/>
  <c r="AO137" i="6"/>
  <c r="AO116" i="6"/>
  <c r="AO114" i="6"/>
  <c r="AO110" i="6"/>
  <c r="AO106" i="6"/>
  <c r="AO102" i="6"/>
  <c r="AO98" i="6"/>
  <c r="AO95" i="6"/>
  <c r="AO92" i="6"/>
  <c r="AO88" i="6"/>
  <c r="AO84" i="6"/>
  <c r="AO80" i="6"/>
  <c r="AO144" i="6"/>
  <c r="AO94" i="6"/>
  <c r="AO90" i="6"/>
  <c r="AO86" i="6"/>
  <c r="AO82" i="6"/>
  <c r="AO78" i="6"/>
  <c r="AO91" i="6"/>
  <c r="AO75" i="6"/>
  <c r="AO71" i="6"/>
  <c r="AO67" i="6"/>
  <c r="AO113" i="6"/>
  <c r="AO109" i="6"/>
  <c r="AO107" i="6"/>
  <c r="AO81" i="6"/>
  <c r="AO115" i="6"/>
  <c r="AO87" i="6"/>
  <c r="AO76" i="6"/>
  <c r="AO72" i="6"/>
  <c r="AO68" i="6"/>
  <c r="AO64" i="6"/>
  <c r="AO60" i="6"/>
  <c r="AO56" i="6"/>
  <c r="AO52" i="6"/>
  <c r="AO48" i="6"/>
  <c r="AO44" i="6"/>
  <c r="AO40" i="6"/>
  <c r="AO148" i="6"/>
  <c r="AO105" i="6"/>
  <c r="AO103" i="6"/>
  <c r="AO93" i="6"/>
  <c r="AO97" i="6"/>
  <c r="AO83" i="6"/>
  <c r="AO73" i="6"/>
  <c r="AO69" i="6"/>
  <c r="AO65" i="6"/>
  <c r="AO61" i="6"/>
  <c r="AO57" i="6"/>
  <c r="AO53" i="6"/>
  <c r="AO49" i="6"/>
  <c r="AO45" i="6"/>
  <c r="AO41" i="6"/>
  <c r="AO37" i="6"/>
  <c r="AO118" i="6"/>
  <c r="AO101" i="6"/>
  <c r="AO99" i="6"/>
  <c r="AO89" i="6"/>
  <c r="AO79" i="6"/>
  <c r="AO70" i="6"/>
  <c r="AO35" i="6"/>
  <c r="AO34" i="6"/>
  <c r="AO32" i="6"/>
  <c r="AO28" i="6"/>
  <c r="AO111" i="6"/>
  <c r="AO63" i="6"/>
  <c r="AO58" i="6"/>
  <c r="AO47" i="6"/>
  <c r="AO42" i="6"/>
  <c r="AO77" i="6"/>
  <c r="AO59" i="6"/>
  <c r="AO54" i="6"/>
  <c r="AO43" i="6"/>
  <c r="AO38" i="6"/>
  <c r="AO30" i="6"/>
  <c r="AO26" i="6"/>
  <c r="AO22" i="6"/>
  <c r="AO18" i="6"/>
  <c r="AO55" i="6"/>
  <c r="AO50" i="6"/>
  <c r="AO39" i="6"/>
  <c r="AW163" i="6"/>
  <c r="AW159" i="6"/>
  <c r="AW155" i="6"/>
  <c r="AW151" i="6"/>
  <c r="AW147" i="6"/>
  <c r="AW164" i="6"/>
  <c r="AW160" i="6"/>
  <c r="AW156" i="6"/>
  <c r="AW152" i="6"/>
  <c r="AW148" i="6"/>
  <c r="AW144" i="6"/>
  <c r="AW166" i="6"/>
  <c r="AW165" i="6"/>
  <c r="AW150" i="6"/>
  <c r="AW143" i="6"/>
  <c r="AW141" i="6"/>
  <c r="AW131" i="6"/>
  <c r="AW127" i="6"/>
  <c r="AW123" i="6"/>
  <c r="AW119" i="6"/>
  <c r="AW154" i="6"/>
  <c r="AW145" i="6"/>
  <c r="AW139" i="6"/>
  <c r="AW138" i="6"/>
  <c r="AW158" i="6"/>
  <c r="AW149" i="6"/>
  <c r="AW142" i="6"/>
  <c r="AW132" i="6"/>
  <c r="AW153" i="6"/>
  <c r="AW137" i="6"/>
  <c r="AW136" i="6"/>
  <c r="AW162" i="6"/>
  <c r="AW157" i="6"/>
  <c r="AW129" i="6"/>
  <c r="AW125" i="6"/>
  <c r="AW121" i="6"/>
  <c r="AW114" i="6"/>
  <c r="AW110" i="6"/>
  <c r="AW106" i="6"/>
  <c r="AW102" i="6"/>
  <c r="AW98" i="6"/>
  <c r="AW146" i="6"/>
  <c r="AW161" i="6"/>
  <c r="AW118" i="6"/>
  <c r="AW117" i="6"/>
  <c r="AW115" i="6"/>
  <c r="AW112" i="6"/>
  <c r="AW108" i="6"/>
  <c r="AW104" i="6"/>
  <c r="AW100" i="6"/>
  <c r="AW96" i="6"/>
  <c r="AW135" i="6"/>
  <c r="AW122" i="6"/>
  <c r="AW128" i="6"/>
  <c r="AW116" i="6"/>
  <c r="AW97" i="6"/>
  <c r="AW94" i="6"/>
  <c r="AW90" i="6"/>
  <c r="AW86" i="6"/>
  <c r="AW82" i="6"/>
  <c r="AW78" i="6"/>
  <c r="AW124" i="6"/>
  <c r="AW113" i="6"/>
  <c r="AW111" i="6"/>
  <c r="AW109" i="6"/>
  <c r="AW107" i="6"/>
  <c r="AW105" i="6"/>
  <c r="AW103" i="6"/>
  <c r="AW101" i="6"/>
  <c r="AW99" i="6"/>
  <c r="AW140" i="6"/>
  <c r="AW134" i="6"/>
  <c r="AW133" i="6"/>
  <c r="AW130" i="6"/>
  <c r="AW120" i="6"/>
  <c r="AW95" i="6"/>
  <c r="AW92" i="6"/>
  <c r="AW88" i="6"/>
  <c r="AW84" i="6"/>
  <c r="AW80" i="6"/>
  <c r="AW93" i="6"/>
  <c r="AW87" i="6"/>
  <c r="AW73" i="6"/>
  <c r="AW69" i="6"/>
  <c r="AW89" i="6"/>
  <c r="AW83" i="6"/>
  <c r="AW77" i="6"/>
  <c r="AW74" i="6"/>
  <c r="AW70" i="6"/>
  <c r="AW66" i="6"/>
  <c r="AW62" i="6"/>
  <c r="AW58" i="6"/>
  <c r="AW54" i="6"/>
  <c r="AW50" i="6"/>
  <c r="AW46" i="6"/>
  <c r="AW42" i="6"/>
  <c r="AW126" i="6"/>
  <c r="AW85" i="6"/>
  <c r="AW79" i="6"/>
  <c r="AW75" i="6"/>
  <c r="AW71" i="6"/>
  <c r="AW67" i="6"/>
  <c r="AW63" i="6"/>
  <c r="AW59" i="6"/>
  <c r="AW55" i="6"/>
  <c r="AW51" i="6"/>
  <c r="AW47" i="6"/>
  <c r="AW43" i="6"/>
  <c r="AW39" i="6"/>
  <c r="AW35" i="6"/>
  <c r="AW91" i="6"/>
  <c r="AW65" i="6"/>
  <c r="AW53" i="6"/>
  <c r="AW30" i="6"/>
  <c r="AW68" i="6"/>
  <c r="AW60" i="6"/>
  <c r="AW44" i="6"/>
  <c r="AW38" i="6"/>
  <c r="AW72" i="6"/>
  <c r="AW56" i="6"/>
  <c r="AW40" i="6"/>
  <c r="AW37" i="6"/>
  <c r="AW36" i="6"/>
  <c r="AW61" i="6"/>
  <c r="AW45" i="6"/>
  <c r="AW32" i="6"/>
  <c r="AW28" i="6"/>
  <c r="AW24" i="6"/>
  <c r="AW20" i="6"/>
  <c r="AW16" i="6"/>
  <c r="AW52" i="6"/>
  <c r="AW34" i="6"/>
  <c r="AM7" i="6"/>
  <c r="AG8" i="6"/>
  <c r="AR8" i="6"/>
  <c r="AI9" i="6"/>
  <c r="AV9" i="6"/>
  <c r="AK10" i="6"/>
  <c r="AX10" i="6"/>
  <c r="AM11" i="6"/>
  <c r="AG12" i="6"/>
  <c r="AR12" i="6"/>
  <c r="AI13" i="6"/>
  <c r="AV13" i="6"/>
  <c r="AK14" i="6"/>
  <c r="AX14" i="6"/>
  <c r="AI15" i="6"/>
  <c r="AL16" i="6"/>
  <c r="AM17" i="6"/>
  <c r="AS18" i="6"/>
  <c r="AW19" i="6"/>
  <c r="AH20" i="6"/>
  <c r="AI21" i="6"/>
  <c r="AL22" i="6"/>
  <c r="AO23" i="6"/>
  <c r="AX24" i="6"/>
  <c r="AW25" i="6"/>
  <c r="AJ26" i="6"/>
  <c r="AM27" i="6"/>
  <c r="AH28" i="6"/>
  <c r="AY30" i="6"/>
  <c r="AO31" i="6"/>
  <c r="AL32" i="6"/>
  <c r="AH37" i="6"/>
  <c r="AK41" i="6"/>
  <c r="AM42" i="6"/>
  <c r="AX43" i="6"/>
  <c r="AK49" i="6"/>
  <c r="AL50" i="6"/>
  <c r="AR51" i="6"/>
  <c r="AK57" i="6"/>
  <c r="AM58" i="6"/>
  <c r="AX59" i="6"/>
  <c r="AJ64" i="6"/>
  <c r="AK78" i="6"/>
  <c r="AR85" i="6"/>
  <c r="AE37" i="6"/>
  <c r="AE77" i="6"/>
  <c r="AE45" i="6"/>
  <c r="AE61" i="6"/>
  <c r="AE53" i="6"/>
  <c r="AE90" i="6"/>
  <c r="AE108" i="6"/>
  <c r="AE78" i="6"/>
  <c r="AE84" i="6"/>
  <c r="AE82" i="6"/>
  <c r="AE102" i="6"/>
  <c r="AE92" i="6"/>
  <c r="AE123" i="6"/>
  <c r="AE98" i="6"/>
  <c r="AE131" i="6"/>
  <c r="AE137" i="6"/>
  <c r="AE114" i="6"/>
  <c r="AE136" i="6"/>
  <c r="AE121" i="6"/>
  <c r="AE125" i="6"/>
  <c r="AE129" i="6"/>
  <c r="AE166" i="6"/>
  <c r="AE162" i="6"/>
  <c r="AE158" i="4"/>
  <c r="AE156" i="4"/>
  <c r="AE87" i="4"/>
  <c r="AE54" i="4"/>
  <c r="AV60" i="4"/>
  <c r="AV14" i="4"/>
  <c r="AV157" i="4"/>
  <c r="AV89" i="4"/>
  <c r="AV136" i="4"/>
  <c r="AV53" i="4"/>
  <c r="AV19" i="4"/>
  <c r="AV162" i="4"/>
  <c r="AV92" i="4"/>
  <c r="AV137" i="4"/>
  <c r="AV27" i="4"/>
  <c r="AV104" i="4"/>
  <c r="AV85" i="4"/>
  <c r="AV112" i="4"/>
  <c r="AV144" i="4"/>
  <c r="AV38" i="4"/>
  <c r="AV83" i="4"/>
  <c r="AV80" i="4"/>
  <c r="AV113" i="4"/>
  <c r="AV145" i="4"/>
  <c r="AV36" i="4"/>
  <c r="AV35" i="4"/>
  <c r="AV107" i="4"/>
  <c r="AV120" i="4"/>
  <c r="AV152" i="4"/>
  <c r="AV43" i="4"/>
  <c r="AV12" i="4"/>
  <c r="AV106" i="4"/>
  <c r="AV121" i="4"/>
  <c r="AV153" i="4"/>
  <c r="AV15" i="4"/>
  <c r="AV11" i="4"/>
  <c r="AV96" i="4"/>
  <c r="AV128" i="4"/>
  <c r="AV76" i="4"/>
  <c r="AV56" i="4"/>
  <c r="AV7" i="4"/>
  <c r="AV99" i="4"/>
  <c r="AV129" i="4"/>
  <c r="AV75" i="4"/>
  <c r="AV45" i="4"/>
  <c r="AV39" i="4"/>
  <c r="AV51" i="4"/>
  <c r="AV44" i="4"/>
  <c r="AV30" i="4"/>
  <c r="AV67" i="4"/>
  <c r="AV58" i="4"/>
  <c r="AV10" i="4"/>
  <c r="AV161" i="4"/>
  <c r="AV65" i="4"/>
  <c r="AV105" i="4"/>
  <c r="AV88" i="4"/>
  <c r="AV98" i="4"/>
  <c r="AV114" i="4"/>
  <c r="AV122" i="4"/>
  <c r="AV130" i="4"/>
  <c r="AV138" i="4"/>
  <c r="AV146" i="4"/>
  <c r="AV154" i="4"/>
  <c r="AV74" i="4"/>
  <c r="AV34" i="4"/>
  <c r="AV28" i="4"/>
  <c r="AV57" i="4"/>
  <c r="AV24" i="4"/>
  <c r="AV18" i="4"/>
  <c r="AV61" i="4"/>
  <c r="AV46" i="4"/>
  <c r="AV22" i="4"/>
  <c r="AV158" i="4"/>
  <c r="AV87" i="4"/>
  <c r="AV103" i="4"/>
  <c r="AV90" i="4"/>
  <c r="AV101" i="4"/>
  <c r="AV115" i="4"/>
  <c r="AV123" i="4"/>
  <c r="AV131" i="4"/>
  <c r="AV139" i="4"/>
  <c r="AV147" i="4"/>
  <c r="AV81" i="4"/>
  <c r="AV73" i="4"/>
  <c r="AV26" i="4"/>
  <c r="AV33" i="4"/>
  <c r="AV64" i="4"/>
  <c r="AV13" i="4"/>
  <c r="AV17" i="4"/>
  <c r="AV47" i="4"/>
  <c r="AV20" i="4"/>
  <c r="AV165" i="4"/>
  <c r="AV155" i="4"/>
  <c r="AV82" i="4"/>
  <c r="AV102" i="4"/>
  <c r="AV91" i="4"/>
  <c r="AV108" i="4"/>
  <c r="AV116" i="4"/>
  <c r="AV124" i="4"/>
  <c r="AV132" i="4"/>
  <c r="AV140" i="4"/>
  <c r="AV148" i="4"/>
  <c r="AV79" i="4"/>
  <c r="AV72" i="4"/>
  <c r="AV52" i="4"/>
  <c r="AV41" i="4"/>
  <c r="AV59" i="4"/>
  <c r="AV16" i="4"/>
  <c r="AV23" i="4"/>
  <c r="AV68" i="4"/>
  <c r="AV9" i="4"/>
  <c r="AV164" i="4"/>
  <c r="AV84" i="4"/>
  <c r="AV66" i="4"/>
  <c r="AV97" i="4"/>
  <c r="AV93" i="4"/>
  <c r="AV109" i="4"/>
  <c r="AV117" i="4"/>
  <c r="AV125" i="4"/>
  <c r="AV133" i="4"/>
  <c r="AV141" i="4"/>
  <c r="AV149" i="4"/>
  <c r="AV78" i="4"/>
  <c r="AV71" i="4"/>
  <c r="AV42" i="4"/>
  <c r="BA42" i="4" s="1"/>
  <c r="AV48" i="4"/>
  <c r="AV49" i="4"/>
  <c r="AV37" i="4"/>
  <c r="AV40" i="4"/>
  <c r="AV63" i="4"/>
  <c r="AV8" i="4"/>
  <c r="AV163" i="4"/>
  <c r="AV159" i="4"/>
  <c r="AV62" i="4"/>
  <c r="AV95" i="4"/>
  <c r="AV100" i="4"/>
  <c r="AV110" i="4"/>
  <c r="AV118" i="4"/>
  <c r="AV126" i="4"/>
  <c r="AV134" i="4"/>
  <c r="AV142" i="4"/>
  <c r="AV150" i="4"/>
  <c r="AV166" i="4"/>
  <c r="AV70" i="4"/>
  <c r="AV31" i="4"/>
  <c r="AV29" i="4"/>
  <c r="AV25" i="4"/>
  <c r="AV21" i="4"/>
  <c r="AV50" i="4"/>
  <c r="AV55" i="4"/>
  <c r="AV32" i="4"/>
  <c r="AV160" i="4"/>
  <c r="AV156" i="4"/>
  <c r="AV54" i="4"/>
  <c r="AV94" i="4"/>
  <c r="AV86" i="4"/>
  <c r="AV111" i="4"/>
  <c r="AV119" i="4"/>
  <c r="AV127" i="4"/>
  <c r="AV135" i="4"/>
  <c r="AV143" i="4"/>
  <c r="AV151" i="4"/>
  <c r="AV77" i="4"/>
  <c r="AV69" i="4"/>
  <c r="AE53" i="4"/>
  <c r="AE52" i="4"/>
  <c r="AE38" i="4"/>
  <c r="AE41" i="4"/>
  <c r="AE43" i="4"/>
  <c r="AE59" i="4"/>
  <c r="AE56" i="4"/>
  <c r="AE16" i="4"/>
  <c r="AE19" i="4"/>
  <c r="AE23" i="4"/>
  <c r="AE83" i="4"/>
  <c r="AE68" i="4"/>
  <c r="AE12" i="4"/>
  <c r="AE9" i="4"/>
  <c r="AE7" i="4"/>
  <c r="AE164" i="4"/>
  <c r="AE162" i="4"/>
  <c r="AE84" i="4"/>
  <c r="AE80" i="4"/>
  <c r="AE129" i="4"/>
  <c r="AE133" i="4"/>
  <c r="AE141" i="4"/>
  <c r="AE145" i="4"/>
  <c r="AE149" i="4"/>
  <c r="AE153" i="4"/>
  <c r="AE78" i="4"/>
  <c r="AE75" i="4"/>
  <c r="AE71" i="4"/>
  <c r="AG125" i="4"/>
  <c r="AG164" i="4"/>
  <c r="AG72" i="4"/>
  <c r="AG79" i="4"/>
  <c r="AG148" i="4"/>
  <c r="AG140" i="4"/>
  <c r="AG132" i="4"/>
  <c r="AG124" i="4"/>
  <c r="AG116" i="4"/>
  <c r="AG108" i="4"/>
  <c r="AG91" i="4"/>
  <c r="AG102" i="4"/>
  <c r="AG82" i="4"/>
  <c r="AG155" i="4"/>
  <c r="AG165" i="4"/>
  <c r="AG20" i="4"/>
  <c r="AG47" i="4"/>
  <c r="AG17" i="4"/>
  <c r="AG13" i="4"/>
  <c r="AG64" i="4"/>
  <c r="AG33" i="4"/>
  <c r="AG26" i="4"/>
  <c r="AG97" i="4"/>
  <c r="AG73" i="4"/>
  <c r="AG81" i="4"/>
  <c r="AG147" i="4"/>
  <c r="AG139" i="4"/>
  <c r="AG131" i="4"/>
  <c r="AG123" i="4"/>
  <c r="AG115" i="4"/>
  <c r="AG101" i="4"/>
  <c r="AG90" i="4"/>
  <c r="AG103" i="4"/>
  <c r="AG87" i="4"/>
  <c r="AG158" i="4"/>
  <c r="AG22" i="4"/>
  <c r="AG46" i="4"/>
  <c r="AG61" i="4"/>
  <c r="AG18" i="4"/>
  <c r="AG24" i="4"/>
  <c r="AG57" i="4"/>
  <c r="AG28" i="4"/>
  <c r="AG34" i="4"/>
  <c r="AG105" i="4"/>
  <c r="AG133" i="4"/>
  <c r="AG84" i="4"/>
  <c r="AG154" i="4"/>
  <c r="AG130" i="4"/>
  <c r="AG98" i="4"/>
  <c r="AG65" i="4"/>
  <c r="AG67" i="4"/>
  <c r="AG30" i="4"/>
  <c r="AG45" i="4"/>
  <c r="AG75" i="4"/>
  <c r="AG153" i="4"/>
  <c r="AG145" i="4"/>
  <c r="AG137" i="4"/>
  <c r="AG129" i="4"/>
  <c r="AG121" i="4"/>
  <c r="AG113" i="4"/>
  <c r="AG92" i="4"/>
  <c r="AG99" i="4"/>
  <c r="AG106" i="4"/>
  <c r="AG80" i="4"/>
  <c r="AG162" i="4"/>
  <c r="AG7" i="4"/>
  <c r="AG12" i="4"/>
  <c r="AG83" i="4"/>
  <c r="AG19" i="4"/>
  <c r="AG56" i="4"/>
  <c r="AG43" i="4"/>
  <c r="AG38" i="4"/>
  <c r="AG53" i="4"/>
  <c r="AG114" i="4"/>
  <c r="AG10" i="4"/>
  <c r="AG44" i="4"/>
  <c r="AG60" i="4"/>
  <c r="AG76" i="4"/>
  <c r="AG152" i="4"/>
  <c r="AG144" i="4"/>
  <c r="AG136" i="4"/>
  <c r="AG128" i="4"/>
  <c r="AG120" i="4"/>
  <c r="AG112" i="4"/>
  <c r="AG89" i="4"/>
  <c r="AG96" i="4"/>
  <c r="AG107" i="4"/>
  <c r="AG85" i="4"/>
  <c r="AG157" i="4"/>
  <c r="AG11" i="4"/>
  <c r="AG35" i="4"/>
  <c r="AG104" i="4"/>
  <c r="AG14" i="4"/>
  <c r="AG15" i="4"/>
  <c r="AG36" i="4"/>
  <c r="AG27" i="4"/>
  <c r="AG78" i="4"/>
  <c r="AG141" i="4"/>
  <c r="AG93" i="4"/>
  <c r="AG74" i="4"/>
  <c r="AG138" i="4"/>
  <c r="AG88" i="4"/>
  <c r="AG58" i="4"/>
  <c r="AG39" i="4"/>
  <c r="AG69" i="4"/>
  <c r="AG77" i="4"/>
  <c r="AG151" i="4"/>
  <c r="AG143" i="4"/>
  <c r="AG135" i="4"/>
  <c r="AG127" i="4"/>
  <c r="AG119" i="4"/>
  <c r="AG111" i="4"/>
  <c r="AG86" i="4"/>
  <c r="AG94" i="4"/>
  <c r="AG54" i="4"/>
  <c r="AG156" i="4"/>
  <c r="AG160" i="4"/>
  <c r="AG32" i="4"/>
  <c r="AG55" i="4"/>
  <c r="AG50" i="4"/>
  <c r="AG21" i="4"/>
  <c r="AG25" i="4"/>
  <c r="AG29" i="4"/>
  <c r="AG31" i="4"/>
  <c r="AG71" i="4"/>
  <c r="AG149" i="4"/>
  <c r="AG117" i="4"/>
  <c r="AG109" i="4"/>
  <c r="AG66" i="4"/>
  <c r="AG9" i="4"/>
  <c r="AG68" i="4"/>
  <c r="AG23" i="4"/>
  <c r="AG16" i="4"/>
  <c r="AG59" i="4"/>
  <c r="AG41" i="4"/>
  <c r="AG52" i="4"/>
  <c r="AG146" i="4"/>
  <c r="AG122" i="4"/>
  <c r="AG161" i="4"/>
  <c r="AG51" i="4"/>
  <c r="AG70" i="4"/>
  <c r="AG166" i="4"/>
  <c r="AG150" i="4"/>
  <c r="AG142" i="4"/>
  <c r="AG134" i="4"/>
  <c r="AG126" i="4"/>
  <c r="AG118" i="4"/>
  <c r="AG110" i="4"/>
  <c r="AG100" i="4"/>
  <c r="AG95" i="4"/>
  <c r="AG62" i="4"/>
  <c r="AG159" i="4"/>
  <c r="AG163" i="4"/>
  <c r="AG8" i="4"/>
  <c r="AG63" i="4"/>
  <c r="AG40" i="4"/>
  <c r="AG37" i="4"/>
  <c r="AG49" i="4"/>
  <c r="AG48" i="4"/>
  <c r="AE42" i="4"/>
  <c r="AE131" i="4"/>
  <c r="AE135" i="4"/>
  <c r="AE139" i="4"/>
  <c r="AE143" i="4"/>
  <c r="AE147" i="4"/>
  <c r="AE151" i="4"/>
  <c r="AE81" i="4"/>
  <c r="AE77" i="4"/>
  <c r="AE73" i="4"/>
  <c r="AE69" i="4"/>
  <c r="AE66" i="4"/>
  <c r="AE106" i="4"/>
  <c r="AE97" i="4"/>
  <c r="AE99" i="4"/>
  <c r="AE93" i="4"/>
  <c r="AE92" i="4"/>
  <c r="AE109" i="4"/>
  <c r="AE113" i="4"/>
  <c r="AE117" i="4"/>
  <c r="AE121" i="4"/>
  <c r="AE125" i="4"/>
  <c r="AE137" i="4"/>
  <c r="AE60" i="4"/>
  <c r="AE26" i="4"/>
  <c r="AE27" i="4"/>
  <c r="AE33" i="4"/>
  <c r="AE36" i="4"/>
  <c r="AE64" i="4"/>
  <c r="AE15" i="4"/>
  <c r="AE13" i="4"/>
  <c r="AE14" i="4"/>
  <c r="AE17" i="4"/>
  <c r="AE104" i="4"/>
  <c r="AE47" i="4"/>
  <c r="AE35" i="4"/>
  <c r="AE20" i="4"/>
  <c r="AE11" i="4"/>
  <c r="AE165" i="4"/>
  <c r="AE157" i="4"/>
  <c r="AE155" i="4"/>
  <c r="AE85" i="4"/>
  <c r="AE82" i="4"/>
  <c r="AE107" i="4"/>
  <c r="AE102" i="4"/>
  <c r="AE96" i="4"/>
  <c r="AE91" i="4"/>
  <c r="AE89" i="4"/>
  <c r="AE108" i="4"/>
  <c r="AE112" i="4"/>
  <c r="AE116" i="4"/>
  <c r="AE120" i="4"/>
  <c r="AE124" i="4"/>
  <c r="AE128" i="4"/>
  <c r="AE132" i="4"/>
  <c r="AE136" i="4"/>
  <c r="AE140" i="4"/>
  <c r="AE144" i="4"/>
  <c r="AE148" i="4"/>
  <c r="AE152" i="4"/>
  <c r="AE79" i="4"/>
  <c r="AE76" i="4"/>
  <c r="AE72" i="4"/>
  <c r="AE39" i="4"/>
  <c r="AE48" i="4"/>
  <c r="AE51" i="4"/>
  <c r="AE49" i="4"/>
  <c r="AE44" i="4"/>
  <c r="AE37" i="4"/>
  <c r="AE30" i="4"/>
  <c r="AE40" i="4"/>
  <c r="AE67" i="4"/>
  <c r="AE63" i="4"/>
  <c r="AE58" i="4"/>
  <c r="AE8" i="4"/>
  <c r="AE10" i="4"/>
  <c r="AE163" i="4"/>
  <c r="AE161" i="4"/>
  <c r="AE159" i="4"/>
  <c r="AE65" i="4"/>
  <c r="AE62" i="4"/>
  <c r="AE105" i="4"/>
  <c r="AE95" i="4"/>
  <c r="AE88" i="4"/>
  <c r="AE100" i="4"/>
  <c r="AE98" i="4"/>
  <c r="AE110" i="4"/>
  <c r="AE114" i="4"/>
  <c r="AE118" i="4"/>
  <c r="AE122" i="4"/>
  <c r="AE126" i="4"/>
  <c r="AE130" i="4"/>
  <c r="AE134" i="4"/>
  <c r="AE138" i="4"/>
  <c r="AE142" i="4"/>
  <c r="AE146" i="4"/>
  <c r="AE150" i="4"/>
  <c r="AE154" i="4"/>
  <c r="AE166" i="4"/>
  <c r="AE74" i="4"/>
  <c r="AE70" i="4"/>
  <c r="AE45" i="4"/>
  <c r="AE103" i="4"/>
  <c r="AE94" i="4"/>
  <c r="AE90" i="4"/>
  <c r="AE86" i="4"/>
  <c r="AE101" i="4"/>
  <c r="AE111" i="4"/>
  <c r="AE115" i="4"/>
  <c r="AE119" i="4"/>
  <c r="AE123" i="4"/>
  <c r="AE127" i="4"/>
  <c r="BA7" i="6" l="1"/>
  <c r="BD163" i="4"/>
  <c r="BC163" i="4"/>
  <c r="BB163" i="4"/>
  <c r="BD41" i="4"/>
  <c r="BC41" i="4"/>
  <c r="BB41" i="4"/>
  <c r="BD43" i="4"/>
  <c r="BC43" i="4"/>
  <c r="BB43" i="4"/>
  <c r="BD37" i="4"/>
  <c r="BC37" i="4"/>
  <c r="BB37" i="4"/>
  <c r="BD100" i="4"/>
  <c r="BC100" i="4"/>
  <c r="BB100" i="4"/>
  <c r="BD70" i="4"/>
  <c r="BC70" i="4"/>
  <c r="BB70" i="4"/>
  <c r="BD16" i="4"/>
  <c r="BC16" i="4"/>
  <c r="BB16" i="4"/>
  <c r="BD71" i="4"/>
  <c r="BC71" i="4"/>
  <c r="BB71" i="4"/>
  <c r="BD160" i="4"/>
  <c r="BC160" i="4"/>
  <c r="BB160" i="4"/>
  <c r="BD135" i="4"/>
  <c r="BC135" i="4"/>
  <c r="BB135" i="4"/>
  <c r="BD138" i="4"/>
  <c r="BC138" i="4"/>
  <c r="BB138" i="4"/>
  <c r="BD14" i="4"/>
  <c r="BC14" i="4"/>
  <c r="BB14" i="4"/>
  <c r="BD89" i="4"/>
  <c r="BC89" i="4"/>
  <c r="BB89" i="4"/>
  <c r="BD60" i="4"/>
  <c r="BC60" i="4"/>
  <c r="BB60" i="4"/>
  <c r="BD19" i="4"/>
  <c r="BC19" i="4"/>
  <c r="BB19" i="4"/>
  <c r="BD92" i="4"/>
  <c r="BC92" i="4"/>
  <c r="BB92" i="4"/>
  <c r="BD45" i="4"/>
  <c r="BC45" i="4"/>
  <c r="BB45" i="4"/>
  <c r="BD133" i="4"/>
  <c r="BC133" i="4"/>
  <c r="BB133" i="4"/>
  <c r="BD46" i="4"/>
  <c r="BC46" i="4"/>
  <c r="BB46" i="4"/>
  <c r="BD123" i="4"/>
  <c r="BC123" i="4"/>
  <c r="BB123" i="4"/>
  <c r="BD33" i="4"/>
  <c r="BC33" i="4"/>
  <c r="BB33" i="4"/>
  <c r="BD82" i="4"/>
  <c r="BC82" i="4"/>
  <c r="BB82" i="4"/>
  <c r="BD148" i="4"/>
  <c r="BC148" i="4"/>
  <c r="BB148" i="4"/>
  <c r="BD150" i="4"/>
  <c r="BC150" i="4"/>
  <c r="BB150" i="4"/>
  <c r="BD107" i="4"/>
  <c r="BC107" i="4"/>
  <c r="BB107" i="4"/>
  <c r="BD40" i="4"/>
  <c r="BC40" i="4"/>
  <c r="BB40" i="4"/>
  <c r="BD110" i="4"/>
  <c r="BC110" i="4"/>
  <c r="BB110" i="4"/>
  <c r="BD51" i="4"/>
  <c r="BC51" i="4"/>
  <c r="BB51" i="4"/>
  <c r="BD23" i="4"/>
  <c r="BC23" i="4"/>
  <c r="BB23" i="4"/>
  <c r="BD31" i="4"/>
  <c r="BC31" i="4"/>
  <c r="BB31" i="4"/>
  <c r="BD156" i="4"/>
  <c r="BC156" i="4"/>
  <c r="BB156" i="4"/>
  <c r="BD143" i="4"/>
  <c r="BC143" i="4"/>
  <c r="BB143" i="4"/>
  <c r="BD74" i="4"/>
  <c r="BC74" i="4"/>
  <c r="BB74" i="4"/>
  <c r="BD104" i="4"/>
  <c r="BC104" i="4"/>
  <c r="BB104" i="4"/>
  <c r="BD112" i="4"/>
  <c r="BC112" i="4"/>
  <c r="BB112" i="4"/>
  <c r="BD44" i="4"/>
  <c r="BC44" i="4"/>
  <c r="BB44" i="4"/>
  <c r="BD83" i="4"/>
  <c r="BC83" i="4"/>
  <c r="BB83" i="4"/>
  <c r="BD113" i="4"/>
  <c r="BC113" i="4"/>
  <c r="BB113" i="4"/>
  <c r="BD30" i="4"/>
  <c r="BC30" i="4"/>
  <c r="BB30" i="4"/>
  <c r="BD105" i="4"/>
  <c r="BC105" i="4"/>
  <c r="BB105" i="4"/>
  <c r="BD22" i="4"/>
  <c r="BC22" i="4"/>
  <c r="BB22" i="4"/>
  <c r="BD131" i="4"/>
  <c r="BC131" i="4"/>
  <c r="BB131" i="4"/>
  <c r="BD64" i="4"/>
  <c r="BC64" i="4"/>
  <c r="BB64" i="4"/>
  <c r="BD102" i="4"/>
  <c r="BC102" i="4"/>
  <c r="BB102" i="4"/>
  <c r="BD79" i="4"/>
  <c r="BC79" i="4"/>
  <c r="BB79" i="4"/>
  <c r="BC42" i="4"/>
  <c r="BD134" i="4"/>
  <c r="BC134" i="4"/>
  <c r="BB134" i="4"/>
  <c r="BD62" i="4"/>
  <c r="BC62" i="4"/>
  <c r="BB62" i="4"/>
  <c r="BD152" i="4"/>
  <c r="BC152" i="4"/>
  <c r="BB152" i="4"/>
  <c r="BD63" i="4"/>
  <c r="BC63" i="4"/>
  <c r="BB63" i="4"/>
  <c r="BD118" i="4"/>
  <c r="BC118" i="4"/>
  <c r="BB118" i="4"/>
  <c r="BD161" i="4"/>
  <c r="BC161" i="4"/>
  <c r="BB161" i="4"/>
  <c r="BD68" i="4"/>
  <c r="BC68" i="4"/>
  <c r="BB68" i="4"/>
  <c r="BD29" i="4"/>
  <c r="BC29" i="4"/>
  <c r="BB29" i="4"/>
  <c r="BD54" i="4"/>
  <c r="BC54" i="4"/>
  <c r="BB54" i="4"/>
  <c r="BD151" i="4"/>
  <c r="BC151" i="4"/>
  <c r="BB151" i="4"/>
  <c r="BD93" i="4"/>
  <c r="BC93" i="4"/>
  <c r="BB93" i="4"/>
  <c r="BD35" i="4"/>
  <c r="BC35" i="4"/>
  <c r="BB35" i="4"/>
  <c r="BD120" i="4"/>
  <c r="BC120" i="4"/>
  <c r="BB120" i="4"/>
  <c r="BD10" i="4"/>
  <c r="BC10" i="4"/>
  <c r="BB10" i="4"/>
  <c r="BD12" i="4"/>
  <c r="BC12" i="4"/>
  <c r="BB12" i="4"/>
  <c r="BD121" i="4"/>
  <c r="BC121" i="4"/>
  <c r="BB121" i="4"/>
  <c r="BD67" i="4"/>
  <c r="BC67" i="4"/>
  <c r="BB67" i="4"/>
  <c r="BD34" i="4"/>
  <c r="BC34" i="4"/>
  <c r="BB34" i="4"/>
  <c r="BD158" i="4"/>
  <c r="BC158" i="4"/>
  <c r="BB158" i="4"/>
  <c r="BD139" i="4"/>
  <c r="BC139" i="4"/>
  <c r="BB139" i="4"/>
  <c r="BD13" i="4"/>
  <c r="BC13" i="4"/>
  <c r="BB13" i="4"/>
  <c r="BD91" i="4"/>
  <c r="BC91" i="4"/>
  <c r="BB91" i="4"/>
  <c r="BD72" i="4"/>
  <c r="BC72" i="4"/>
  <c r="BB72" i="4"/>
  <c r="BB42" i="4"/>
  <c r="BD66" i="4"/>
  <c r="BC66" i="4"/>
  <c r="BB66" i="4"/>
  <c r="BD117" i="4"/>
  <c r="BC117" i="4"/>
  <c r="BB117" i="4"/>
  <c r="BD58" i="4"/>
  <c r="BC58" i="4"/>
  <c r="BB58" i="4"/>
  <c r="BD8" i="4"/>
  <c r="BC8" i="4"/>
  <c r="BB8" i="4"/>
  <c r="BD126" i="4"/>
  <c r="BC126" i="4"/>
  <c r="BB126" i="4"/>
  <c r="BD122" i="4"/>
  <c r="BC122" i="4"/>
  <c r="BB122" i="4"/>
  <c r="BD9" i="4"/>
  <c r="BC9" i="4"/>
  <c r="BB9" i="4"/>
  <c r="BD25" i="4"/>
  <c r="BC25" i="4"/>
  <c r="BB25" i="4"/>
  <c r="BD94" i="4"/>
  <c r="BC94" i="4"/>
  <c r="BB94" i="4"/>
  <c r="BD77" i="4"/>
  <c r="BC77" i="4"/>
  <c r="BB77" i="4"/>
  <c r="BD141" i="4"/>
  <c r="BC141" i="4"/>
  <c r="BB141" i="4"/>
  <c r="BD11" i="4"/>
  <c r="BC11" i="4"/>
  <c r="BB11" i="4"/>
  <c r="BD128" i="4"/>
  <c r="BC128" i="4"/>
  <c r="BB128" i="4"/>
  <c r="BD114" i="4"/>
  <c r="BC114" i="4"/>
  <c r="BB114" i="4"/>
  <c r="BD7" i="4"/>
  <c r="BC7" i="4"/>
  <c r="BB7" i="4"/>
  <c r="BD129" i="4"/>
  <c r="BC129" i="4"/>
  <c r="BB129" i="4"/>
  <c r="BD65" i="4"/>
  <c r="BC65" i="4"/>
  <c r="BB65" i="4"/>
  <c r="BD28" i="4"/>
  <c r="BC28" i="4"/>
  <c r="BB28" i="4"/>
  <c r="BD87" i="4"/>
  <c r="BC87" i="4"/>
  <c r="BB87" i="4"/>
  <c r="BD147" i="4"/>
  <c r="BC147" i="4"/>
  <c r="BB147" i="4"/>
  <c r="BD17" i="4"/>
  <c r="BC17" i="4"/>
  <c r="BB17" i="4"/>
  <c r="BD108" i="4"/>
  <c r="BC108" i="4"/>
  <c r="BB108" i="4"/>
  <c r="BD164" i="4"/>
  <c r="BC164" i="4"/>
  <c r="BB164" i="4"/>
  <c r="BD21" i="4"/>
  <c r="BC21" i="4"/>
  <c r="BB21" i="4"/>
  <c r="BD69" i="4"/>
  <c r="BC69" i="4"/>
  <c r="BB69" i="4"/>
  <c r="BD157" i="4"/>
  <c r="BC157" i="4"/>
  <c r="BB157" i="4"/>
  <c r="BD53" i="4"/>
  <c r="BC53" i="4"/>
  <c r="BB53" i="4"/>
  <c r="BD162" i="4"/>
  <c r="BC162" i="4"/>
  <c r="BB162" i="4"/>
  <c r="BD137" i="4"/>
  <c r="BC137" i="4"/>
  <c r="BB137" i="4"/>
  <c r="BD57" i="4"/>
  <c r="BC57" i="4"/>
  <c r="BB57" i="4"/>
  <c r="BD103" i="4"/>
  <c r="BC103" i="4"/>
  <c r="BB103" i="4"/>
  <c r="BD81" i="4"/>
  <c r="BC81" i="4"/>
  <c r="BB81" i="4"/>
  <c r="BD47" i="4"/>
  <c r="BC47" i="4"/>
  <c r="BB47" i="4"/>
  <c r="BD116" i="4"/>
  <c r="BC116" i="4"/>
  <c r="BB116" i="4"/>
  <c r="BD125" i="4"/>
  <c r="BC125" i="4"/>
  <c r="BB125" i="4"/>
  <c r="BD146" i="4"/>
  <c r="BC146" i="4"/>
  <c r="BB146" i="4"/>
  <c r="BD86" i="4"/>
  <c r="BC86" i="4"/>
  <c r="BB86" i="4"/>
  <c r="BD78" i="4"/>
  <c r="BC78" i="4"/>
  <c r="BB78" i="4"/>
  <c r="BD136" i="4"/>
  <c r="BC136" i="4"/>
  <c r="BB136" i="4"/>
  <c r="BD98" i="4"/>
  <c r="BC98" i="4"/>
  <c r="BB98" i="4"/>
  <c r="BD159" i="4"/>
  <c r="BC159" i="4"/>
  <c r="BB159" i="4"/>
  <c r="BD142" i="4"/>
  <c r="BC142" i="4"/>
  <c r="BB142" i="4"/>
  <c r="BD52" i="4"/>
  <c r="BC52" i="4"/>
  <c r="BB52" i="4"/>
  <c r="BD109" i="4"/>
  <c r="BC109" i="4"/>
  <c r="BB109" i="4"/>
  <c r="BD50" i="4"/>
  <c r="BC50" i="4"/>
  <c r="BB50" i="4"/>
  <c r="BD111" i="4"/>
  <c r="BC111" i="4"/>
  <c r="BB111" i="4"/>
  <c r="BD39" i="4"/>
  <c r="BC39" i="4"/>
  <c r="BB39" i="4"/>
  <c r="BD27" i="4"/>
  <c r="BC27" i="4"/>
  <c r="BB27" i="4"/>
  <c r="BD85" i="4"/>
  <c r="BC85" i="4"/>
  <c r="BB85" i="4"/>
  <c r="BD144" i="4"/>
  <c r="BC144" i="4"/>
  <c r="BB144" i="4"/>
  <c r="BD38" i="4"/>
  <c r="BC38" i="4"/>
  <c r="BB38" i="4"/>
  <c r="BD80" i="4"/>
  <c r="BC80" i="4"/>
  <c r="BB80" i="4"/>
  <c r="BD145" i="4"/>
  <c r="BC145" i="4"/>
  <c r="BB145" i="4"/>
  <c r="BD130" i="4"/>
  <c r="BC130" i="4"/>
  <c r="BB130" i="4"/>
  <c r="BD24" i="4"/>
  <c r="BC24" i="4"/>
  <c r="BB24" i="4"/>
  <c r="BD90" i="4"/>
  <c r="BC90" i="4"/>
  <c r="BB90" i="4"/>
  <c r="BD73" i="4"/>
  <c r="BC73" i="4"/>
  <c r="BB73" i="4"/>
  <c r="BD20" i="4"/>
  <c r="BC20" i="4"/>
  <c r="BB20" i="4"/>
  <c r="BD124" i="4"/>
  <c r="BC124" i="4"/>
  <c r="BB124" i="4"/>
  <c r="BD48" i="4"/>
  <c r="BC48" i="4"/>
  <c r="BB48" i="4"/>
  <c r="BD119" i="4"/>
  <c r="BC119" i="4"/>
  <c r="BB119" i="4"/>
  <c r="BD36" i="4"/>
  <c r="BC36" i="4"/>
  <c r="BB36" i="4"/>
  <c r="BD153" i="4"/>
  <c r="BC153" i="4"/>
  <c r="BB153" i="4"/>
  <c r="BD154" i="4"/>
  <c r="BC154" i="4"/>
  <c r="BB154" i="4"/>
  <c r="BD18" i="4"/>
  <c r="BC18" i="4"/>
  <c r="BB18" i="4"/>
  <c r="BD101" i="4"/>
  <c r="BC101" i="4"/>
  <c r="BB101" i="4"/>
  <c r="BD97" i="4"/>
  <c r="BC97" i="4"/>
  <c r="BB97" i="4"/>
  <c r="BD165" i="4"/>
  <c r="BC165" i="4"/>
  <c r="BB165" i="4"/>
  <c r="BD132" i="4"/>
  <c r="BC132" i="4"/>
  <c r="BB132" i="4"/>
  <c r="BD55" i="4"/>
  <c r="BC55" i="4"/>
  <c r="BB55" i="4"/>
  <c r="BD106" i="4"/>
  <c r="BC106" i="4"/>
  <c r="BB106" i="4"/>
  <c r="BD49" i="4"/>
  <c r="BC49" i="4"/>
  <c r="BB49" i="4"/>
  <c r="BD95" i="4"/>
  <c r="BC95" i="4"/>
  <c r="BB95" i="4"/>
  <c r="BD166" i="4"/>
  <c r="BC166" i="4"/>
  <c r="BB166" i="4"/>
  <c r="BD59" i="4"/>
  <c r="BC59" i="4"/>
  <c r="BB59" i="4"/>
  <c r="BD149" i="4"/>
  <c r="BC149" i="4"/>
  <c r="BB149" i="4"/>
  <c r="BD32" i="4"/>
  <c r="BC32" i="4"/>
  <c r="BB32" i="4"/>
  <c r="BD127" i="4"/>
  <c r="BC127" i="4"/>
  <c r="BB127" i="4"/>
  <c r="BD88" i="4"/>
  <c r="BC88" i="4"/>
  <c r="BB88" i="4"/>
  <c r="BD15" i="4"/>
  <c r="BC15" i="4"/>
  <c r="BB15" i="4"/>
  <c r="BD96" i="4"/>
  <c r="BC96" i="4"/>
  <c r="BB96" i="4"/>
  <c r="BD76" i="4"/>
  <c r="BC76" i="4"/>
  <c r="BB76" i="4"/>
  <c r="BD56" i="4"/>
  <c r="BC56" i="4"/>
  <c r="BB56" i="4"/>
  <c r="BD99" i="4"/>
  <c r="BC99" i="4"/>
  <c r="BB99" i="4"/>
  <c r="BD75" i="4"/>
  <c r="BC75" i="4"/>
  <c r="BB75" i="4"/>
  <c r="BD84" i="4"/>
  <c r="BC84" i="4"/>
  <c r="BB84" i="4"/>
  <c r="BD61" i="4"/>
  <c r="BC61" i="4"/>
  <c r="BB61" i="4"/>
  <c r="BD115" i="4"/>
  <c r="BC115" i="4"/>
  <c r="BB115" i="4"/>
  <c r="BD26" i="4"/>
  <c r="BC26" i="4"/>
  <c r="BB26" i="4"/>
  <c r="BD155" i="4"/>
  <c r="BC155" i="4"/>
  <c r="BB155" i="4"/>
  <c r="BD140" i="4"/>
  <c r="BC140" i="4"/>
  <c r="BB140" i="4"/>
  <c r="BD42" i="4"/>
  <c r="BA159" i="4"/>
  <c r="BA142" i="4"/>
  <c r="BA52" i="4"/>
  <c r="BA109" i="4"/>
  <c r="BA50" i="4"/>
  <c r="BA111" i="4"/>
  <c r="BA39" i="4"/>
  <c r="BA27" i="4"/>
  <c r="BA85" i="4"/>
  <c r="BA144" i="4"/>
  <c r="BA38" i="4"/>
  <c r="BA80" i="4"/>
  <c r="BA145" i="4"/>
  <c r="BA130" i="4"/>
  <c r="BA24" i="4"/>
  <c r="BA90" i="4"/>
  <c r="BA73" i="4"/>
  <c r="BA20" i="4"/>
  <c r="BA124" i="4"/>
  <c r="BA150" i="4"/>
  <c r="BA41" i="4"/>
  <c r="BA117" i="4"/>
  <c r="BA55" i="4"/>
  <c r="BA119" i="4"/>
  <c r="BA58" i="4"/>
  <c r="BA36" i="4"/>
  <c r="BA107" i="4"/>
  <c r="BA152" i="4"/>
  <c r="BA43" i="4"/>
  <c r="BA106" i="4"/>
  <c r="BA153" i="4"/>
  <c r="BA154" i="4"/>
  <c r="BA18" i="4"/>
  <c r="BA101" i="4"/>
  <c r="BA97" i="4"/>
  <c r="BA165" i="4"/>
  <c r="BA132" i="4"/>
  <c r="BA49" i="4"/>
  <c r="BA95" i="4"/>
  <c r="BA166" i="4"/>
  <c r="BA59" i="4"/>
  <c r="BA149" i="4"/>
  <c r="BA32" i="4"/>
  <c r="BA127" i="4"/>
  <c r="BA88" i="4"/>
  <c r="BA15" i="4"/>
  <c r="BA96" i="4"/>
  <c r="BA76" i="4"/>
  <c r="BA56" i="4"/>
  <c r="BA99" i="4"/>
  <c r="BA75" i="4"/>
  <c r="BA84" i="4"/>
  <c r="BA61" i="4"/>
  <c r="BA115" i="4"/>
  <c r="BA26" i="4"/>
  <c r="BA155" i="4"/>
  <c r="BA140" i="4"/>
  <c r="BA62" i="4"/>
  <c r="BA37" i="4"/>
  <c r="BA100" i="4"/>
  <c r="BA70" i="4"/>
  <c r="BA16" i="4"/>
  <c r="BA71" i="4"/>
  <c r="BA160" i="4"/>
  <c r="BA135" i="4"/>
  <c r="BA138" i="4"/>
  <c r="BA14" i="4"/>
  <c r="BA89" i="4"/>
  <c r="BA60" i="4"/>
  <c r="BA19" i="4"/>
  <c r="BA92" i="4"/>
  <c r="BA45" i="4"/>
  <c r="BA133" i="4"/>
  <c r="BA46" i="4"/>
  <c r="BA123" i="4"/>
  <c r="BA33" i="4"/>
  <c r="BA82" i="4"/>
  <c r="BA148" i="4"/>
  <c r="BA48" i="4"/>
  <c r="BA40" i="4"/>
  <c r="BA110" i="4"/>
  <c r="BA51" i="4"/>
  <c r="BA23" i="4"/>
  <c r="BA31" i="4"/>
  <c r="BA156" i="4"/>
  <c r="BA143" i="4"/>
  <c r="BA74" i="4"/>
  <c r="BA104" i="4"/>
  <c r="BA112" i="4"/>
  <c r="BA44" i="4"/>
  <c r="BA83" i="4"/>
  <c r="BA113" i="4"/>
  <c r="BA30" i="4"/>
  <c r="BA105" i="4"/>
  <c r="BA22" i="4"/>
  <c r="BA131" i="4"/>
  <c r="BA64" i="4"/>
  <c r="BA102" i="4"/>
  <c r="BA79" i="4"/>
  <c r="BA63" i="4"/>
  <c r="BA118" i="4"/>
  <c r="BA161" i="4"/>
  <c r="BA68" i="4"/>
  <c r="BA29" i="4"/>
  <c r="BA54" i="4"/>
  <c r="BA151" i="4"/>
  <c r="BA93" i="4"/>
  <c r="BA35" i="4"/>
  <c r="BA120" i="4"/>
  <c r="BA10" i="4"/>
  <c r="BA12" i="4"/>
  <c r="BA121" i="4"/>
  <c r="BA67" i="4"/>
  <c r="BA34" i="4"/>
  <c r="BA158" i="4"/>
  <c r="BA139" i="4"/>
  <c r="BA13" i="4"/>
  <c r="BA91" i="4"/>
  <c r="BA72" i="4"/>
  <c r="BA8" i="4"/>
  <c r="BA126" i="4"/>
  <c r="BA122" i="4"/>
  <c r="BA9" i="4"/>
  <c r="BA25" i="4"/>
  <c r="BA94" i="4"/>
  <c r="BA77" i="4"/>
  <c r="BA141" i="4"/>
  <c r="BA11" i="4"/>
  <c r="BA128" i="4"/>
  <c r="BA114" i="4"/>
  <c r="BA7" i="4"/>
  <c r="BA129" i="4"/>
  <c r="BA65" i="4"/>
  <c r="BA28" i="4"/>
  <c r="BA87" i="4"/>
  <c r="BA147" i="4"/>
  <c r="BA17" i="4"/>
  <c r="BA108" i="4"/>
  <c r="BA164" i="4"/>
  <c r="BA163" i="4"/>
  <c r="BA134" i="4"/>
  <c r="BA146" i="4"/>
  <c r="BA66" i="4"/>
  <c r="BA21" i="4"/>
  <c r="BA86" i="4"/>
  <c r="BA69" i="4"/>
  <c r="BA78" i="4"/>
  <c r="BA157" i="4"/>
  <c r="BA136" i="4"/>
  <c r="BA53" i="4"/>
  <c r="BA162" i="4"/>
  <c r="BA137" i="4"/>
  <c r="BA98" i="4"/>
  <c r="BA57" i="4"/>
  <c r="BA103" i="4"/>
  <c r="BA81" i="4"/>
  <c r="BA47" i="4"/>
  <c r="BA116" i="4"/>
  <c r="BA125" i="4"/>
  <c r="AB161" i="1" l="1"/>
  <c r="AB159" i="1"/>
  <c r="AB158" i="1"/>
  <c r="AD158" i="1" s="1"/>
  <c r="AB157" i="1"/>
  <c r="AB156" i="1"/>
  <c r="AB155" i="1"/>
  <c r="AB154" i="1"/>
  <c r="AD154" i="1" s="1"/>
  <c r="AB153" i="1"/>
  <c r="AD153" i="1" s="1"/>
  <c r="AB152" i="1"/>
  <c r="AB151" i="1"/>
  <c r="AB150" i="1"/>
  <c r="AB149" i="1"/>
  <c r="AD149" i="1" s="1"/>
  <c r="AB148" i="1"/>
  <c r="AB147" i="1"/>
  <c r="AB146" i="1"/>
  <c r="AB145" i="1"/>
  <c r="AD145" i="1" s="1"/>
  <c r="AB144" i="1"/>
  <c r="AB143" i="1"/>
  <c r="AB142" i="1"/>
  <c r="AB141" i="1"/>
  <c r="AB140" i="1"/>
  <c r="AB139" i="1"/>
  <c r="AB138" i="1"/>
  <c r="AD138" i="1" s="1"/>
  <c r="AB137" i="1"/>
  <c r="AD137" i="1" s="1"/>
  <c r="AB136" i="1"/>
  <c r="AB135" i="1"/>
  <c r="AB134" i="1"/>
  <c r="AB133" i="1"/>
  <c r="AB132" i="1"/>
  <c r="AB131" i="1"/>
  <c r="AB130" i="1"/>
  <c r="AD130" i="1" s="1"/>
  <c r="AB129" i="1"/>
  <c r="AD129" i="1" s="1"/>
  <c r="AB128" i="1"/>
  <c r="AB127" i="1"/>
  <c r="AB126" i="1"/>
  <c r="AB125" i="1"/>
  <c r="AB124" i="1"/>
  <c r="AB123" i="1"/>
  <c r="AB122" i="1"/>
  <c r="AD122" i="1" s="1"/>
  <c r="AB121" i="1"/>
  <c r="AD121" i="1" s="1"/>
  <c r="AB120" i="1"/>
  <c r="AD120" i="1" s="1"/>
  <c r="AB119" i="1"/>
  <c r="AB118" i="1"/>
  <c r="AB117" i="1"/>
  <c r="AB116" i="1"/>
  <c r="AD116" i="1" s="1"/>
  <c r="AB115" i="1"/>
  <c r="AB114" i="1"/>
  <c r="AD114" i="1" s="1"/>
  <c r="AB113" i="1"/>
  <c r="AD113" i="1" s="1"/>
  <c r="AB112" i="1"/>
  <c r="AD112" i="1" s="1"/>
  <c r="AB111" i="1"/>
  <c r="AB110" i="1"/>
  <c r="AB109" i="1"/>
  <c r="AB108" i="1"/>
  <c r="AD108" i="1" s="1"/>
  <c r="AB107" i="1"/>
  <c r="AB106" i="1"/>
  <c r="AB105" i="1"/>
  <c r="AD105" i="1" s="1"/>
  <c r="AB104" i="1"/>
  <c r="AD104" i="1" s="1"/>
  <c r="AB103" i="1"/>
  <c r="AB102" i="1"/>
  <c r="AB101" i="1"/>
  <c r="AB100" i="1"/>
  <c r="AD100" i="1" s="1"/>
  <c r="AB99" i="1"/>
  <c r="AB98" i="1"/>
  <c r="AD98" i="1" s="1"/>
  <c r="AB97" i="1"/>
  <c r="AD97" i="1" s="1"/>
  <c r="AB96" i="1"/>
  <c r="AB95" i="1"/>
  <c r="AD95" i="1" s="1"/>
  <c r="AB94" i="1"/>
  <c r="AB93" i="1"/>
  <c r="AB92" i="1"/>
  <c r="AB91" i="1"/>
  <c r="AB90" i="1"/>
  <c r="AB89" i="1"/>
  <c r="AD89" i="1" s="1"/>
  <c r="AB88" i="1"/>
  <c r="AB87" i="1"/>
  <c r="AB86" i="1"/>
  <c r="AD86" i="1" s="1"/>
  <c r="AB85" i="1"/>
  <c r="AD85" i="1" s="1"/>
  <c r="AB84" i="1"/>
  <c r="AB83" i="1"/>
  <c r="AB82" i="1"/>
  <c r="AD82" i="1" s="1"/>
  <c r="AB81" i="1"/>
  <c r="AD81" i="1" s="1"/>
  <c r="AB80" i="1"/>
  <c r="AB79" i="1"/>
  <c r="AB78" i="1"/>
  <c r="AB77" i="1"/>
  <c r="AD77" i="1" s="1"/>
  <c r="AB76" i="1"/>
  <c r="AB75" i="1"/>
  <c r="AB74" i="1"/>
  <c r="AD74" i="1" s="1"/>
  <c r="AB73" i="1"/>
  <c r="AD73" i="1" s="1"/>
  <c r="AB72" i="1"/>
  <c r="AB71" i="1"/>
  <c r="AB70" i="1"/>
  <c r="AB69" i="1"/>
  <c r="AD69" i="1" s="1"/>
  <c r="AB68" i="1"/>
  <c r="AB67" i="1"/>
  <c r="AB66" i="1"/>
  <c r="AD66" i="1" s="1"/>
  <c r="AB65" i="1"/>
  <c r="AD65" i="1" s="1"/>
  <c r="AB64" i="1"/>
  <c r="AB63" i="1"/>
  <c r="AB62" i="1"/>
  <c r="AB61" i="1"/>
  <c r="AD61" i="1" s="1"/>
  <c r="AB60" i="1"/>
  <c r="AB59" i="1"/>
  <c r="AB58" i="1"/>
  <c r="AB57" i="1"/>
  <c r="AD57" i="1" s="1"/>
  <c r="AB56" i="1"/>
  <c r="AB55" i="1"/>
  <c r="AB54" i="1"/>
  <c r="AB53" i="1"/>
  <c r="AD53" i="1" s="1"/>
  <c r="AB52" i="1"/>
  <c r="AB51" i="1"/>
  <c r="AB50" i="1"/>
  <c r="AD50" i="1" s="1"/>
  <c r="AB49" i="1"/>
  <c r="AD49" i="1" s="1"/>
  <c r="AB48" i="1"/>
  <c r="AB47" i="1"/>
  <c r="AB46" i="1"/>
  <c r="AB45" i="1"/>
  <c r="AD45" i="1" s="1"/>
  <c r="AB44" i="1"/>
  <c r="AB43" i="1"/>
  <c r="AB42" i="1"/>
  <c r="AD42" i="1" s="1"/>
  <c r="AB41" i="1"/>
  <c r="AD41" i="1" s="1"/>
  <c r="AB40" i="1"/>
  <c r="AB39" i="1"/>
  <c r="AB38" i="1"/>
  <c r="AB37" i="1"/>
  <c r="AD37" i="1" s="1"/>
  <c r="AB36" i="1"/>
  <c r="AB35" i="1"/>
  <c r="AB34" i="1"/>
  <c r="AD34" i="1" s="1"/>
  <c r="AB33" i="1"/>
  <c r="AD33" i="1" s="1"/>
  <c r="AB32" i="1"/>
  <c r="AB31" i="1"/>
  <c r="AB30" i="1"/>
  <c r="AB29" i="1"/>
  <c r="AD29" i="1" s="1"/>
  <c r="AB28" i="1"/>
  <c r="AB27" i="1"/>
  <c r="AB26" i="1"/>
  <c r="AB25" i="1"/>
  <c r="AD25" i="1" s="1"/>
  <c r="AB24" i="1"/>
  <c r="AD24" i="1" s="1"/>
  <c r="AB23" i="1"/>
  <c r="AB22" i="1"/>
  <c r="AB21" i="1"/>
  <c r="AD21" i="1" s="1"/>
  <c r="AB20" i="1"/>
  <c r="AB19" i="1"/>
  <c r="AB18" i="1"/>
  <c r="AD18" i="1" s="1"/>
  <c r="AB17" i="1"/>
  <c r="AD17" i="1" s="1"/>
  <c r="AB16" i="1"/>
  <c r="AB15" i="1"/>
  <c r="AB14" i="1"/>
  <c r="AD14" i="1" s="1"/>
  <c r="AB13" i="1"/>
  <c r="AD13" i="1" s="1"/>
  <c r="AB12" i="1"/>
  <c r="AB11" i="1"/>
  <c r="AB10" i="1"/>
  <c r="AD10" i="1" s="1"/>
  <c r="AB9" i="1"/>
  <c r="AD9" i="1" s="1"/>
  <c r="AB8" i="1"/>
  <c r="AD8" i="1" s="1"/>
  <c r="AB7" i="1"/>
  <c r="AB6" i="1"/>
  <c r="AD6" i="1" s="1"/>
  <c r="AB5" i="1"/>
  <c r="AD5" i="1" s="1"/>
  <c r="AB4" i="1"/>
  <c r="AB3" i="1"/>
  <c r="AB2" i="1"/>
  <c r="AB160" i="1"/>
  <c r="AD160" i="1" s="1"/>
  <c r="AD87" i="1"/>
  <c r="AD83" i="1"/>
  <c r="AD90" i="1"/>
  <c r="AD146" i="1"/>
  <c r="AD3" i="1"/>
  <c r="AC3" i="1"/>
  <c r="AD4" i="1"/>
  <c r="AC4" i="1"/>
  <c r="AC5" i="1"/>
  <c r="AC6" i="1"/>
  <c r="AD7" i="1"/>
  <c r="AC7" i="1"/>
  <c r="AC8" i="1"/>
  <c r="AC9" i="1"/>
  <c r="AC10" i="1"/>
  <c r="AD11" i="1"/>
  <c r="AC11" i="1"/>
  <c r="AD12" i="1"/>
  <c r="AC12" i="1"/>
  <c r="AC13" i="1"/>
  <c r="AC14" i="1"/>
  <c r="AD15" i="1"/>
  <c r="AC15" i="1"/>
  <c r="AD16" i="1"/>
  <c r="AC16" i="1"/>
  <c r="AC17" i="1"/>
  <c r="AC18" i="1"/>
  <c r="AD19" i="1"/>
  <c r="AC19" i="1"/>
  <c r="AD20" i="1"/>
  <c r="AC20" i="1"/>
  <c r="AC21" i="1"/>
  <c r="AD22" i="1"/>
  <c r="AC22" i="1"/>
  <c r="AD23" i="1"/>
  <c r="AC23" i="1"/>
  <c r="AC24" i="1"/>
  <c r="AC25" i="1"/>
  <c r="AD26" i="1"/>
  <c r="AC26" i="1"/>
  <c r="AD27" i="1"/>
  <c r="AC27" i="1"/>
  <c r="AD28" i="1"/>
  <c r="AC28" i="1"/>
  <c r="AC29" i="1"/>
  <c r="AD30" i="1"/>
  <c r="AC30" i="1"/>
  <c r="AD31" i="1"/>
  <c r="AC31" i="1"/>
  <c r="AD32" i="1"/>
  <c r="AC32" i="1"/>
  <c r="AC33" i="1"/>
  <c r="AC34" i="1"/>
  <c r="AD35" i="1"/>
  <c r="AC35" i="1"/>
  <c r="AD36" i="1"/>
  <c r="AC36" i="1"/>
  <c r="AC37" i="1"/>
  <c r="AD38" i="1"/>
  <c r="AC38" i="1"/>
  <c r="AD39" i="1"/>
  <c r="AC39" i="1"/>
  <c r="AD40" i="1"/>
  <c r="AC40" i="1"/>
  <c r="AC41" i="1"/>
  <c r="AC42" i="1"/>
  <c r="AD43" i="1"/>
  <c r="AC43" i="1"/>
  <c r="AD44" i="1"/>
  <c r="AC44" i="1"/>
  <c r="AC45" i="1"/>
  <c r="AD46" i="1"/>
  <c r="AC46" i="1"/>
  <c r="AD47" i="1"/>
  <c r="AC47" i="1"/>
  <c r="AD48" i="1"/>
  <c r="AC48" i="1"/>
  <c r="AC49" i="1"/>
  <c r="AC50" i="1"/>
  <c r="AD51" i="1"/>
  <c r="AC51" i="1"/>
  <c r="AD52" i="1"/>
  <c r="AC52" i="1"/>
  <c r="AC53" i="1"/>
  <c r="AD54" i="1"/>
  <c r="AC54" i="1"/>
  <c r="AD55" i="1"/>
  <c r="AC55" i="1"/>
  <c r="AD56" i="1"/>
  <c r="AC56" i="1"/>
  <c r="AC57" i="1"/>
  <c r="AD58" i="1"/>
  <c r="AC58" i="1"/>
  <c r="AD59" i="1"/>
  <c r="AC59" i="1"/>
  <c r="AD60" i="1"/>
  <c r="AC60" i="1"/>
  <c r="AC61" i="1"/>
  <c r="AD62" i="1"/>
  <c r="AC62" i="1"/>
  <c r="AD63" i="1"/>
  <c r="AC63" i="1"/>
  <c r="AD64" i="1"/>
  <c r="AC64" i="1"/>
  <c r="AC65" i="1"/>
  <c r="AC66" i="1"/>
  <c r="AD67" i="1"/>
  <c r="AC67" i="1"/>
  <c r="AD68" i="1"/>
  <c r="AC68" i="1"/>
  <c r="AC69" i="1"/>
  <c r="AD70" i="1"/>
  <c r="AC70" i="1"/>
  <c r="AD71" i="1"/>
  <c r="AC71" i="1"/>
  <c r="AD72" i="1"/>
  <c r="AC72" i="1"/>
  <c r="AC73" i="1"/>
  <c r="AC74" i="1"/>
  <c r="AD75" i="1"/>
  <c r="AC75" i="1"/>
  <c r="AD76" i="1"/>
  <c r="AC76" i="1"/>
  <c r="AC77" i="1"/>
  <c r="AD78" i="1"/>
  <c r="AC78" i="1"/>
  <c r="AD79" i="1"/>
  <c r="AC79" i="1"/>
  <c r="AD80" i="1"/>
  <c r="AC80" i="1"/>
  <c r="AC81" i="1"/>
  <c r="AC82" i="1"/>
  <c r="AC83" i="1"/>
  <c r="AD84" i="1"/>
  <c r="AC84" i="1"/>
  <c r="AE84" i="1" s="1"/>
  <c r="AC85" i="1"/>
  <c r="AC86" i="1"/>
  <c r="AC87" i="1"/>
  <c r="AD88" i="1"/>
  <c r="AC88" i="1"/>
  <c r="AC89" i="1"/>
  <c r="AC90" i="1"/>
  <c r="AD91" i="1"/>
  <c r="AC91" i="1"/>
  <c r="AD92" i="1"/>
  <c r="AC92" i="1"/>
  <c r="AD93" i="1"/>
  <c r="AC93" i="1"/>
  <c r="AD94" i="1"/>
  <c r="AC94" i="1"/>
  <c r="AC95" i="1"/>
  <c r="AD96" i="1"/>
  <c r="AC96" i="1"/>
  <c r="AC97" i="1"/>
  <c r="AC98" i="1"/>
  <c r="AD99" i="1"/>
  <c r="AC99" i="1"/>
  <c r="AC100" i="1"/>
  <c r="AD101" i="1"/>
  <c r="AC101" i="1"/>
  <c r="AD102" i="1"/>
  <c r="AC102" i="1"/>
  <c r="AD103" i="1"/>
  <c r="AC103" i="1"/>
  <c r="AC104" i="1"/>
  <c r="AC105" i="1"/>
  <c r="AD106" i="1"/>
  <c r="AC106" i="1"/>
  <c r="AD107" i="1"/>
  <c r="AC107" i="1"/>
  <c r="AC108" i="1"/>
  <c r="AD109" i="1"/>
  <c r="AC109" i="1"/>
  <c r="AD110" i="1"/>
  <c r="AC110" i="1"/>
  <c r="AD111" i="1"/>
  <c r="AC111" i="1"/>
  <c r="AC112" i="1"/>
  <c r="AC113" i="1"/>
  <c r="AC114" i="1"/>
  <c r="AD115" i="1"/>
  <c r="AC115" i="1"/>
  <c r="AC116" i="1"/>
  <c r="AD117" i="1"/>
  <c r="AC117" i="1"/>
  <c r="AD118" i="1"/>
  <c r="AC118" i="1"/>
  <c r="AD119" i="1"/>
  <c r="AC119" i="1"/>
  <c r="AC120" i="1"/>
  <c r="AC121" i="1"/>
  <c r="AC122" i="1"/>
  <c r="AD123" i="1"/>
  <c r="AC123" i="1"/>
  <c r="AD124" i="1"/>
  <c r="AC124" i="1"/>
  <c r="AD125" i="1"/>
  <c r="AC125" i="1"/>
  <c r="AD126" i="1"/>
  <c r="AC126" i="1"/>
  <c r="AD127" i="1"/>
  <c r="AC127" i="1"/>
  <c r="AD128" i="1"/>
  <c r="AC128" i="1"/>
  <c r="AC129" i="1"/>
  <c r="AC130" i="1"/>
  <c r="AD131" i="1"/>
  <c r="AC131" i="1"/>
  <c r="AD132" i="1"/>
  <c r="AC132" i="1"/>
  <c r="AD133" i="1"/>
  <c r="AC133" i="1"/>
  <c r="AD134" i="1"/>
  <c r="AC134" i="1"/>
  <c r="AD135" i="1"/>
  <c r="AC135" i="1"/>
  <c r="AD136" i="1"/>
  <c r="AC136" i="1"/>
  <c r="AC137" i="1"/>
  <c r="AC138" i="1"/>
  <c r="AD139" i="1"/>
  <c r="AC139" i="1"/>
  <c r="AD140" i="1"/>
  <c r="AC140" i="1"/>
  <c r="AD141" i="1"/>
  <c r="AC141" i="1"/>
  <c r="AD142" i="1"/>
  <c r="AC142" i="1"/>
  <c r="AD143" i="1"/>
  <c r="AC143" i="1"/>
  <c r="AD144" i="1"/>
  <c r="AC144" i="1"/>
  <c r="AC145" i="1"/>
  <c r="AC146" i="1"/>
  <c r="AD147" i="1"/>
  <c r="AC147" i="1"/>
  <c r="AD148" i="1"/>
  <c r="AC148" i="1"/>
  <c r="AC149" i="1"/>
  <c r="AD150" i="1"/>
  <c r="AC150" i="1"/>
  <c r="AD151" i="1"/>
  <c r="AC151" i="1"/>
  <c r="AD152" i="1"/>
  <c r="AC152" i="1"/>
  <c r="AC153" i="1"/>
  <c r="AC154" i="1"/>
  <c r="AD155" i="1"/>
  <c r="AC155" i="1"/>
  <c r="AD156" i="1"/>
  <c r="AC156" i="1"/>
  <c r="AD157" i="1"/>
  <c r="AC157" i="1"/>
  <c r="AC158" i="1"/>
  <c r="AD159" i="1"/>
  <c r="AC159" i="1"/>
  <c r="AC160" i="1"/>
  <c r="AD161" i="1"/>
  <c r="AC161" i="1"/>
  <c r="AC2" i="1"/>
  <c r="AE94" i="1" l="1"/>
  <c r="AE90" i="1"/>
  <c r="AE86" i="1"/>
  <c r="AE154" i="1"/>
  <c r="AE152" i="1"/>
  <c r="AE148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AE144" i="1"/>
  <c r="AE140" i="1"/>
  <c r="AE136" i="1"/>
  <c r="AE132" i="1"/>
  <c r="AE128" i="1"/>
  <c r="AE124" i="1"/>
  <c r="AE120" i="1"/>
  <c r="AE116" i="1"/>
  <c r="AE112" i="1"/>
  <c r="AE108" i="1"/>
  <c r="AE104" i="1"/>
  <c r="AE100" i="1"/>
  <c r="AE150" i="1"/>
  <c r="AE146" i="1"/>
  <c r="AE142" i="1"/>
  <c r="AE138" i="1"/>
  <c r="AE134" i="1"/>
  <c r="AE130" i="1"/>
  <c r="AE126" i="1"/>
  <c r="AE122" i="1"/>
  <c r="AE118" i="1"/>
  <c r="AE114" i="1"/>
  <c r="AE110" i="1"/>
  <c r="AE106" i="1"/>
  <c r="AE102" i="1"/>
  <c r="AE88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98" i="1"/>
  <c r="AE158" i="1"/>
  <c r="AE96" i="1"/>
  <c r="AE92" i="1"/>
  <c r="AE160" i="1"/>
  <c r="AE156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D2" i="1"/>
  <c r="AE2" i="1" s="1"/>
</calcChain>
</file>

<file path=xl/sharedStrings.xml><?xml version="1.0" encoding="utf-8"?>
<sst xmlns="http://schemas.openxmlformats.org/spreadsheetml/2006/main" count="190" uniqueCount="64">
  <si>
    <t>beta</t>
  </si>
  <si>
    <t>gamma</t>
  </si>
  <si>
    <t>chi</t>
  </si>
  <si>
    <t>eta</t>
  </si>
  <si>
    <t>loop_time</t>
  </si>
  <si>
    <t>dyn_ss_avg_exrrnd</t>
  </si>
  <si>
    <t>dyn_ss_avg_rf</t>
  </si>
  <si>
    <t>dyn_ss_avg_growth</t>
  </si>
  <si>
    <t>sig_dy</t>
  </si>
  <si>
    <t>std_dC_std_dYtot</t>
  </si>
  <si>
    <t>std_dItot_std_dYtot</t>
  </si>
  <si>
    <t>std_dS</t>
  </si>
  <si>
    <t>mean_I_Ytot</t>
  </si>
  <si>
    <t>std_I_Ytot</t>
  </si>
  <si>
    <t>corr_dC_dI</t>
  </si>
  <si>
    <t>mean_Is_Ytot</t>
  </si>
  <si>
    <t>std_Is_Ytot</t>
  </si>
  <si>
    <t>mean_KRATIO</t>
  </si>
  <si>
    <t>mean_qc</t>
  </si>
  <si>
    <t>mean_Lev_ExR</t>
  </si>
  <si>
    <t>std_Lev_ExR</t>
  </si>
  <si>
    <t>mean_exr_G</t>
  </si>
  <si>
    <t>std_exr_G</t>
  </si>
  <si>
    <t>mean_Lev_ExRrnd</t>
  </si>
  <si>
    <t>mean_rf</t>
  </si>
  <si>
    <t>std_rf</t>
  </si>
  <si>
    <t>mean_dYtot</t>
  </si>
  <si>
    <t>HML_rnd</t>
  </si>
  <si>
    <t>avg growth good</t>
  </si>
  <si>
    <t>HML good</t>
  </si>
  <si>
    <t>both good</t>
  </si>
  <si>
    <t>Data Est.</t>
  </si>
  <si>
    <t>Data SE</t>
  </si>
  <si>
    <t>'$\sigma(\Delta y)$ (\%)'</t>
  </si>
  <si>
    <t>'$\sigma(\Delta c)/\sigma(\Delta y)$'</t>
  </si>
  <si>
    <t>'$\sigma(\Delta i_{tot})/\sigma(\Delta y)$'</t>
  </si>
  <si>
    <t>'$\sigma(\Delta s)$'</t>
  </si>
  <si>
    <t>'$E\left[(I_p+S)/Y\right] (\%)$'</t>
  </si>
  <si>
    <t>'$\sigma((I_p+S)/Y)(\%)$ '</t>
  </si>
  <si>
    <t>'$\rho(\Delta c,\Delta \ln(I_p+S))$'</t>
  </si>
  <si>
    <t>'$E\left[I_g/Y\right] (\%)$'</t>
  </si>
  <si>
    <t>'$\sigma(I_g/Y)$ (\%)'</t>
  </si>
  <si>
    <t>'$E\left[\frac{K_g}{K_p+K_g}\right] (\%)$'</t>
  </si>
  <si>
    <t>'$E\left[Q_g\right]$'</t>
  </si>
  <si>
    <t>'$E\left[r_{p,ex}^{LEV}\right]$ (\%)'</t>
  </si>
  <si>
    <t>'$\sigma(r_{p,ex}^{LEV})$ (\%)'</t>
  </si>
  <si>
    <t>'$E\left[r_{g,ex}\right]$ (\%)'</t>
  </si>
  <si>
    <t>'$\sigma(r_{g,ex})$ (\%)'</t>
  </si>
  <si>
    <t>'$E\left[{HML-R\&amp;D}^{LEV}\right]$ (\%)'</t>
  </si>
  <si>
    <t>'$E\left[r^{f}\right]$ (\%)'</t>
  </si>
  <si>
    <t>'$\sigma(r^{f})$ (\%)'</t>
  </si>
  <si>
    <t>'$b^{10}_g$'</t>
  </si>
  <si>
    <t>'$\beta_{\Delta a_{10}|K^{H}_{R\&amp;D}/K_{H}}-K_L/K_{tot}$'</t>
  </si>
  <si>
    <t>'$\beta_{\Delta a_{10}|K^{H}_{R\&amp;D}/K_{H}}$'</t>
  </si>
  <si>
    <t>'$\beta_{\Delta a_{10}|I_{R\&amp;D}/I_{Fixed}}$'</t>
  </si>
  <si>
    <t>'$\beta_{\Delta a_{10}|I_{g}/I_{tot}}$'</t>
  </si>
  <si>
    <t>$E\left[\Delta y\right]$ (\%)'</t>
  </si>
  <si>
    <t>data moment estimate</t>
  </si>
  <si>
    <t>data moment SE</t>
  </si>
  <si>
    <t>Z distance</t>
  </si>
  <si>
    <t>chk objF1</t>
  </si>
  <si>
    <t>chk objF2</t>
  </si>
  <si>
    <t>chk objF3</t>
  </si>
  <si>
    <t>chk objF4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</si>
</sst>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/>
    <xf numFmtId="0" fontId="0" fillId="4" borderId="0" xfId="0" applyFill="1" applyAlignment="1">
      <alignment horizontal="right"/>
    </xf>
    <xf numFmtId="43" fontId="0" fillId="4" borderId="0" xfId="1" applyFont="1" applyFill="1"/>
    <xf numFmtId="43" fontId="0" fillId="0" borderId="0" xfId="0" applyNumberFormat="1" applyFill="1"/>
  </cellXfs>
  <cellStyles count="2">
    <cellStyle name="Comma" xfId="1" builtinId="3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15784-8017-43B7-A69B-3A61646B5A16}">
  <sheetPr filterMode="1"/>
  <dimension ref="A1:AE161"/>
  <sheetViews>
    <sheetView workbookViewId="0">
      <pane xSplit="5" ySplit="1" topLeftCell="P31" activePane="bottomRight" state="frozen"/>
      <selection pane="topRight" activeCell="F1" sqref="F1"/>
      <selection pane="bottomLeft" activeCell="A2" sqref="A2"/>
      <selection pane="bottomRight" activeCell="A31" sqref="A31:A81"/>
    </sheetView>
  </sheetViews>
  <sheetFormatPr defaultRowHeight="15" x14ac:dyDescent="0.25"/>
  <cols>
    <col min="1" max="1" width="12" bestFit="1" customWidth="1"/>
    <col min="2" max="2" width="7.42578125" bestFit="1" customWidth="1"/>
    <col min="3" max="3" width="6" bestFit="1" customWidth="1"/>
    <col min="4" max="4" width="5" bestFit="1" customWidth="1"/>
    <col min="5" max="5" width="12" bestFit="1" customWidth="1"/>
    <col min="6" max="7" width="12.7109375" bestFit="1" customWidth="1"/>
    <col min="8" max="15" width="12" bestFit="1" customWidth="1"/>
    <col min="16" max="16" width="12.7109375" bestFit="1" customWidth="1"/>
    <col min="17" max="19" width="12" bestFit="1" customWidth="1"/>
    <col min="20" max="20" width="12.7109375" bestFit="1" customWidth="1"/>
    <col min="21" max="21" width="12" bestFit="1" customWidth="1"/>
    <col min="22" max="22" width="12.7109375" bestFit="1" customWidth="1"/>
    <col min="23" max="24" width="12" bestFit="1" customWidth="1"/>
    <col min="25" max="25" width="12.7109375" bestFit="1" customWidth="1"/>
    <col min="26" max="27" width="12" bestFit="1" customWidth="1"/>
  </cols>
  <sheetData>
    <row r="1" spans="1:31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3" t="s">
        <v>28</v>
      </c>
      <c r="AD1" s="3" t="s">
        <v>29</v>
      </c>
      <c r="AE1" s="6" t="s">
        <v>30</v>
      </c>
    </row>
    <row r="2" spans="1:31" hidden="1" x14ac:dyDescent="0.25">
      <c r="A2">
        <v>0.99496205639268809</v>
      </c>
      <c r="B2">
        <v>10</v>
      </c>
      <c r="C2">
        <v>0.128</v>
      </c>
      <c r="D2">
        <v>0.76</v>
      </c>
      <c r="E2">
        <v>107.38271604938272</v>
      </c>
      <c r="F2">
        <v>2.4384094968084891</v>
      </c>
      <c r="G2">
        <v>1.5499136048121245</v>
      </c>
      <c r="H2">
        <v>4.9669801237567572</v>
      </c>
      <c r="I2">
        <v>4.9389726432058021</v>
      </c>
      <c r="J2">
        <v>0.70370949910550185</v>
      </c>
      <c r="K2">
        <v>1.5326077086121168</v>
      </c>
      <c r="L2">
        <v>7.4321799853161474</v>
      </c>
      <c r="M2">
        <v>36.410517319330559</v>
      </c>
      <c r="N2">
        <v>2.5962820338530732</v>
      </c>
      <c r="O2">
        <v>0.80128175629783882</v>
      </c>
      <c r="P2">
        <v>8.3675613556245256</v>
      </c>
      <c r="Q2">
        <v>1.6281170913786804</v>
      </c>
      <c r="R2">
        <v>37.094518382838118</v>
      </c>
      <c r="S2">
        <v>4.7711132866848409</v>
      </c>
      <c r="T2">
        <v>6.3829581515455756</v>
      </c>
      <c r="U2">
        <v>15.823672874761323</v>
      </c>
      <c r="V2">
        <v>-5.5419382527541028E-2</v>
      </c>
      <c r="W2">
        <v>0.23767955621935882</v>
      </c>
      <c r="X2">
        <v>9.7135651158767491</v>
      </c>
      <c r="Y2">
        <v>1.6153208028063739</v>
      </c>
      <c r="Z2">
        <v>1.038861696761274</v>
      </c>
      <c r="AA2">
        <v>4.95509650863427</v>
      </c>
      <c r="AB2" s="7">
        <f t="shared" ref="AB2:AB65" si="0">IF(ISBLANK(X2),-1,X2-T2)</f>
        <v>3.3306069643311735</v>
      </c>
      <c r="AC2" s="4" t="b">
        <f>OR(AA2&lt;2.5,H2&lt;2.5)</f>
        <v>0</v>
      </c>
      <c r="AD2" s="4" t="b">
        <f>AB2&gt;2</f>
        <v>1</v>
      </c>
      <c r="AE2" s="5" t="b">
        <f>AND(AC2,AD2)</f>
        <v>0</v>
      </c>
    </row>
    <row r="3" spans="1:31" hidden="1" x14ac:dyDescent="0.25">
      <c r="A3">
        <v>0.99496205639268809</v>
      </c>
      <c r="B3">
        <v>10</v>
      </c>
      <c r="C3">
        <v>0.128</v>
      </c>
      <c r="D3">
        <v>0.77</v>
      </c>
      <c r="E3">
        <v>112.31469529983714</v>
      </c>
      <c r="F3">
        <v>2.3205879844292867</v>
      </c>
      <c r="G3">
        <v>1.4268091629842883</v>
      </c>
      <c r="H3">
        <v>4.3794635819330185</v>
      </c>
      <c r="I3">
        <v>4.8978441457159096</v>
      </c>
      <c r="J3">
        <v>0.69673110491912726</v>
      </c>
      <c r="K3">
        <v>1.5614493277099766</v>
      </c>
      <c r="L3">
        <v>7.4929087299469028</v>
      </c>
      <c r="M3">
        <v>35.428470986348685</v>
      </c>
      <c r="N3">
        <v>2.5465932483643785</v>
      </c>
      <c r="O3">
        <v>0.80346877313233378</v>
      </c>
      <c r="P3">
        <v>8.0498840806431637</v>
      </c>
      <c r="Q3">
        <v>1.6647516256952914</v>
      </c>
      <c r="R3">
        <v>37.034634334575003</v>
      </c>
      <c r="S3">
        <v>4.7687771346330656</v>
      </c>
      <c r="T3">
        <v>6.0334192075224822</v>
      </c>
      <c r="U3">
        <v>15.760306389528889</v>
      </c>
      <c r="V3">
        <v>-5.3518411946508436E-2</v>
      </c>
      <c r="W3">
        <v>0.22736190480216037</v>
      </c>
      <c r="X3">
        <v>8.9375242172050431</v>
      </c>
      <c r="Y3">
        <v>1.4909228782165007</v>
      </c>
      <c r="Z3">
        <v>1.0107233441431569</v>
      </c>
      <c r="AA3">
        <v>4.3709003646164533</v>
      </c>
      <c r="AB3" s="7">
        <f t="shared" si="0"/>
        <v>2.9041050096825609</v>
      </c>
      <c r="AC3" s="4" t="b">
        <f t="shared" ref="AC3:AC66" si="1">OR(AA3&lt;2.5,H3&lt;2.5)</f>
        <v>0</v>
      </c>
      <c r="AD3" s="4" t="b">
        <f t="shared" ref="AD3:AD66" si="2">AB3&gt;2</f>
        <v>1</v>
      </c>
      <c r="AE3" s="5" t="b">
        <f t="shared" ref="AE3:AE66" si="3">AND(AC3,AD3)</f>
        <v>0</v>
      </c>
    </row>
    <row r="4" spans="1:31" hidden="1" x14ac:dyDescent="0.25">
      <c r="A4">
        <v>0.99496205639268809</v>
      </c>
      <c r="B4">
        <v>10</v>
      </c>
      <c r="C4">
        <v>0.128</v>
      </c>
      <c r="D4">
        <v>0.78</v>
      </c>
      <c r="E4">
        <v>113.07481298209021</v>
      </c>
      <c r="F4">
        <v>2.2015703361689436</v>
      </c>
      <c r="G4">
        <v>1.3079615146865655</v>
      </c>
      <c r="H4">
        <v>3.8214273708242636</v>
      </c>
      <c r="I4">
        <v>4.8605883852223934</v>
      </c>
      <c r="J4">
        <v>0.69010701420739795</v>
      </c>
      <c r="K4">
        <v>1.5913183734049234</v>
      </c>
      <c r="L4">
        <v>7.5656444710071025</v>
      </c>
      <c r="M4">
        <v>34.492332551755233</v>
      </c>
      <c r="N4">
        <v>2.4985135591066685</v>
      </c>
      <c r="O4">
        <v>0.80551562356149875</v>
      </c>
      <c r="P4">
        <v>7.7366657370503766</v>
      </c>
      <c r="Q4">
        <v>1.7022029479184093</v>
      </c>
      <c r="R4">
        <v>36.961355569474513</v>
      </c>
      <c r="S4">
        <v>4.7661709613823504</v>
      </c>
      <c r="T4">
        <v>5.7303275300466057</v>
      </c>
      <c r="U4">
        <v>15.703132818110117</v>
      </c>
      <c r="V4">
        <v>-5.1413805678444779E-2</v>
      </c>
      <c r="W4">
        <v>0.21749155774856985</v>
      </c>
      <c r="X4">
        <v>8.2376804916934478</v>
      </c>
      <c r="Y4">
        <v>1.3709122403079337</v>
      </c>
      <c r="Z4">
        <v>0.984457135371411</v>
      </c>
      <c r="AA4">
        <v>3.816259925336928</v>
      </c>
      <c r="AB4" s="7">
        <f t="shared" si="0"/>
        <v>2.5073529616468422</v>
      </c>
      <c r="AC4" s="4" t="b">
        <f t="shared" si="1"/>
        <v>0</v>
      </c>
      <c r="AD4" s="4" t="b">
        <f t="shared" si="2"/>
        <v>1</v>
      </c>
      <c r="AE4" s="5" t="b">
        <f t="shared" si="3"/>
        <v>0</v>
      </c>
    </row>
    <row r="5" spans="1:31" hidden="1" x14ac:dyDescent="0.25">
      <c r="A5">
        <v>0.99496205639268809</v>
      </c>
      <c r="B5">
        <v>10</v>
      </c>
      <c r="C5">
        <v>0.128</v>
      </c>
      <c r="D5">
        <v>0.79</v>
      </c>
      <c r="E5">
        <v>105.52262081558185</v>
      </c>
      <c r="F5">
        <v>2.0802683304601972</v>
      </c>
      <c r="G5">
        <v>1.1920383785570889</v>
      </c>
      <c r="H5">
        <v>3.287059902794963</v>
      </c>
      <c r="I5">
        <v>4.8268678113359629</v>
      </c>
      <c r="J5">
        <v>0.68378224646254993</v>
      </c>
      <c r="K5">
        <v>1.6225165975616025</v>
      </c>
      <c r="L5">
        <v>7.6515988788885476</v>
      </c>
      <c r="M5">
        <v>33.589791139009698</v>
      </c>
      <c r="N5">
        <v>2.4518525636104496</v>
      </c>
      <c r="O5">
        <v>0.80737241628357037</v>
      </c>
      <c r="P5">
        <v>7.427494000558851</v>
      </c>
      <c r="Q5">
        <v>1.7409493309968191</v>
      </c>
      <c r="R5">
        <v>36.883489705535951</v>
      </c>
      <c r="S5">
        <v>4.7635330918950265</v>
      </c>
      <c r="T5">
        <v>5.4664751987900759</v>
      </c>
      <c r="U5">
        <v>15.651484068133948</v>
      </c>
      <c r="V5">
        <v>-4.9168968698574511E-2</v>
      </c>
      <c r="W5">
        <v>0.20796499814143987</v>
      </c>
      <c r="X5">
        <v>7.5936782538847378</v>
      </c>
      <c r="Y5">
        <v>1.2539362121321054</v>
      </c>
      <c r="Z5">
        <v>0.95971046655079695</v>
      </c>
      <c r="AA5">
        <v>3.2853252394301418</v>
      </c>
      <c r="AB5" s="7">
        <f t="shared" si="0"/>
        <v>2.1272030550946619</v>
      </c>
      <c r="AC5" s="4" t="b">
        <f t="shared" si="1"/>
        <v>0</v>
      </c>
      <c r="AD5" s="4" t="b">
        <f t="shared" si="2"/>
        <v>1</v>
      </c>
      <c r="AE5" s="5" t="b">
        <f t="shared" si="3"/>
        <v>0</v>
      </c>
    </row>
    <row r="6" spans="1:31" hidden="1" x14ac:dyDescent="0.25">
      <c r="A6">
        <v>0.99496205639268809</v>
      </c>
      <c r="B6">
        <v>10</v>
      </c>
      <c r="C6">
        <v>0.128</v>
      </c>
      <c r="D6">
        <v>0.8</v>
      </c>
      <c r="E6">
        <v>93.408503648237115</v>
      </c>
      <c r="F6">
        <v>1.9567548964071746</v>
      </c>
      <c r="G6">
        <v>1.0801495166041251</v>
      </c>
      <c r="H6">
        <v>2.7792182364041027</v>
      </c>
      <c r="I6">
        <v>4.7970973147560212</v>
      </c>
      <c r="J6">
        <v>0.67776672047258057</v>
      </c>
      <c r="K6">
        <v>1.6549256322833974</v>
      </c>
      <c r="L6">
        <v>7.7518346660659745</v>
      </c>
      <c r="M6">
        <v>32.727367506964221</v>
      </c>
      <c r="N6">
        <v>2.4072890380027543</v>
      </c>
      <c r="O6">
        <v>0.80892640697712492</v>
      </c>
      <c r="P6">
        <v>7.1227353915618901</v>
      </c>
      <c r="Q6">
        <v>1.7808297430671569</v>
      </c>
      <c r="R6">
        <v>36.789781159403567</v>
      </c>
      <c r="S6">
        <v>4.7605901180650214</v>
      </c>
      <c r="T6">
        <v>5.2396649053684747</v>
      </c>
      <c r="U6">
        <v>15.604912370033789</v>
      </c>
      <c r="V6">
        <v>-4.6769819247384305E-2</v>
      </c>
      <c r="W6">
        <v>0.19883491900821856</v>
      </c>
      <c r="X6">
        <v>6.9955801052116451</v>
      </c>
      <c r="Y6">
        <v>1.141101768772256</v>
      </c>
      <c r="Z6">
        <v>0.93676757985904568</v>
      </c>
      <c r="AA6">
        <v>2.780905990002128</v>
      </c>
      <c r="AB6" s="7">
        <f t="shared" si="0"/>
        <v>1.7559151998431703</v>
      </c>
      <c r="AC6" s="4" t="b">
        <f t="shared" si="1"/>
        <v>0</v>
      </c>
      <c r="AD6" s="4" t="b">
        <f t="shared" si="2"/>
        <v>0</v>
      </c>
      <c r="AE6" s="5" t="b">
        <f t="shared" si="3"/>
        <v>0</v>
      </c>
    </row>
    <row r="7" spans="1:31" hidden="1" x14ac:dyDescent="0.25">
      <c r="A7">
        <v>0.99496205639268809</v>
      </c>
      <c r="B7">
        <v>10</v>
      </c>
      <c r="C7">
        <v>0.126</v>
      </c>
      <c r="D7">
        <v>0.76</v>
      </c>
      <c r="E7">
        <v>92.915132244656135</v>
      </c>
      <c r="F7">
        <v>2.2539939042913342</v>
      </c>
      <c r="G7">
        <v>1.4003259437506639</v>
      </c>
      <c r="H7">
        <v>4.1794641679653273</v>
      </c>
      <c r="I7">
        <v>4.8255696247608135</v>
      </c>
      <c r="J7">
        <v>0.69504978300004072</v>
      </c>
      <c r="K7">
        <v>1.5675341262324169</v>
      </c>
      <c r="L7">
        <v>7.3134063401423823</v>
      </c>
      <c r="M7">
        <v>35.0798942383407</v>
      </c>
      <c r="N7">
        <v>2.4627013205784167</v>
      </c>
      <c r="O7">
        <v>0.81417885028196357</v>
      </c>
      <c r="P7">
        <v>7.8955599781669097</v>
      </c>
      <c r="Q7">
        <v>1.6361339194392479</v>
      </c>
      <c r="R7">
        <v>36.842837287772738</v>
      </c>
      <c r="S7">
        <v>4.7638873987805361</v>
      </c>
      <c r="T7">
        <v>5.9017110144043325</v>
      </c>
      <c r="U7">
        <v>15.698250263913677</v>
      </c>
      <c r="V7">
        <v>-4.8632873214113144E-2</v>
      </c>
      <c r="W7">
        <v>0.22339442686725611</v>
      </c>
      <c r="X7">
        <v>8.5329844257771654</v>
      </c>
      <c r="Y7">
        <v>1.459644312983807</v>
      </c>
      <c r="Z7">
        <v>0.98223067494376193</v>
      </c>
      <c r="AA7">
        <v>4.1662684520050028</v>
      </c>
      <c r="AB7" s="7">
        <f t="shared" si="0"/>
        <v>2.6312734113728329</v>
      </c>
      <c r="AC7" s="4" t="b">
        <f t="shared" si="1"/>
        <v>0</v>
      </c>
      <c r="AD7" s="4" t="b">
        <f t="shared" si="2"/>
        <v>1</v>
      </c>
      <c r="AE7" s="5" t="b">
        <f t="shared" si="3"/>
        <v>0</v>
      </c>
    </row>
    <row r="8" spans="1:31" hidden="1" x14ac:dyDescent="0.25">
      <c r="A8">
        <v>0.99496205639268809</v>
      </c>
      <c r="B8">
        <v>10</v>
      </c>
      <c r="C8">
        <v>0.126</v>
      </c>
      <c r="D8">
        <v>0.77</v>
      </c>
      <c r="E8">
        <v>94.473286099462641</v>
      </c>
      <c r="F8">
        <v>2.134452239908287</v>
      </c>
      <c r="G8">
        <v>1.2847552693522473</v>
      </c>
      <c r="H8">
        <v>3.6412856083090075</v>
      </c>
      <c r="I8">
        <v>4.791557788662419</v>
      </c>
      <c r="J8">
        <v>0.68880323404231081</v>
      </c>
      <c r="K8">
        <v>1.5970202542977179</v>
      </c>
      <c r="L8">
        <v>7.3814693311643147</v>
      </c>
      <c r="M8">
        <v>34.176136979991568</v>
      </c>
      <c r="N8">
        <v>2.4182304659074134</v>
      </c>
      <c r="O8">
        <v>0.81611209292477849</v>
      </c>
      <c r="P8">
        <v>7.593307928004883</v>
      </c>
      <c r="Q8">
        <v>1.6727294574420817</v>
      </c>
      <c r="R8">
        <v>36.770659217538622</v>
      </c>
      <c r="S8">
        <v>4.7613613304688762</v>
      </c>
      <c r="T8">
        <v>5.619390219933738</v>
      </c>
      <c r="U8">
        <v>15.646053784996674</v>
      </c>
      <c r="V8">
        <v>-4.6559684500275179E-2</v>
      </c>
      <c r="W8">
        <v>0.21395771380019243</v>
      </c>
      <c r="X8">
        <v>7.9071517642198019</v>
      </c>
      <c r="Y8">
        <v>1.3431895654346431</v>
      </c>
      <c r="Z8">
        <v>0.95755329473802764</v>
      </c>
      <c r="AA8">
        <v>3.6317034532730204</v>
      </c>
      <c r="AB8" s="7">
        <f t="shared" si="0"/>
        <v>2.2877615442860639</v>
      </c>
      <c r="AC8" s="4" t="b">
        <f t="shared" si="1"/>
        <v>0</v>
      </c>
      <c r="AD8" s="4" t="b">
        <f t="shared" si="2"/>
        <v>1</v>
      </c>
      <c r="AE8" s="5" t="b">
        <f t="shared" si="3"/>
        <v>0</v>
      </c>
    </row>
    <row r="9" spans="1:31" hidden="1" x14ac:dyDescent="0.25">
      <c r="A9">
        <v>0.99496205639268809</v>
      </c>
      <c r="B9">
        <v>10</v>
      </c>
      <c r="C9">
        <v>0.126</v>
      </c>
      <c r="D9">
        <v>0.78</v>
      </c>
      <c r="E9">
        <v>93.631637869132803</v>
      </c>
      <c r="F9">
        <v>2.0131389846603729</v>
      </c>
      <c r="G9">
        <v>1.1723093136219427</v>
      </c>
      <c r="H9">
        <v>3.1268685408301882</v>
      </c>
      <c r="I9">
        <v>4.7607581668812058</v>
      </c>
      <c r="J9">
        <v>0.68284896921133831</v>
      </c>
      <c r="K9">
        <v>1.6277076106076027</v>
      </c>
      <c r="L9">
        <v>7.4612892244188131</v>
      </c>
      <c r="M9">
        <v>33.306832597235108</v>
      </c>
      <c r="N9">
        <v>2.3749588348662147</v>
      </c>
      <c r="O9">
        <v>0.81786057534738521</v>
      </c>
      <c r="P9">
        <v>7.2950650096708349</v>
      </c>
      <c r="Q9">
        <v>1.7104023606981889</v>
      </c>
      <c r="R9">
        <v>36.690510453656032</v>
      </c>
      <c r="S9">
        <v>4.758720219681833</v>
      </c>
      <c r="T9">
        <v>5.3738928507872492</v>
      </c>
      <c r="U9">
        <v>15.598849423360798</v>
      </c>
      <c r="V9">
        <v>-4.4353923086352144E-2</v>
      </c>
      <c r="W9">
        <v>0.20488307037322706</v>
      </c>
      <c r="X9">
        <v>7.3243058498349294</v>
      </c>
      <c r="Y9">
        <v>1.2299439516292063</v>
      </c>
      <c r="Z9">
        <v>0.9343437684871172</v>
      </c>
      <c r="AA9">
        <v>3.1208991454150441</v>
      </c>
      <c r="AB9" s="7">
        <f t="shared" si="0"/>
        <v>1.9504129990476802</v>
      </c>
      <c r="AC9" s="4" t="b">
        <f t="shared" si="1"/>
        <v>0</v>
      </c>
      <c r="AD9" s="4" t="b">
        <f t="shared" si="2"/>
        <v>0</v>
      </c>
      <c r="AE9" s="5" t="b">
        <f t="shared" si="3"/>
        <v>0</v>
      </c>
    </row>
    <row r="10" spans="1:31" hidden="1" x14ac:dyDescent="0.25">
      <c r="A10">
        <v>0.99496205639268809</v>
      </c>
      <c r="B10">
        <v>10</v>
      </c>
      <c r="C10">
        <v>0.126</v>
      </c>
      <c r="D10">
        <v>0.79</v>
      </c>
      <c r="E10">
        <v>92.330146428877924</v>
      </c>
      <c r="F10">
        <v>1.8895464941681954</v>
      </c>
      <c r="G10">
        <v>1.0622616560136311</v>
      </c>
      <c r="H10">
        <v>2.632786969551391</v>
      </c>
      <c r="I10">
        <v>4.733061818247787</v>
      </c>
      <c r="J10">
        <v>0.67714961849004385</v>
      </c>
      <c r="K10">
        <v>1.6598272681499469</v>
      </c>
      <c r="L10">
        <v>7.5541425219310465</v>
      </c>
      <c r="M10">
        <v>32.465398899737458</v>
      </c>
      <c r="N10">
        <v>2.332975378303304</v>
      </c>
      <c r="O10">
        <v>0.81937034563483724</v>
      </c>
      <c r="P10">
        <v>7.0000104782116752</v>
      </c>
      <c r="Q10">
        <v>1.7494521521889963</v>
      </c>
      <c r="R10">
        <v>36.605397465840589</v>
      </c>
      <c r="S10">
        <v>4.7560077166401795</v>
      </c>
      <c r="T10">
        <v>5.1604581853118763</v>
      </c>
      <c r="U10">
        <v>15.556227296757383</v>
      </c>
      <c r="V10">
        <v>-4.207199176907786E-2</v>
      </c>
      <c r="W10">
        <v>0.19611331106649435</v>
      </c>
      <c r="X10">
        <v>6.7742064101099722</v>
      </c>
      <c r="Y10">
        <v>1.1191708974566241</v>
      </c>
      <c r="Z10">
        <v>0.91241981753471046</v>
      </c>
      <c r="AA10">
        <v>2.6304021146022869</v>
      </c>
      <c r="AB10" s="7">
        <f t="shared" si="0"/>
        <v>1.6137482247980959</v>
      </c>
      <c r="AC10" s="4" t="b">
        <f t="shared" si="1"/>
        <v>0</v>
      </c>
      <c r="AD10" s="4" t="b">
        <f t="shared" si="2"/>
        <v>0</v>
      </c>
      <c r="AE10" s="5" t="b">
        <f t="shared" si="3"/>
        <v>0</v>
      </c>
    </row>
    <row r="11" spans="1:31" hidden="1" x14ac:dyDescent="0.25">
      <c r="A11">
        <v>0.99496205639268809</v>
      </c>
      <c r="B11">
        <v>10</v>
      </c>
      <c r="C11">
        <v>0.126</v>
      </c>
      <c r="D11">
        <v>0.8</v>
      </c>
      <c r="E11">
        <v>93.158365830255761</v>
      </c>
      <c r="F11">
        <v>1.7643335889529401</v>
      </c>
      <c r="G11">
        <v>0.95561207805843174</v>
      </c>
      <c r="H11">
        <v>2.1615591682874049</v>
      </c>
      <c r="I11">
        <v>4.7088886554383818</v>
      </c>
      <c r="J11">
        <v>0.67170590347978221</v>
      </c>
      <c r="K11">
        <v>1.6932899901673928</v>
      </c>
      <c r="L11">
        <v>7.6615026120716649</v>
      </c>
      <c r="M11">
        <v>31.656271740900738</v>
      </c>
      <c r="N11">
        <v>2.292850542051565</v>
      </c>
      <c r="O11">
        <v>0.82053742754086412</v>
      </c>
      <c r="P11">
        <v>6.7096120163488049</v>
      </c>
      <c r="Q11">
        <v>1.7899535875580017</v>
      </c>
      <c r="R11">
        <v>36.512037277303165</v>
      </c>
      <c r="S11">
        <v>4.7531479895431978</v>
      </c>
      <c r="T11">
        <v>4.9767995756558747</v>
      </c>
      <c r="U11">
        <v>15.517893653995161</v>
      </c>
      <c r="V11">
        <v>-3.9738791859101834E-2</v>
      </c>
      <c r="W11">
        <v>0.1876723908116821</v>
      </c>
      <c r="X11">
        <v>6.2526396559507997</v>
      </c>
      <c r="Y11">
        <v>1.0118727968691765</v>
      </c>
      <c r="Z11">
        <v>0.89197275626669947</v>
      </c>
      <c r="AA11">
        <v>2.162693179011848</v>
      </c>
      <c r="AB11" s="7">
        <f t="shared" si="0"/>
        <v>1.275840080294925</v>
      </c>
      <c r="AC11" s="4" t="b">
        <f t="shared" si="1"/>
        <v>1</v>
      </c>
      <c r="AD11" s="4" t="b">
        <f t="shared" si="2"/>
        <v>0</v>
      </c>
      <c r="AE11" s="5" t="b">
        <f t="shared" si="3"/>
        <v>0</v>
      </c>
    </row>
    <row r="12" spans="1:31" hidden="1" x14ac:dyDescent="0.25">
      <c r="A12">
        <v>0.99496205639268809</v>
      </c>
      <c r="B12">
        <v>10</v>
      </c>
      <c r="C12">
        <v>0.124</v>
      </c>
      <c r="D12">
        <v>0.76</v>
      </c>
      <c r="E12">
        <v>93.548541747575641</v>
      </c>
      <c r="F12">
        <v>2.0653448116648345</v>
      </c>
      <c r="G12">
        <v>1.261631651750853</v>
      </c>
      <c r="H12">
        <v>3.4575080177391846</v>
      </c>
      <c r="I12">
        <v>4.7251678865159104</v>
      </c>
      <c r="J12">
        <v>0.68754445977303491</v>
      </c>
      <c r="K12">
        <v>1.603001263868765</v>
      </c>
      <c r="L12">
        <v>7.2041471694023196</v>
      </c>
      <c r="M12">
        <v>33.852115913486102</v>
      </c>
      <c r="N12">
        <v>2.338752654412299</v>
      </c>
      <c r="O12">
        <v>0.82645385971772467</v>
      </c>
      <c r="P12">
        <v>7.4482868945395788</v>
      </c>
      <c r="Q12">
        <v>1.6455340475261255</v>
      </c>
      <c r="R12">
        <v>36.581649673702238</v>
      </c>
      <c r="S12">
        <v>4.7565745295962216</v>
      </c>
      <c r="T12">
        <v>5.5062289205061408</v>
      </c>
      <c r="U12">
        <v>15.589475134965701</v>
      </c>
      <c r="V12">
        <v>-4.1684762745639647E-2</v>
      </c>
      <c r="W12">
        <v>0.21031689494906392</v>
      </c>
      <c r="X12">
        <v>7.6071498163281035</v>
      </c>
      <c r="Y12">
        <v>1.3157464802721546</v>
      </c>
      <c r="Z12">
        <v>0.93129746032822869</v>
      </c>
      <c r="AA12">
        <v>3.4438485687507745</v>
      </c>
      <c r="AB12" s="7">
        <f t="shared" si="0"/>
        <v>2.1009208958219627</v>
      </c>
      <c r="AC12" s="4" t="b">
        <f t="shared" si="1"/>
        <v>0</v>
      </c>
      <c r="AD12" s="4" t="b">
        <f t="shared" si="2"/>
        <v>1</v>
      </c>
      <c r="AE12" s="5" t="b">
        <f t="shared" si="3"/>
        <v>0</v>
      </c>
    </row>
    <row r="13" spans="1:31" hidden="1" x14ac:dyDescent="0.25">
      <c r="A13">
        <v>0.99496205639268809</v>
      </c>
      <c r="B13">
        <v>10</v>
      </c>
      <c r="C13">
        <v>0.124</v>
      </c>
      <c r="D13">
        <v>0.77</v>
      </c>
      <c r="E13">
        <v>92.482377480178215</v>
      </c>
      <c r="F13">
        <v>1.9444726968850548</v>
      </c>
      <c r="G13">
        <v>1.1517472370608117</v>
      </c>
      <c r="H13">
        <v>2.9601645124038334</v>
      </c>
      <c r="I13">
        <v>4.6969480799960861</v>
      </c>
      <c r="J13">
        <v>0.68192041034507778</v>
      </c>
      <c r="K13">
        <v>1.6333503425101019</v>
      </c>
      <c r="L13">
        <v>7.2786535697672123</v>
      </c>
      <c r="M13">
        <v>33.010613750619598</v>
      </c>
      <c r="N13">
        <v>2.2985486390315946</v>
      </c>
      <c r="O13">
        <v>0.82809238425156639</v>
      </c>
      <c r="P13">
        <v>7.1599612402852095</v>
      </c>
      <c r="Q13">
        <v>1.6824313342930055</v>
      </c>
      <c r="R13">
        <v>36.503306994139024</v>
      </c>
      <c r="S13">
        <v>4.7540211618280628</v>
      </c>
      <c r="T13">
        <v>5.2778091266047351</v>
      </c>
      <c r="U13">
        <v>15.546510538944904</v>
      </c>
      <c r="V13">
        <v>-3.9555966160093881E-2</v>
      </c>
      <c r="W13">
        <v>0.20165470141924266</v>
      </c>
      <c r="X13">
        <v>7.0738577066478685</v>
      </c>
      <c r="Y13">
        <v>1.2052862182359272</v>
      </c>
      <c r="Z13">
        <v>0.90937477473873241</v>
      </c>
      <c r="AA13">
        <v>2.9502613399745332</v>
      </c>
      <c r="AB13" s="7">
        <f t="shared" si="0"/>
        <v>1.7960485800431334</v>
      </c>
      <c r="AC13" s="4" t="b">
        <f t="shared" si="1"/>
        <v>0</v>
      </c>
      <c r="AD13" s="4" t="b">
        <f t="shared" si="2"/>
        <v>0</v>
      </c>
      <c r="AE13" s="5" t="b">
        <f t="shared" si="3"/>
        <v>0</v>
      </c>
    </row>
    <row r="14" spans="1:31" hidden="1" x14ac:dyDescent="0.25">
      <c r="A14">
        <v>0.99496205639268809</v>
      </c>
      <c r="B14">
        <v>10</v>
      </c>
      <c r="C14">
        <v>0.124</v>
      </c>
      <c r="D14">
        <v>0.78</v>
      </c>
      <c r="E14">
        <v>96.789859214750237</v>
      </c>
      <c r="F14">
        <v>1.822074968243145</v>
      </c>
      <c r="G14">
        <v>1.0446095414333727</v>
      </c>
      <c r="H14">
        <v>2.4838016388117801</v>
      </c>
      <c r="I14">
        <v>4.6715963282222477</v>
      </c>
      <c r="J14">
        <v>0.67654873428484652</v>
      </c>
      <c r="K14">
        <v>1.6649783040008441</v>
      </c>
      <c r="L14">
        <v>7.364747513208699</v>
      </c>
      <c r="M14">
        <v>32.198913079062592</v>
      </c>
      <c r="N14">
        <v>2.259488080230549</v>
      </c>
      <c r="O14">
        <v>0.82950104940229652</v>
      </c>
      <c r="P14">
        <v>6.8748734475177242</v>
      </c>
      <c r="Q14">
        <v>1.7204332420621673</v>
      </c>
      <c r="R14">
        <v>36.415406091246709</v>
      </c>
      <c r="S14">
        <v>4.7512912084057524</v>
      </c>
      <c r="T14">
        <v>5.0795463252033715</v>
      </c>
      <c r="U14">
        <v>15.50766721770354</v>
      </c>
      <c r="V14">
        <v>-3.7346910595332378E-2</v>
      </c>
      <c r="W14">
        <v>0.19332412442988176</v>
      </c>
      <c r="X14">
        <v>6.5674614595787784</v>
      </c>
      <c r="Y14">
        <v>1.0976286146688137</v>
      </c>
      <c r="Z14">
        <v>0.88874238185328935</v>
      </c>
      <c r="AA14">
        <v>2.4775996600252213</v>
      </c>
      <c r="AB14" s="7">
        <f t="shared" si="0"/>
        <v>1.4879151343754069</v>
      </c>
      <c r="AC14" s="4" t="b">
        <f t="shared" si="1"/>
        <v>1</v>
      </c>
      <c r="AD14" s="4" t="b">
        <f t="shared" si="2"/>
        <v>0</v>
      </c>
      <c r="AE14" s="5" t="b">
        <f t="shared" si="3"/>
        <v>0</v>
      </c>
    </row>
    <row r="15" spans="1:31" hidden="1" x14ac:dyDescent="0.25">
      <c r="A15">
        <v>0.99496205639268809</v>
      </c>
      <c r="B15">
        <v>10</v>
      </c>
      <c r="C15">
        <v>0.124</v>
      </c>
      <c r="D15">
        <v>0.79</v>
      </c>
      <c r="E15">
        <v>92.585301936530513</v>
      </c>
      <c r="F15">
        <v>1.6982131732341068</v>
      </c>
      <c r="G15">
        <v>0.94002272477108173</v>
      </c>
      <c r="H15">
        <v>2.0268513545574516</v>
      </c>
      <c r="I15">
        <v>4.6491701075058334</v>
      </c>
      <c r="J15">
        <v>0.67140216466061742</v>
      </c>
      <c r="K15">
        <v>1.6980315763401734</v>
      </c>
      <c r="L15">
        <v>7.4638087025049558</v>
      </c>
      <c r="M15">
        <v>31.413321876708419</v>
      </c>
      <c r="N15">
        <v>2.2217381620115129</v>
      </c>
      <c r="O15">
        <v>0.83061975285136913</v>
      </c>
      <c r="P15">
        <v>6.5933285338853329</v>
      </c>
      <c r="Q15">
        <v>1.7598401799906063</v>
      </c>
      <c r="R15">
        <v>36.321809141767289</v>
      </c>
      <c r="S15">
        <v>4.7484634331908273</v>
      </c>
      <c r="T15">
        <v>4.9078079681206352</v>
      </c>
      <c r="U15">
        <v>15.472648405700005</v>
      </c>
      <c r="V15">
        <v>-3.5109153937886092E-2</v>
      </c>
      <c r="W15">
        <v>0.18528252712143506</v>
      </c>
      <c r="X15">
        <v>6.082857105966295</v>
      </c>
      <c r="Y15">
        <v>0.99257405380382313</v>
      </c>
      <c r="Z15">
        <v>0.86931325825353312</v>
      </c>
      <c r="AA15">
        <v>2.0242718943068976</v>
      </c>
      <c r="AB15" s="7">
        <f t="shared" si="0"/>
        <v>1.1750491378456598</v>
      </c>
      <c r="AC15" s="4" t="b">
        <f t="shared" si="1"/>
        <v>1</v>
      </c>
      <c r="AD15" s="4" t="b">
        <f t="shared" si="2"/>
        <v>0</v>
      </c>
      <c r="AE15" s="5" t="b">
        <f t="shared" si="3"/>
        <v>0</v>
      </c>
    </row>
    <row r="16" spans="1:31" hidden="1" x14ac:dyDescent="0.25">
      <c r="A16">
        <v>0.99496205639268809</v>
      </c>
      <c r="B16">
        <v>10</v>
      </c>
      <c r="C16">
        <v>0.124</v>
      </c>
      <c r="D16">
        <v>0.8</v>
      </c>
      <c r="E16">
        <v>92.888394344153681</v>
      </c>
      <c r="F16">
        <v>1.5730120761804272</v>
      </c>
      <c r="G16">
        <v>0.83786579473792755</v>
      </c>
      <c r="H16">
        <v>1.5880820024154276</v>
      </c>
      <c r="I16">
        <v>4.6297423051199562</v>
      </c>
      <c r="J16">
        <v>0.66645577823746915</v>
      </c>
      <c r="K16">
        <v>1.7326656950649724</v>
      </c>
      <c r="L16">
        <v>7.5772337353437136</v>
      </c>
      <c r="M16">
        <v>30.651460499351405</v>
      </c>
      <c r="N16">
        <v>2.1855071233367798</v>
      </c>
      <c r="O16">
        <v>0.8313882103382475</v>
      </c>
      <c r="P16">
        <v>6.3151013430048923</v>
      </c>
      <c r="Q16">
        <v>1.8008796419544364</v>
      </c>
      <c r="R16">
        <v>36.222541714376526</v>
      </c>
      <c r="S16">
        <v>4.7455339210988061</v>
      </c>
      <c r="T16">
        <v>4.7596221609217988</v>
      </c>
      <c r="U16">
        <v>15.44112599074208</v>
      </c>
      <c r="V16">
        <v>-3.2865149294771995E-2</v>
      </c>
      <c r="W16">
        <v>0.17750177513082174</v>
      </c>
      <c r="X16">
        <v>5.6158827545826515</v>
      </c>
      <c r="Y16">
        <v>0.88999492486358345</v>
      </c>
      <c r="Z16">
        <v>0.85106222331446435</v>
      </c>
      <c r="AA16">
        <v>1.5890226268278596</v>
      </c>
      <c r="AB16" s="7">
        <f t="shared" si="0"/>
        <v>0.85626059366085272</v>
      </c>
      <c r="AC16" s="4" t="b">
        <f t="shared" si="1"/>
        <v>1</v>
      </c>
      <c r="AD16" s="4" t="b">
        <f t="shared" si="2"/>
        <v>0</v>
      </c>
      <c r="AE16" s="5" t="b">
        <f t="shared" si="3"/>
        <v>0</v>
      </c>
    </row>
    <row r="17" spans="1:31" hidden="1" x14ac:dyDescent="0.25">
      <c r="A17">
        <v>0.99496205639268809</v>
      </c>
      <c r="B17">
        <v>10</v>
      </c>
      <c r="C17">
        <v>0.122</v>
      </c>
      <c r="D17">
        <v>0.76</v>
      </c>
      <c r="E17">
        <v>92.120020189061549</v>
      </c>
      <c r="F17">
        <v>1.8752865960487739</v>
      </c>
      <c r="G17">
        <v>1.1314048173284963</v>
      </c>
      <c r="H17">
        <v>2.7912263375668553</v>
      </c>
      <c r="I17">
        <v>4.6357114528291472</v>
      </c>
      <c r="J17">
        <v>0.68104555564749847</v>
      </c>
      <c r="K17">
        <v>1.6392351309845181</v>
      </c>
      <c r="L17">
        <v>7.1026227351114777</v>
      </c>
      <c r="M17">
        <v>32.711093180384246</v>
      </c>
      <c r="N17">
        <v>2.223106211867194</v>
      </c>
      <c r="O17">
        <v>0.83802117399514731</v>
      </c>
      <c r="P17">
        <v>7.0221786856941586</v>
      </c>
      <c r="Q17">
        <v>1.6564732891656744</v>
      </c>
      <c r="R17">
        <v>36.306663843534572</v>
      </c>
      <c r="S17">
        <v>4.7491060263328411</v>
      </c>
      <c r="T17">
        <v>5.1810736359082759</v>
      </c>
      <c r="U17">
        <v>15.494531269410652</v>
      </c>
      <c r="V17">
        <v>-3.4692116959440022E-2</v>
      </c>
      <c r="W17">
        <v>0.1983981433313575</v>
      </c>
      <c r="X17">
        <v>6.841389273118053</v>
      </c>
      <c r="Y17">
        <v>1.1810191085530226</v>
      </c>
      <c r="Z17">
        <v>0.88516944907936979</v>
      </c>
      <c r="AA17">
        <v>2.7776698361852556</v>
      </c>
      <c r="AB17" s="7">
        <f t="shared" si="0"/>
        <v>1.6603156372097772</v>
      </c>
      <c r="AC17" s="4" t="b">
        <f t="shared" si="1"/>
        <v>0</v>
      </c>
      <c r="AD17" s="4" t="b">
        <f t="shared" si="2"/>
        <v>0</v>
      </c>
      <c r="AE17" s="5" t="b">
        <f t="shared" si="3"/>
        <v>0</v>
      </c>
    </row>
    <row r="18" spans="1:31" hidden="1" x14ac:dyDescent="0.25">
      <c r="A18">
        <v>0.99496205639268809</v>
      </c>
      <c r="B18">
        <v>10</v>
      </c>
      <c r="C18">
        <v>0.122</v>
      </c>
      <c r="D18">
        <v>0.77</v>
      </c>
      <c r="E18">
        <v>92.432859976446096</v>
      </c>
      <c r="F18">
        <v>1.7547158937934242</v>
      </c>
      <c r="G18">
        <v>1.0267443730051939</v>
      </c>
      <c r="H18">
        <v>2.3312415605392185</v>
      </c>
      <c r="I18">
        <v>4.6125357930489939</v>
      </c>
      <c r="J18">
        <v>0.67597137681450004</v>
      </c>
      <c r="K18">
        <v>1.6704593987862537</v>
      </c>
      <c r="L18">
        <v>7.1828962681739839</v>
      </c>
      <c r="M18">
        <v>31.926232916834202</v>
      </c>
      <c r="N18">
        <v>2.1867916502182574</v>
      </c>
      <c r="O18">
        <v>0.83931839870092728</v>
      </c>
      <c r="P18">
        <v>6.7468674686067116</v>
      </c>
      <c r="Q18">
        <v>1.693673656865929</v>
      </c>
      <c r="R18">
        <v>36.219588740615514</v>
      </c>
      <c r="S18">
        <v>4.7464325282060393</v>
      </c>
      <c r="T18">
        <v>4.9970367045506965</v>
      </c>
      <c r="U18">
        <v>15.45931981618569</v>
      </c>
      <c r="V18">
        <v>-3.2598511786741773E-2</v>
      </c>
      <c r="W18">
        <v>0.19048015565426329</v>
      </c>
      <c r="X18">
        <v>6.3725536837133108</v>
      </c>
      <c r="Y18">
        <v>1.0760244453152428</v>
      </c>
      <c r="Z18">
        <v>0.86566676278642307</v>
      </c>
      <c r="AA18">
        <v>2.321472941287352</v>
      </c>
      <c r="AB18" s="7">
        <f t="shared" si="0"/>
        <v>1.3755169791626143</v>
      </c>
      <c r="AC18" s="4" t="b">
        <f t="shared" si="1"/>
        <v>1</v>
      </c>
      <c r="AD18" s="4" t="b">
        <f t="shared" si="2"/>
        <v>0</v>
      </c>
      <c r="AE18" s="5" t="b">
        <f t="shared" si="3"/>
        <v>0</v>
      </c>
    </row>
    <row r="19" spans="1:31" hidden="1" x14ac:dyDescent="0.25">
      <c r="A19">
        <v>0.99496205639268809</v>
      </c>
      <c r="B19">
        <v>10</v>
      </c>
      <c r="C19">
        <v>0.122</v>
      </c>
      <c r="D19">
        <v>0.78</v>
      </c>
      <c r="E19">
        <v>92.673673201929887</v>
      </c>
      <c r="F19">
        <v>1.6328296890171277</v>
      </c>
      <c r="G19">
        <v>0.92392824749289792</v>
      </c>
      <c r="H19">
        <v>1.8877985797942323</v>
      </c>
      <c r="I19">
        <v>4.5918219681085901</v>
      </c>
      <c r="J19">
        <v>0.67109528966527388</v>
      </c>
      <c r="K19">
        <v>1.7031812708396965</v>
      </c>
      <c r="L19">
        <v>7.2749777942453218</v>
      </c>
      <c r="M19">
        <v>31.161740791346642</v>
      </c>
      <c r="N19">
        <v>2.151319237368635</v>
      </c>
      <c r="O19">
        <v>0.84036561576270741</v>
      </c>
      <c r="P19">
        <v>6.47461791431975</v>
      </c>
      <c r="Q19">
        <v>1.732353275537349</v>
      </c>
      <c r="R19">
        <v>36.13274621508976</v>
      </c>
      <c r="S19">
        <v>4.7437911245324953</v>
      </c>
      <c r="T19">
        <v>4.8366345844852638</v>
      </c>
      <c r="U19">
        <v>15.42760729485005</v>
      </c>
      <c r="V19">
        <v>-3.0512277409005164E-2</v>
      </c>
      <c r="W19">
        <v>0.18280998098996798</v>
      </c>
      <c r="X19">
        <v>5.9205378503846031</v>
      </c>
      <c r="Y19">
        <v>0.97290958520233739</v>
      </c>
      <c r="Z19">
        <v>0.84711994123784506</v>
      </c>
      <c r="AA19">
        <v>1.8817329503004396</v>
      </c>
      <c r="AB19" s="7">
        <f t="shared" si="0"/>
        <v>1.0839032658993393</v>
      </c>
      <c r="AC19" s="4" t="b">
        <f t="shared" si="1"/>
        <v>1</v>
      </c>
      <c r="AD19" s="4" t="b">
        <f t="shared" si="2"/>
        <v>0</v>
      </c>
      <c r="AE19" s="5" t="b">
        <f t="shared" si="3"/>
        <v>0</v>
      </c>
    </row>
    <row r="20" spans="1:31" hidden="1" x14ac:dyDescent="0.25">
      <c r="A20">
        <v>0.99496205639268809</v>
      </c>
      <c r="B20">
        <v>10</v>
      </c>
      <c r="C20">
        <v>0.122</v>
      </c>
      <c r="D20">
        <v>0.79</v>
      </c>
      <c r="E20">
        <v>91.824547164295041</v>
      </c>
      <c r="F20">
        <v>1.5100636100607099</v>
      </c>
      <c r="G20">
        <v>0.82346072593789055</v>
      </c>
      <c r="H20">
        <v>1.4617814832480396</v>
      </c>
      <c r="I20">
        <v>4.5737407163094703</v>
      </c>
      <c r="J20">
        <v>0.66641170951540152</v>
      </c>
      <c r="K20">
        <v>1.737421350711057</v>
      </c>
      <c r="L20">
        <v>7.3796226816386321</v>
      </c>
      <c r="M20">
        <v>30.420829465900237</v>
      </c>
      <c r="N20">
        <v>2.1170806561496023</v>
      </c>
      <c r="O20">
        <v>0.84110237959035161</v>
      </c>
      <c r="P20">
        <v>6.2046339530986181</v>
      </c>
      <c r="Q20">
        <v>1.7723265301820228</v>
      </c>
      <c r="R20">
        <v>36.033728372725356</v>
      </c>
      <c r="S20">
        <v>4.740899856141441</v>
      </c>
      <c r="T20">
        <v>4.6981090925044553</v>
      </c>
      <c r="U20">
        <v>15.398932399642399</v>
      </c>
      <c r="V20">
        <v>-2.8386687366857951E-2</v>
      </c>
      <c r="W20">
        <v>0.17541670318411762</v>
      </c>
      <c r="X20">
        <v>5.4835821535958909</v>
      </c>
      <c r="Y20">
        <v>0.87217005873518816</v>
      </c>
      <c r="Z20">
        <v>0.82971437352113531</v>
      </c>
      <c r="AA20">
        <v>1.4593032093535163</v>
      </c>
      <c r="AB20" s="7">
        <f t="shared" si="0"/>
        <v>0.78547306109143555</v>
      </c>
      <c r="AC20" s="4" t="b">
        <f t="shared" si="1"/>
        <v>1</v>
      </c>
      <c r="AD20" s="4" t="b">
        <f t="shared" si="2"/>
        <v>0</v>
      </c>
      <c r="AE20" s="5" t="b">
        <f t="shared" si="3"/>
        <v>0</v>
      </c>
    </row>
    <row r="21" spans="1:31" hidden="1" x14ac:dyDescent="0.25">
      <c r="A21">
        <v>0.99496205639268809</v>
      </c>
      <c r="B21">
        <v>10</v>
      </c>
      <c r="C21">
        <v>0.122</v>
      </c>
      <c r="D21">
        <v>0.8</v>
      </c>
      <c r="E21">
        <v>101.53586491752982</v>
      </c>
      <c r="F21">
        <v>1.3871585754256937</v>
      </c>
      <c r="G21">
        <v>0.72576898532182987</v>
      </c>
      <c r="H21">
        <v>1.0538273985034647</v>
      </c>
      <c r="I21">
        <v>4.5585362534304412</v>
      </c>
      <c r="J21">
        <v>0.66190673611303652</v>
      </c>
      <c r="K21">
        <v>1.7732064818863156</v>
      </c>
      <c r="L21">
        <v>7.4983663751881657</v>
      </c>
      <c r="M21">
        <v>29.704163844140634</v>
      </c>
      <c r="N21">
        <v>2.0844643749146798</v>
      </c>
      <c r="O21">
        <v>0.84145588548904571</v>
      </c>
      <c r="P21">
        <v>5.9379564509576426</v>
      </c>
      <c r="Q21">
        <v>1.8137575018896199</v>
      </c>
      <c r="R21">
        <v>35.923046397066024</v>
      </c>
      <c r="S21">
        <v>4.7377697530086467</v>
      </c>
      <c r="T21">
        <v>4.5790526294543294</v>
      </c>
      <c r="U21">
        <v>15.373060055296973</v>
      </c>
      <c r="V21">
        <v>-2.6261528249806623E-2</v>
      </c>
      <c r="W21">
        <v>0.1682882702973364</v>
      </c>
      <c r="X21">
        <v>5.0605503542056569</v>
      </c>
      <c r="Y21">
        <v>0.77423386427207719</v>
      </c>
      <c r="Z21">
        <v>0.81351047231888374</v>
      </c>
      <c r="AA21">
        <v>1.0547967935039495</v>
      </c>
      <c r="AB21" s="7">
        <f t="shared" si="0"/>
        <v>0.48149772475132746</v>
      </c>
      <c r="AC21" s="4" t="b">
        <f t="shared" si="1"/>
        <v>1</v>
      </c>
      <c r="AD21" s="4" t="b">
        <f t="shared" si="2"/>
        <v>0</v>
      </c>
      <c r="AE21" s="5" t="b">
        <f t="shared" si="3"/>
        <v>0</v>
      </c>
    </row>
    <row r="22" spans="1:31" hidden="1" x14ac:dyDescent="0.25">
      <c r="A22">
        <v>0.99496205639268809</v>
      </c>
      <c r="B22">
        <v>12</v>
      </c>
      <c r="C22">
        <v>0.128</v>
      </c>
      <c r="D22">
        <v>0.76</v>
      </c>
      <c r="E22">
        <v>105.19590662413582</v>
      </c>
      <c r="F22">
        <v>3.3563449006925157</v>
      </c>
      <c r="G22">
        <v>1.3154789172027785</v>
      </c>
      <c r="H22">
        <v>5.6161370434935636</v>
      </c>
      <c r="I22">
        <v>5.0543495104004439</v>
      </c>
      <c r="J22">
        <v>0.71312440493893392</v>
      </c>
      <c r="K22">
        <v>1.5099866581024262</v>
      </c>
      <c r="L22">
        <v>7.6841594265456878</v>
      </c>
      <c r="M22">
        <v>37.471715570976492</v>
      </c>
      <c r="N22">
        <v>2.7511737987291345</v>
      </c>
      <c r="O22">
        <v>0.78126745572716627</v>
      </c>
      <c r="P22">
        <v>9.3402864219155681</v>
      </c>
      <c r="Q22">
        <v>1.7126931672311674</v>
      </c>
      <c r="R22">
        <v>39.172909248954952</v>
      </c>
      <c r="S22">
        <v>4.8199780206575253</v>
      </c>
      <c r="T22">
        <v>7.0305719676573908</v>
      </c>
      <c r="U22">
        <v>16.078298846296125</v>
      </c>
      <c r="V22">
        <v>-0.13116796819538626</v>
      </c>
      <c r="W22">
        <v>0.29102082066643609</v>
      </c>
      <c r="X22">
        <v>13.94000931354841</v>
      </c>
      <c r="Y22">
        <v>1.3888353061032188</v>
      </c>
      <c r="Z22">
        <v>1.0379962678679335</v>
      </c>
      <c r="AA22">
        <v>5.6000054289920103</v>
      </c>
      <c r="AB22" s="7">
        <f t="shared" si="0"/>
        <v>6.9094373458910194</v>
      </c>
      <c r="AC22" s="4" t="b">
        <f t="shared" si="1"/>
        <v>0</v>
      </c>
      <c r="AD22" s="4" t="b">
        <f t="shared" si="2"/>
        <v>1</v>
      </c>
      <c r="AE22" s="5" t="b">
        <f t="shared" si="3"/>
        <v>0</v>
      </c>
    </row>
    <row r="23" spans="1:31" hidden="1" x14ac:dyDescent="0.25">
      <c r="A23">
        <v>0.99496205639268809</v>
      </c>
      <c r="B23">
        <v>12</v>
      </c>
      <c r="C23">
        <v>0.128</v>
      </c>
      <c r="D23">
        <v>0.77</v>
      </c>
      <c r="E23">
        <v>108.45413752125451</v>
      </c>
      <c r="F23">
        <v>3.1882103836669105</v>
      </c>
      <c r="G23">
        <v>1.1901420349203378</v>
      </c>
      <c r="H23">
        <v>4.9545360890080978</v>
      </c>
      <c r="I23">
        <v>5.0030572657378691</v>
      </c>
      <c r="J23">
        <v>0.70464111710472555</v>
      </c>
      <c r="K23">
        <v>1.539984784291212</v>
      </c>
      <c r="L23">
        <v>7.7347273903795459</v>
      </c>
      <c r="M23">
        <v>36.353370976709137</v>
      </c>
      <c r="N23">
        <v>2.6866187043108409</v>
      </c>
      <c r="O23">
        <v>0.7841695846443163</v>
      </c>
      <c r="P23">
        <v>8.967543544264899</v>
      </c>
      <c r="Q23">
        <v>1.7509320985953016</v>
      </c>
      <c r="R23">
        <v>39.115336592986679</v>
      </c>
      <c r="S23">
        <v>4.817526925999819</v>
      </c>
      <c r="T23">
        <v>6.5942473923262739</v>
      </c>
      <c r="U23">
        <v>15.995708470508873</v>
      </c>
      <c r="V23">
        <v>-0.12676073105555238</v>
      </c>
      <c r="W23">
        <v>0.27789311898747127</v>
      </c>
      <c r="X23">
        <v>12.605582645048329</v>
      </c>
      <c r="Y23">
        <v>1.2614478579882018</v>
      </c>
      <c r="Z23">
        <v>1.0063080034840544</v>
      </c>
      <c r="AA23">
        <v>4.9419217680008671</v>
      </c>
      <c r="AB23" s="7">
        <f t="shared" si="0"/>
        <v>6.0113352527220556</v>
      </c>
      <c r="AC23" s="4" t="b">
        <f t="shared" si="1"/>
        <v>0</v>
      </c>
      <c r="AD23" s="4" t="b">
        <f t="shared" si="2"/>
        <v>1</v>
      </c>
      <c r="AE23" s="5" t="b">
        <f t="shared" si="3"/>
        <v>0</v>
      </c>
    </row>
    <row r="24" spans="1:31" hidden="1" x14ac:dyDescent="0.25">
      <c r="A24">
        <v>0.99496205639268809</v>
      </c>
      <c r="B24">
        <v>12</v>
      </c>
      <c r="C24">
        <v>0.128</v>
      </c>
      <c r="D24">
        <v>0.78</v>
      </c>
      <c r="E24">
        <v>104.09603137546951</v>
      </c>
      <c r="F24">
        <v>3.021750100826611</v>
      </c>
      <c r="G24">
        <v>1.069788240625533</v>
      </c>
      <c r="H24">
        <v>4.3288403894923428</v>
      </c>
      <c r="I24">
        <v>4.9565412011779078</v>
      </c>
      <c r="J24">
        <v>0.69660454634917424</v>
      </c>
      <c r="K24">
        <v>1.5711363884467422</v>
      </c>
      <c r="L24">
        <v>7.7981811237859695</v>
      </c>
      <c r="M24">
        <v>35.293851762509348</v>
      </c>
      <c r="N24">
        <v>2.624497067350005</v>
      </c>
      <c r="O24">
        <v>0.78699833360229643</v>
      </c>
      <c r="P24">
        <v>8.5996316528267993</v>
      </c>
      <c r="Q24">
        <v>1.7900500398854375</v>
      </c>
      <c r="R24">
        <v>39.041657637988557</v>
      </c>
      <c r="S24">
        <v>4.8147712654370487</v>
      </c>
      <c r="T24">
        <v>6.2223179496821288</v>
      </c>
      <c r="U24">
        <v>15.922002081673329</v>
      </c>
      <c r="V24">
        <v>-0.1219820839112311</v>
      </c>
      <c r="W24">
        <v>0.26534552755578977</v>
      </c>
      <c r="X24">
        <v>11.450499214423411</v>
      </c>
      <c r="Y24">
        <v>1.1392635438322365</v>
      </c>
      <c r="Z24">
        <v>0.97693371545971919</v>
      </c>
      <c r="AA24">
        <v>4.3199017261627892</v>
      </c>
      <c r="AB24" s="7">
        <f t="shared" si="0"/>
        <v>5.2281812647412824</v>
      </c>
      <c r="AC24" s="4" t="b">
        <f t="shared" si="1"/>
        <v>0</v>
      </c>
      <c r="AD24" s="4" t="b">
        <f t="shared" si="2"/>
        <v>1</v>
      </c>
      <c r="AE24" s="5" t="b">
        <f t="shared" si="3"/>
        <v>0</v>
      </c>
    </row>
    <row r="25" spans="1:31" hidden="1" x14ac:dyDescent="0.25">
      <c r="A25">
        <v>0.99496205639268809</v>
      </c>
      <c r="B25">
        <v>12</v>
      </c>
      <c r="C25">
        <v>0.128</v>
      </c>
      <c r="D25">
        <v>0.79</v>
      </c>
      <c r="E25">
        <v>104.71812889484282</v>
      </c>
      <c r="F25">
        <v>2.8541393327284075</v>
      </c>
      <c r="G25">
        <v>0.95297673378554226</v>
      </c>
      <c r="H25">
        <v>3.7322740411372948</v>
      </c>
      <c r="I25">
        <v>4.9143519980028021</v>
      </c>
      <c r="J25">
        <v>0.68895607678470328</v>
      </c>
      <c r="K25">
        <v>1.6037467375611427</v>
      </c>
      <c r="L25">
        <v>7.8757108733949845</v>
      </c>
      <c r="M25">
        <v>34.278594225162223</v>
      </c>
      <c r="N25">
        <v>2.5645347645142005</v>
      </c>
      <c r="O25">
        <v>0.78968815193442732</v>
      </c>
      <c r="P25">
        <v>8.2361870902221845</v>
      </c>
      <c r="Q25">
        <v>1.8305175187408635</v>
      </c>
      <c r="R25">
        <v>38.961092505684825</v>
      </c>
      <c r="S25">
        <v>4.8119518420830785</v>
      </c>
      <c r="T25">
        <v>5.9050750652809736</v>
      </c>
      <c r="U25">
        <v>15.856170772550044</v>
      </c>
      <c r="V25">
        <v>-0.11692849075973594</v>
      </c>
      <c r="W25">
        <v>0.2532528844170977</v>
      </c>
      <c r="X25">
        <v>10.421667763790277</v>
      </c>
      <c r="Y25">
        <v>1.020810380578826</v>
      </c>
      <c r="Z25">
        <v>0.94944696010932017</v>
      </c>
      <c r="AA25">
        <v>3.7271114039938515</v>
      </c>
      <c r="AB25" s="7">
        <f t="shared" si="0"/>
        <v>4.516592698509303</v>
      </c>
      <c r="AC25" s="4" t="b">
        <f t="shared" si="1"/>
        <v>0</v>
      </c>
      <c r="AD25" s="4" t="b">
        <f t="shared" si="2"/>
        <v>1</v>
      </c>
      <c r="AE25" s="5" t="b">
        <f t="shared" si="3"/>
        <v>0</v>
      </c>
    </row>
    <row r="26" spans="1:31" hidden="1" x14ac:dyDescent="0.25">
      <c r="A26">
        <v>0.99496205639268809</v>
      </c>
      <c r="B26">
        <v>12</v>
      </c>
      <c r="C26">
        <v>0.128</v>
      </c>
      <c r="D26">
        <v>0.8</v>
      </c>
      <c r="E26">
        <v>103.36292795695327</v>
      </c>
      <c r="F26">
        <v>2.6845696643508177</v>
      </c>
      <c r="G26">
        <v>0.84080642622685708</v>
      </c>
      <c r="H26">
        <v>3.1677950063571942</v>
      </c>
      <c r="I26">
        <v>4.8769130318333573</v>
      </c>
      <c r="J26">
        <v>0.68171369871080922</v>
      </c>
      <c r="K26">
        <v>1.6376872797381912</v>
      </c>
      <c r="L26">
        <v>7.9683815072743087</v>
      </c>
      <c r="M26">
        <v>33.314401864914537</v>
      </c>
      <c r="N26">
        <v>2.5074781493410034</v>
      </c>
      <c r="O26">
        <v>0.79210194287140068</v>
      </c>
      <c r="P26">
        <v>7.8778262854692569</v>
      </c>
      <c r="Q26">
        <v>1.8722080109071553</v>
      </c>
      <c r="R26">
        <v>38.86173794992348</v>
      </c>
      <c r="S26">
        <v>4.8087860445973414</v>
      </c>
      <c r="T26">
        <v>5.6395666090603722</v>
      </c>
      <c r="U26">
        <v>15.797679974550515</v>
      </c>
      <c r="V26">
        <v>-0.11158926099936681</v>
      </c>
      <c r="W26">
        <v>0.24168066664827889</v>
      </c>
      <c r="X26">
        <v>9.4910985894467448</v>
      </c>
      <c r="Y26">
        <v>0.90718054157845485</v>
      </c>
      <c r="Z26">
        <v>0.92414310820225309</v>
      </c>
      <c r="AA26">
        <v>3.1664448796087776</v>
      </c>
      <c r="AB26" s="7">
        <f t="shared" si="0"/>
        <v>3.8515319803863726</v>
      </c>
      <c r="AC26" s="4" t="b">
        <f t="shared" si="1"/>
        <v>0</v>
      </c>
      <c r="AD26" s="4" t="b">
        <f t="shared" si="2"/>
        <v>1</v>
      </c>
      <c r="AE26" s="5" t="b">
        <f t="shared" si="3"/>
        <v>0</v>
      </c>
    </row>
    <row r="27" spans="1:31" hidden="1" x14ac:dyDescent="0.25">
      <c r="A27">
        <v>0.99496205639268809</v>
      </c>
      <c r="B27">
        <v>12</v>
      </c>
      <c r="C27">
        <v>0.126</v>
      </c>
      <c r="D27">
        <v>0.76</v>
      </c>
      <c r="E27">
        <v>104.5583065818571</v>
      </c>
      <c r="F27">
        <v>3.0673744074233644</v>
      </c>
      <c r="G27">
        <v>1.1600842123475767</v>
      </c>
      <c r="H27">
        <v>4.7177208098007029</v>
      </c>
      <c r="I27">
        <v>4.9214991882420005</v>
      </c>
      <c r="J27">
        <v>0.70222757656558887</v>
      </c>
      <c r="K27">
        <v>1.5474274452048327</v>
      </c>
      <c r="L27">
        <v>7.5433178684644728</v>
      </c>
      <c r="M27">
        <v>35.945566440686335</v>
      </c>
      <c r="N27">
        <v>2.5938280611484914</v>
      </c>
      <c r="O27">
        <v>0.79584159453906356</v>
      </c>
      <c r="P27">
        <v>8.7742862123975698</v>
      </c>
      <c r="Q27">
        <v>1.7189784569464948</v>
      </c>
      <c r="R27">
        <v>38.891285045498599</v>
      </c>
      <c r="S27">
        <v>4.8119151605201829</v>
      </c>
      <c r="T27">
        <v>6.4600211316012626</v>
      </c>
      <c r="U27">
        <v>15.924771249461784</v>
      </c>
      <c r="V27">
        <v>-0.11967065743168485</v>
      </c>
      <c r="W27">
        <v>0.27198878503941804</v>
      </c>
      <c r="X27">
        <v>11.775932276234323</v>
      </c>
      <c r="Y27">
        <v>1.2260320848757844</v>
      </c>
      <c r="Z27">
        <v>0.97639136415611194</v>
      </c>
      <c r="AA27">
        <v>4.700415000787153</v>
      </c>
      <c r="AB27" s="7">
        <f t="shared" si="0"/>
        <v>5.3159111446330609</v>
      </c>
      <c r="AC27" s="4" t="b">
        <f t="shared" si="1"/>
        <v>0</v>
      </c>
      <c r="AD27" s="4" t="b">
        <f t="shared" si="2"/>
        <v>1</v>
      </c>
      <c r="AE27" s="5" t="b">
        <f t="shared" si="3"/>
        <v>0</v>
      </c>
    </row>
    <row r="28" spans="1:31" hidden="1" x14ac:dyDescent="0.25">
      <c r="A28">
        <v>0.99496205639268809</v>
      </c>
      <c r="B28">
        <v>12</v>
      </c>
      <c r="C28">
        <v>0.126</v>
      </c>
      <c r="D28">
        <v>0.77</v>
      </c>
      <c r="E28">
        <v>103.8141515430523</v>
      </c>
      <c r="F28">
        <v>2.901888648146596</v>
      </c>
      <c r="G28">
        <v>1.0438499464680802</v>
      </c>
      <c r="H28">
        <v>4.1164996369632467</v>
      </c>
      <c r="I28">
        <v>4.8791910158081029</v>
      </c>
      <c r="J28">
        <v>0.69466005968549349</v>
      </c>
      <c r="K28">
        <v>1.5781943035487429</v>
      </c>
      <c r="L28">
        <v>7.602684844545391</v>
      </c>
      <c r="M28">
        <v>34.925907896261407</v>
      </c>
      <c r="N28">
        <v>2.5363194958602637</v>
      </c>
      <c r="O28">
        <v>0.798550624347244</v>
      </c>
      <c r="P28">
        <v>8.4202272987128222</v>
      </c>
      <c r="Q28">
        <v>1.757046482417006</v>
      </c>
      <c r="R28">
        <v>38.817325586826513</v>
      </c>
      <c r="S28">
        <v>4.8092216684759777</v>
      </c>
      <c r="T28">
        <v>6.1133066656817059</v>
      </c>
      <c r="U28">
        <v>15.857303900409288</v>
      </c>
      <c r="V28">
        <v>-0.11488176504422386</v>
      </c>
      <c r="W28">
        <v>0.25995196261243297</v>
      </c>
      <c r="X28">
        <v>10.77642527396446</v>
      </c>
      <c r="Y28">
        <v>1.1083222291273256</v>
      </c>
      <c r="Z28">
        <v>0.94893539659881188</v>
      </c>
      <c r="AA28">
        <v>4.1031432663220082</v>
      </c>
      <c r="AB28" s="7">
        <f t="shared" si="0"/>
        <v>4.6631186082827538</v>
      </c>
      <c r="AC28" s="4" t="b">
        <f t="shared" si="1"/>
        <v>0</v>
      </c>
      <c r="AD28" s="4" t="b">
        <f t="shared" si="2"/>
        <v>1</v>
      </c>
      <c r="AE28" s="5" t="b">
        <f t="shared" si="3"/>
        <v>0</v>
      </c>
    </row>
    <row r="29" spans="1:31" hidden="1" x14ac:dyDescent="0.25">
      <c r="A29">
        <v>0.99496205639268809</v>
      </c>
      <c r="B29">
        <v>12</v>
      </c>
      <c r="C29">
        <v>0.126</v>
      </c>
      <c r="D29">
        <v>0.78</v>
      </c>
      <c r="E29">
        <v>103.42636737982926</v>
      </c>
      <c r="F29">
        <v>2.7353321312446086</v>
      </c>
      <c r="G29">
        <v>0.93127127503826734</v>
      </c>
      <c r="H29">
        <v>3.5442129936389044</v>
      </c>
      <c r="I29">
        <v>4.8407914590657866</v>
      </c>
      <c r="J29">
        <v>0.68747345572231</v>
      </c>
      <c r="K29">
        <v>1.6102827592338407</v>
      </c>
      <c r="L29">
        <v>7.6745530827103359</v>
      </c>
      <c r="M29">
        <v>33.951005255739545</v>
      </c>
      <c r="N29">
        <v>2.4806927231977642</v>
      </c>
      <c r="O29">
        <v>0.80111265211555038</v>
      </c>
      <c r="P29">
        <v>8.0706296486759843</v>
      </c>
      <c r="Q29">
        <v>1.796260143566571</v>
      </c>
      <c r="R29">
        <v>38.733040410292453</v>
      </c>
      <c r="S29">
        <v>4.8063801005215847</v>
      </c>
      <c r="T29">
        <v>5.8182654932464581</v>
      </c>
      <c r="U29">
        <v>15.797039632933521</v>
      </c>
      <c r="V29">
        <v>-0.10984879432706875</v>
      </c>
      <c r="W29">
        <v>0.24839112472936997</v>
      </c>
      <c r="X29">
        <v>9.8689219986765764</v>
      </c>
      <c r="Y29">
        <v>0.99442026940810824</v>
      </c>
      <c r="Z29">
        <v>0.92328426336009595</v>
      </c>
      <c r="AA29">
        <v>3.5348524657434472</v>
      </c>
      <c r="AB29" s="7">
        <f t="shared" si="0"/>
        <v>4.0506565054301182</v>
      </c>
      <c r="AC29" s="4" t="b">
        <f t="shared" si="1"/>
        <v>0</v>
      </c>
      <c r="AD29" s="4" t="b">
        <f t="shared" si="2"/>
        <v>1</v>
      </c>
      <c r="AE29" s="5" t="b">
        <f t="shared" si="3"/>
        <v>0</v>
      </c>
    </row>
    <row r="30" spans="1:31" hidden="1" x14ac:dyDescent="0.25">
      <c r="A30">
        <v>0.99496205639268809</v>
      </c>
      <c r="B30">
        <v>12</v>
      </c>
      <c r="C30">
        <v>0.126</v>
      </c>
      <c r="D30">
        <v>0.79</v>
      </c>
      <c r="E30">
        <v>103.9908189224452</v>
      </c>
      <c r="F30">
        <v>2.5662945650833819</v>
      </c>
      <c r="G30">
        <v>0.8215721515778186</v>
      </c>
      <c r="H30">
        <v>2.9968588033724184</v>
      </c>
      <c r="I30">
        <v>4.8061328249281656</v>
      </c>
      <c r="J30">
        <v>0.68062844233966802</v>
      </c>
      <c r="K30">
        <v>1.6439278302168077</v>
      </c>
      <c r="L30">
        <v>7.7602000832684617</v>
      </c>
      <c r="M30">
        <v>33.012955040581637</v>
      </c>
      <c r="N30">
        <v>2.4270012652085198</v>
      </c>
      <c r="O30">
        <v>0.80345975009314274</v>
      </c>
      <c r="P30">
        <v>7.7247051593311546</v>
      </c>
      <c r="Q30">
        <v>1.8369239376692845</v>
      </c>
      <c r="R30">
        <v>38.641623837635059</v>
      </c>
      <c r="S30">
        <v>4.8034350571308373</v>
      </c>
      <c r="T30">
        <v>5.5683972111546218</v>
      </c>
      <c r="U30">
        <v>15.743345477786606</v>
      </c>
      <c r="V30">
        <v>-0.10465704741835488</v>
      </c>
      <c r="W30">
        <v>0.23723981300105065</v>
      </c>
      <c r="X30">
        <v>9.0294173974950169</v>
      </c>
      <c r="Y30">
        <v>0.88353373167893035</v>
      </c>
      <c r="Z30">
        <v>0.8992152683636615</v>
      </c>
      <c r="AA30">
        <v>2.9915009500064662</v>
      </c>
      <c r="AB30" s="7">
        <f t="shared" si="0"/>
        <v>3.4610201863403951</v>
      </c>
      <c r="AC30" s="4" t="b">
        <f t="shared" si="1"/>
        <v>0</v>
      </c>
      <c r="AD30" s="4" t="b">
        <f t="shared" si="2"/>
        <v>1</v>
      </c>
      <c r="AE30" s="5" t="b">
        <f t="shared" si="3"/>
        <v>0</v>
      </c>
    </row>
    <row r="31" spans="1:31" x14ac:dyDescent="0.25">
      <c r="A31">
        <v>0.99496205639268809</v>
      </c>
      <c r="B31">
        <v>12</v>
      </c>
      <c r="C31">
        <v>0.126</v>
      </c>
      <c r="D31">
        <v>0.8</v>
      </c>
      <c r="E31">
        <v>104.33744484250447</v>
      </c>
      <c r="F31">
        <v>2.395251657390316</v>
      </c>
      <c r="G31">
        <v>0.71574370453105041</v>
      </c>
      <c r="H31">
        <v>2.4770096756869751</v>
      </c>
      <c r="I31">
        <v>4.7756521132273848</v>
      </c>
      <c r="J31">
        <v>0.67413114239496641</v>
      </c>
      <c r="K31">
        <v>1.6790275793120404</v>
      </c>
      <c r="L31">
        <v>7.8611534914016117</v>
      </c>
      <c r="M31">
        <v>32.116245516812555</v>
      </c>
      <c r="N31">
        <v>2.3758747173617469</v>
      </c>
      <c r="O31">
        <v>0.80546755573754425</v>
      </c>
      <c r="P31">
        <v>7.384320720828935</v>
      </c>
      <c r="Q31">
        <v>1.8791365295651596</v>
      </c>
      <c r="R31">
        <v>38.539604465477026</v>
      </c>
      <c r="S31">
        <v>4.8003078957082614</v>
      </c>
      <c r="T31">
        <v>5.360406350590349</v>
      </c>
      <c r="U31">
        <v>15.695826139120589</v>
      </c>
      <c r="V31">
        <v>-9.9352048943439394E-2</v>
      </c>
      <c r="W31">
        <v>0.22653296833606557</v>
      </c>
      <c r="X31">
        <v>8.2463172420625774</v>
      </c>
      <c r="Y31">
        <v>0.77665412397723355</v>
      </c>
      <c r="Z31">
        <v>0.87691921214602386</v>
      </c>
      <c r="AA31">
        <v>2.4756109301255655</v>
      </c>
      <c r="AB31" s="7">
        <f t="shared" si="0"/>
        <v>2.8859108914722285</v>
      </c>
      <c r="AC31" s="4" t="b">
        <f t="shared" si="1"/>
        <v>1</v>
      </c>
      <c r="AD31" s="4" t="b">
        <f t="shared" si="2"/>
        <v>1</v>
      </c>
      <c r="AE31" s="5" t="b">
        <f t="shared" si="3"/>
        <v>1</v>
      </c>
    </row>
    <row r="32" spans="1:31" hidden="1" x14ac:dyDescent="0.25">
      <c r="A32">
        <v>0.99496205639268809</v>
      </c>
      <c r="B32">
        <v>12</v>
      </c>
      <c r="C32">
        <v>0.124</v>
      </c>
      <c r="D32">
        <v>0.76</v>
      </c>
      <c r="E32">
        <v>107.99367903949715</v>
      </c>
      <c r="F32">
        <v>2.7814524128882741</v>
      </c>
      <c r="G32">
        <v>1.0184032524370452</v>
      </c>
      <c r="H32">
        <v>3.900779681234412</v>
      </c>
      <c r="I32">
        <v>4.8048852930782378</v>
      </c>
      <c r="J32">
        <v>0.69276002255537061</v>
      </c>
      <c r="K32">
        <v>1.5855361728001214</v>
      </c>
      <c r="L32">
        <v>7.4142267829355601</v>
      </c>
      <c r="M32">
        <v>34.549774722769222</v>
      </c>
      <c r="N32">
        <v>2.4490036591612401</v>
      </c>
      <c r="O32">
        <v>0.80988934481622654</v>
      </c>
      <c r="P32">
        <v>8.2392721444995818</v>
      </c>
      <c r="Q32">
        <v>1.7265175210784234</v>
      </c>
      <c r="R32">
        <v>38.593836344079747</v>
      </c>
      <c r="S32">
        <v>4.8036747541318752</v>
      </c>
      <c r="T32">
        <v>6.0003180634547846</v>
      </c>
      <c r="U32">
        <v>15.793206831723298</v>
      </c>
      <c r="V32">
        <v>-0.10760923182545795</v>
      </c>
      <c r="W32">
        <v>0.25439652778882538</v>
      </c>
      <c r="X32">
        <v>10.181446342133697</v>
      </c>
      <c r="Y32">
        <v>1.0781016747814145</v>
      </c>
      <c r="Z32">
        <v>0.92173178434041858</v>
      </c>
      <c r="AA32">
        <v>3.8833953422463052</v>
      </c>
      <c r="AB32" s="7">
        <f t="shared" si="0"/>
        <v>4.1811282786789121</v>
      </c>
      <c r="AC32" s="4" t="b">
        <f t="shared" si="1"/>
        <v>0</v>
      </c>
      <c r="AD32" s="4" t="b">
        <f t="shared" si="2"/>
        <v>1</v>
      </c>
      <c r="AE32" s="5" t="b">
        <f t="shared" si="3"/>
        <v>0</v>
      </c>
    </row>
    <row r="33" spans="1:31" hidden="1" x14ac:dyDescent="0.25">
      <c r="A33">
        <v>0.99496205639268809</v>
      </c>
      <c r="B33">
        <v>12</v>
      </c>
      <c r="C33">
        <v>0.124</v>
      </c>
      <c r="D33">
        <v>0.77</v>
      </c>
      <c r="E33">
        <v>103.94045778357656</v>
      </c>
      <c r="F33">
        <v>2.616399067593445</v>
      </c>
      <c r="G33">
        <v>0.90906714003862843</v>
      </c>
      <c r="H33">
        <v>3.3495090148668125</v>
      </c>
      <c r="I33">
        <v>4.7698453022957956</v>
      </c>
      <c r="J33">
        <v>0.68598988510260139</v>
      </c>
      <c r="K33">
        <v>1.6172800810033399</v>
      </c>
      <c r="L33">
        <v>7.481234365644009</v>
      </c>
      <c r="M33">
        <v>33.609097249978113</v>
      </c>
      <c r="N33">
        <v>2.3973130053949565</v>
      </c>
      <c r="O33">
        <v>0.81231672128072208</v>
      </c>
      <c r="P33">
        <v>7.9023051441267258</v>
      </c>
      <c r="Q33">
        <v>1.7648018865453166</v>
      </c>
      <c r="R33">
        <v>38.510305500579967</v>
      </c>
      <c r="S33">
        <v>4.8009073856811249</v>
      </c>
      <c r="T33">
        <v>5.7261371429030712</v>
      </c>
      <c r="U33">
        <v>15.73822618145419</v>
      </c>
      <c r="V33">
        <v>-0.10265796224550205</v>
      </c>
      <c r="W33">
        <v>0.24332395912334528</v>
      </c>
      <c r="X33">
        <v>9.3688021010433147</v>
      </c>
      <c r="Y33">
        <v>0.96772337227941096</v>
      </c>
      <c r="Z33">
        <v>0.89762155518165332</v>
      </c>
      <c r="AA33">
        <v>3.3362924207274034</v>
      </c>
      <c r="AB33" s="7">
        <f t="shared" si="0"/>
        <v>3.6426649581402435</v>
      </c>
      <c r="AC33" s="4" t="b">
        <f t="shared" si="1"/>
        <v>0</v>
      </c>
      <c r="AD33" s="4" t="b">
        <f t="shared" si="2"/>
        <v>1</v>
      </c>
      <c r="AE33" s="5" t="b">
        <f t="shared" si="3"/>
        <v>0</v>
      </c>
    </row>
    <row r="34" spans="1:31" hidden="1" x14ac:dyDescent="0.25">
      <c r="A34">
        <v>0.99496205639268809</v>
      </c>
      <c r="B34">
        <v>12</v>
      </c>
      <c r="C34">
        <v>0.124</v>
      </c>
      <c r="D34">
        <v>0.78</v>
      </c>
      <c r="E34">
        <v>104.27155693834142</v>
      </c>
      <c r="F34">
        <v>2.4495875178689004</v>
      </c>
      <c r="G34">
        <v>0.80289170815044697</v>
      </c>
      <c r="H34">
        <v>2.8236342734369853</v>
      </c>
      <c r="I34">
        <v>4.7382421831128987</v>
      </c>
      <c r="J34">
        <v>0.6795577783399479</v>
      </c>
      <c r="K34">
        <v>1.6504173573327865</v>
      </c>
      <c r="L34">
        <v>7.5604795181283908</v>
      </c>
      <c r="M34">
        <v>32.707026256181791</v>
      </c>
      <c r="N34">
        <v>2.3473726285015575</v>
      </c>
      <c r="O34">
        <v>0.81452761408975916</v>
      </c>
      <c r="P34">
        <v>7.5690917880567623</v>
      </c>
      <c r="Q34">
        <v>1.8042744465152922</v>
      </c>
      <c r="R34">
        <v>38.414917243083963</v>
      </c>
      <c r="S34">
        <v>4.7979296445709929</v>
      </c>
      <c r="T34">
        <v>5.4946626656225286</v>
      </c>
      <c r="U34">
        <v>15.689239372541033</v>
      </c>
      <c r="V34">
        <v>-9.7559745011564392E-2</v>
      </c>
      <c r="W34">
        <v>0.2326915105168306</v>
      </c>
      <c r="X34">
        <v>8.6090817159359112</v>
      </c>
      <c r="Y34">
        <v>0.86061543473923463</v>
      </c>
      <c r="Z34">
        <v>0.87508020535221054</v>
      </c>
      <c r="AA34">
        <v>2.8145545859206185</v>
      </c>
      <c r="AB34" s="7">
        <f t="shared" si="0"/>
        <v>3.1144190503133826</v>
      </c>
      <c r="AC34" s="4" t="b">
        <f t="shared" si="1"/>
        <v>0</v>
      </c>
      <c r="AD34" s="4" t="b">
        <f t="shared" si="2"/>
        <v>1</v>
      </c>
      <c r="AE34" s="5" t="b">
        <f t="shared" si="3"/>
        <v>0</v>
      </c>
    </row>
    <row r="35" spans="1:31" x14ac:dyDescent="0.25">
      <c r="A35">
        <v>0.99496205639268809</v>
      </c>
      <c r="B35">
        <v>12</v>
      </c>
      <c r="C35">
        <v>0.124</v>
      </c>
      <c r="D35">
        <v>0.79</v>
      </c>
      <c r="E35">
        <v>104.06122851700094</v>
      </c>
      <c r="F35">
        <v>2.2807566711559795</v>
      </c>
      <c r="G35">
        <v>0.6996557402629493</v>
      </c>
      <c r="H35">
        <v>2.32123367919879</v>
      </c>
      <c r="I35">
        <v>4.710106318561964</v>
      </c>
      <c r="J35">
        <v>0.67343533532660316</v>
      </c>
      <c r="K35">
        <v>1.6850932435781587</v>
      </c>
      <c r="L35">
        <v>7.653374305206464</v>
      </c>
      <c r="M35">
        <v>31.838991641768594</v>
      </c>
      <c r="N35">
        <v>2.2993413587494795</v>
      </c>
      <c r="O35">
        <v>0.81644939100225633</v>
      </c>
      <c r="P35">
        <v>7.2401239061037401</v>
      </c>
      <c r="Q35">
        <v>1.8452395285270415</v>
      </c>
      <c r="R35">
        <v>38.311733974081569</v>
      </c>
      <c r="S35">
        <v>4.7948217332644454</v>
      </c>
      <c r="T35">
        <v>5.3008028477563638</v>
      </c>
      <c r="U35">
        <v>15.645775743236602</v>
      </c>
      <c r="V35">
        <v>-9.2392746510239918E-2</v>
      </c>
      <c r="W35">
        <v>0.22245187053681803</v>
      </c>
      <c r="X35">
        <v>7.8909157868253184</v>
      </c>
      <c r="Y35">
        <v>0.75654912953347808</v>
      </c>
      <c r="Z35">
        <v>0.85399310474705425</v>
      </c>
      <c r="AA35">
        <v>2.316227216157237</v>
      </c>
      <c r="AB35" s="7">
        <f t="shared" si="0"/>
        <v>2.5901129390689546</v>
      </c>
      <c r="AC35" s="4" t="b">
        <f t="shared" si="1"/>
        <v>1</v>
      </c>
      <c r="AD35" s="4" t="b">
        <f t="shared" si="2"/>
        <v>1</v>
      </c>
      <c r="AE35" s="5" t="b">
        <f t="shared" si="3"/>
        <v>1</v>
      </c>
    </row>
    <row r="36" spans="1:31" x14ac:dyDescent="0.25">
      <c r="A36">
        <v>0.99496205639268809</v>
      </c>
      <c r="B36">
        <v>12</v>
      </c>
      <c r="C36">
        <v>0.124</v>
      </c>
      <c r="D36">
        <v>0.8</v>
      </c>
      <c r="E36">
        <v>103.96146429847617</v>
      </c>
      <c r="F36">
        <v>2.1098327292501775</v>
      </c>
      <c r="G36">
        <v>0.59922143174724884</v>
      </c>
      <c r="H36">
        <v>1.8407997437094945</v>
      </c>
      <c r="I36">
        <v>4.685484982502655</v>
      </c>
      <c r="J36">
        <v>0.66759574897131702</v>
      </c>
      <c r="K36">
        <v>1.7214648896853126</v>
      </c>
      <c r="L36">
        <v>7.7613308051117125</v>
      </c>
      <c r="M36">
        <v>31.001994221540027</v>
      </c>
      <c r="N36">
        <v>2.2534216817507997</v>
      </c>
      <c r="O36">
        <v>0.81801062300247196</v>
      </c>
      <c r="P36">
        <v>6.9152612276522474</v>
      </c>
      <c r="Q36">
        <v>1.8879364729904793</v>
      </c>
      <c r="R36">
        <v>38.200737367765193</v>
      </c>
      <c r="S36">
        <v>4.7915777483712434</v>
      </c>
      <c r="T36">
        <v>5.1404611720362041</v>
      </c>
      <c r="U36">
        <v>15.607363721080112</v>
      </c>
      <c r="V36">
        <v>-8.7192453196839867E-2</v>
      </c>
      <c r="W36">
        <v>0.21257289181641975</v>
      </c>
      <c r="X36">
        <v>7.2054740165928584</v>
      </c>
      <c r="Y36">
        <v>0.65537626675282956</v>
      </c>
      <c r="Z36">
        <v>0.8343185646812793</v>
      </c>
      <c r="AA36">
        <v>1.8397713944385512</v>
      </c>
      <c r="AB36" s="7">
        <f t="shared" si="0"/>
        <v>2.0650128445566542</v>
      </c>
      <c r="AC36" s="4" t="b">
        <f t="shared" si="1"/>
        <v>1</v>
      </c>
      <c r="AD36" s="4" t="b">
        <f t="shared" si="2"/>
        <v>1</v>
      </c>
      <c r="AE36" s="5" t="b">
        <f t="shared" si="3"/>
        <v>1</v>
      </c>
    </row>
    <row r="37" spans="1:31" hidden="1" x14ac:dyDescent="0.25">
      <c r="A37">
        <v>0.99496205639268809</v>
      </c>
      <c r="B37">
        <v>12</v>
      </c>
      <c r="C37">
        <v>0.122</v>
      </c>
      <c r="D37">
        <v>0.76</v>
      </c>
      <c r="E37">
        <v>104.28937121546005</v>
      </c>
      <c r="F37">
        <v>2.4986540637744743</v>
      </c>
      <c r="G37">
        <v>0.88746778959352579</v>
      </c>
      <c r="H37">
        <v>3.1530630991538757</v>
      </c>
      <c r="I37">
        <v>4.7018460590319684</v>
      </c>
      <c r="J37">
        <v>0.68456553543338827</v>
      </c>
      <c r="K37">
        <v>1.6245212652352521</v>
      </c>
      <c r="L37">
        <v>7.2946798981049676</v>
      </c>
      <c r="M37">
        <v>33.264297800273269</v>
      </c>
      <c r="N37">
        <v>2.314982294368725</v>
      </c>
      <c r="O37">
        <v>0.82323837208614303</v>
      </c>
      <c r="P37">
        <v>7.7312729763074595</v>
      </c>
      <c r="Q37">
        <v>1.7355926937223725</v>
      </c>
      <c r="R37">
        <v>38.276721046686326</v>
      </c>
      <c r="S37">
        <v>4.7951911610131654</v>
      </c>
      <c r="T37">
        <v>5.6327291590292745</v>
      </c>
      <c r="U37">
        <v>15.679921267301561</v>
      </c>
      <c r="V37">
        <v>-9.5243048846248679E-2</v>
      </c>
      <c r="W37">
        <v>0.23818966602506264</v>
      </c>
      <c r="X37">
        <v>8.9154234218772075</v>
      </c>
      <c r="Y37">
        <v>0.94182787462635476</v>
      </c>
      <c r="Z37">
        <v>0.87286950948924769</v>
      </c>
      <c r="AA37">
        <v>3.1363069971410535</v>
      </c>
      <c r="AB37" s="7">
        <f t="shared" si="0"/>
        <v>3.282694262847933</v>
      </c>
      <c r="AC37" s="4" t="b">
        <f t="shared" si="1"/>
        <v>0</v>
      </c>
      <c r="AD37" s="4" t="b">
        <f t="shared" si="2"/>
        <v>1</v>
      </c>
      <c r="AE37" s="5" t="b">
        <f t="shared" si="3"/>
        <v>0</v>
      </c>
    </row>
    <row r="38" spans="1:31" hidden="1" x14ac:dyDescent="0.25">
      <c r="A38">
        <v>0.99496205639268809</v>
      </c>
      <c r="B38">
        <v>12</v>
      </c>
      <c r="C38">
        <v>0.122</v>
      </c>
      <c r="D38">
        <v>0.77</v>
      </c>
      <c r="E38">
        <v>103.81975347429798</v>
      </c>
      <c r="F38">
        <v>2.3348922777210017</v>
      </c>
      <c r="G38">
        <v>0.78432761247294869</v>
      </c>
      <c r="H38">
        <v>2.6470936318677007</v>
      </c>
      <c r="I38">
        <v>4.6730726217334766</v>
      </c>
      <c r="J38">
        <v>0.67851265819062345</v>
      </c>
      <c r="K38">
        <v>1.6572384345706979</v>
      </c>
      <c r="L38">
        <v>7.3684727892868667</v>
      </c>
      <c r="M38">
        <v>32.394891407314013</v>
      </c>
      <c r="N38">
        <v>2.2685688378047488</v>
      </c>
      <c r="O38">
        <v>0.82529800387161334</v>
      </c>
      <c r="P38">
        <v>7.4105174928947113</v>
      </c>
      <c r="Q38">
        <v>1.774142999430629</v>
      </c>
      <c r="R38">
        <v>38.181338295775973</v>
      </c>
      <c r="S38">
        <v>4.7922601189653484</v>
      </c>
      <c r="T38">
        <v>5.4185688767939926</v>
      </c>
      <c r="U38">
        <v>15.635439161204566</v>
      </c>
      <c r="V38">
        <v>-9.0306776795933963E-2</v>
      </c>
      <c r="W38">
        <v>0.22805022602471303</v>
      </c>
      <c r="X38">
        <v>8.2224612323730693</v>
      </c>
      <c r="Y38">
        <v>0.83798531567688561</v>
      </c>
      <c r="Z38">
        <v>0.85166151764453646</v>
      </c>
      <c r="AA38">
        <v>2.6345700765770999</v>
      </c>
      <c r="AB38" s="7">
        <f t="shared" si="0"/>
        <v>2.8038923555790767</v>
      </c>
      <c r="AC38" s="4" t="b">
        <f t="shared" si="1"/>
        <v>0</v>
      </c>
      <c r="AD38" s="4" t="b">
        <f t="shared" si="2"/>
        <v>1</v>
      </c>
      <c r="AE38" s="5" t="b">
        <f t="shared" si="3"/>
        <v>0</v>
      </c>
    </row>
    <row r="39" spans="1:31" x14ac:dyDescent="0.25">
      <c r="A39">
        <v>0.99496205639268809</v>
      </c>
      <c r="B39">
        <v>12</v>
      </c>
      <c r="C39">
        <v>0.122</v>
      </c>
      <c r="D39">
        <v>0.78</v>
      </c>
      <c r="E39">
        <v>103.95502551996287</v>
      </c>
      <c r="F39">
        <v>2.1691642879729214</v>
      </c>
      <c r="G39">
        <v>0.68334737677436252</v>
      </c>
      <c r="H39">
        <v>2.1612136912093201</v>
      </c>
      <c r="I39">
        <v>4.6472136578011423</v>
      </c>
      <c r="J39">
        <v>0.67273620554645097</v>
      </c>
      <c r="K39">
        <v>1.6915658119882699</v>
      </c>
      <c r="L39">
        <v>7.4546773215550051</v>
      </c>
      <c r="M39">
        <v>31.552760682319999</v>
      </c>
      <c r="N39">
        <v>2.2235055009031348</v>
      </c>
      <c r="O39">
        <v>0.82710589502614229</v>
      </c>
      <c r="P39">
        <v>7.0934499578184784</v>
      </c>
      <c r="Q39">
        <v>1.814250747116301</v>
      </c>
      <c r="R39">
        <v>38.084531289529608</v>
      </c>
      <c r="S39">
        <v>4.7893342340743814</v>
      </c>
      <c r="T39">
        <v>5.2381198273812517</v>
      </c>
      <c r="U39">
        <v>15.59598858543467</v>
      </c>
      <c r="V39">
        <v>-8.5365028350270919E-2</v>
      </c>
      <c r="W39">
        <v>0.2182530972873824</v>
      </c>
      <c r="X39">
        <v>7.5604273888338165</v>
      </c>
      <c r="Y39">
        <v>0.7363808098968877</v>
      </c>
      <c r="Z39">
        <v>0.83161846951761575</v>
      </c>
      <c r="AA39">
        <v>2.1528473130117103</v>
      </c>
      <c r="AB39" s="7">
        <f t="shared" si="0"/>
        <v>2.3223075614525648</v>
      </c>
      <c r="AC39" s="4" t="b">
        <f t="shared" si="1"/>
        <v>1</v>
      </c>
      <c r="AD39" s="4" t="b">
        <f t="shared" si="2"/>
        <v>1</v>
      </c>
      <c r="AE39" s="5" t="b">
        <f t="shared" si="3"/>
        <v>1</v>
      </c>
    </row>
    <row r="40" spans="1:31" hidden="1" x14ac:dyDescent="0.25">
      <c r="A40">
        <v>0.99496205639268809</v>
      </c>
      <c r="B40">
        <v>12</v>
      </c>
      <c r="C40">
        <v>0.122</v>
      </c>
      <c r="D40">
        <v>0.79</v>
      </c>
      <c r="E40">
        <v>104.5400680629313</v>
      </c>
      <c r="F40">
        <v>2.0018624616597624</v>
      </c>
      <c r="G40">
        <v>0.58503440185780387</v>
      </c>
      <c r="H40">
        <v>1.6963050006721947</v>
      </c>
      <c r="I40">
        <v>4.6244325981317926</v>
      </c>
      <c r="J40">
        <v>0.6672300575979182</v>
      </c>
      <c r="K40">
        <v>1.7275243901196591</v>
      </c>
      <c r="L40">
        <v>7.5540222256062757</v>
      </c>
      <c r="M40">
        <v>30.741231858175389</v>
      </c>
      <c r="N40">
        <v>2.1802107785587088</v>
      </c>
      <c r="O40">
        <v>0.8285901465744222</v>
      </c>
      <c r="P40">
        <v>6.7792549508783519</v>
      </c>
      <c r="Q40">
        <v>1.8557513521028712</v>
      </c>
      <c r="R40">
        <v>37.973109414222463</v>
      </c>
      <c r="S40">
        <v>4.7861195886218679</v>
      </c>
      <c r="T40">
        <v>5.0890633069186073</v>
      </c>
      <c r="U40">
        <v>15.56102126820371</v>
      </c>
      <c r="V40">
        <v>-8.0353356741190374E-2</v>
      </c>
      <c r="W40">
        <v>0.20882908222122393</v>
      </c>
      <c r="X40">
        <v>6.9250156141787746</v>
      </c>
      <c r="Y40">
        <v>0.63750998432149497</v>
      </c>
      <c r="Z40">
        <v>0.81293998213338126</v>
      </c>
      <c r="AA40">
        <v>1.6919829145059004</v>
      </c>
      <c r="AB40" s="7">
        <f t="shared" si="0"/>
        <v>1.8359523072601673</v>
      </c>
      <c r="AC40" s="4" t="b">
        <f t="shared" si="1"/>
        <v>1</v>
      </c>
      <c r="AD40" s="4" t="b">
        <f t="shared" si="2"/>
        <v>0</v>
      </c>
      <c r="AE40" s="5" t="b">
        <f t="shared" si="3"/>
        <v>0</v>
      </c>
    </row>
    <row r="41" spans="1:31" hidden="1" x14ac:dyDescent="0.25">
      <c r="A41">
        <v>0.99496205639268809</v>
      </c>
      <c r="B41">
        <v>12</v>
      </c>
      <c r="C41">
        <v>0.122</v>
      </c>
      <c r="D41">
        <v>0.8</v>
      </c>
      <c r="E41">
        <v>107.15469165378184</v>
      </c>
      <c r="F41">
        <v>1.8339572305678769</v>
      </c>
      <c r="G41">
        <v>0.48980790927994622</v>
      </c>
      <c r="H41">
        <v>1.2528991826986504</v>
      </c>
      <c r="I41">
        <v>4.604973793700128</v>
      </c>
      <c r="J41">
        <v>0.66197970511639992</v>
      </c>
      <c r="K41">
        <v>1.7651339006991114</v>
      </c>
      <c r="L41">
        <v>7.6680926344252898</v>
      </c>
      <c r="M41">
        <v>29.960665832377789</v>
      </c>
      <c r="N41">
        <v>2.1391009518943043</v>
      </c>
      <c r="O41">
        <v>0.82966705735946888</v>
      </c>
      <c r="P41">
        <v>6.4692609931167331</v>
      </c>
      <c r="Q41">
        <v>1.8988174252466608</v>
      </c>
      <c r="R41">
        <v>37.847625437003678</v>
      </c>
      <c r="S41">
        <v>4.7826273365029746</v>
      </c>
      <c r="T41">
        <v>4.9678867836827241</v>
      </c>
      <c r="U41">
        <v>15.530178298381005</v>
      </c>
      <c r="V41">
        <v>-7.5335082829198388E-2</v>
      </c>
      <c r="W41">
        <v>0.19976966120915832</v>
      </c>
      <c r="X41">
        <v>6.3134820049989369</v>
      </c>
      <c r="Y41">
        <v>0.54179093181362536</v>
      </c>
      <c r="Z41">
        <v>0.79567507419805394</v>
      </c>
      <c r="AA41">
        <v>1.2524769273552183</v>
      </c>
      <c r="AB41" s="7">
        <f t="shared" si="0"/>
        <v>1.3455952213162128</v>
      </c>
      <c r="AC41" s="4" t="b">
        <f t="shared" si="1"/>
        <v>1</v>
      </c>
      <c r="AD41" s="4" t="b">
        <f t="shared" si="2"/>
        <v>0</v>
      </c>
      <c r="AE41" s="5" t="b">
        <f t="shared" si="3"/>
        <v>0</v>
      </c>
    </row>
    <row r="42" spans="1:31" hidden="1" x14ac:dyDescent="0.25">
      <c r="A42">
        <v>0.99496205639268809</v>
      </c>
      <c r="B42">
        <v>15</v>
      </c>
      <c r="C42">
        <v>0.128</v>
      </c>
      <c r="D42">
        <v>0.76</v>
      </c>
      <c r="E42">
        <v>103.9546255205447</v>
      </c>
      <c r="F42">
        <v>5.1603922106114259</v>
      </c>
      <c r="G42">
        <v>1.0165498590468371</v>
      </c>
      <c r="H42">
        <v>6.6034844950153646</v>
      </c>
      <c r="I42">
        <v>5.2406759386230553</v>
      </c>
      <c r="J42">
        <v>0.73256620542511341</v>
      </c>
      <c r="K42">
        <v>1.4745332984890376</v>
      </c>
      <c r="L42">
        <v>8.0883352257177137</v>
      </c>
      <c r="M42">
        <v>38.999216605624618</v>
      </c>
      <c r="N42">
        <v>2.9977741670840738</v>
      </c>
      <c r="O42">
        <v>0.75325550150187637</v>
      </c>
      <c r="P42">
        <v>10.882754109612662</v>
      </c>
      <c r="Q42">
        <v>1.8223641825104508</v>
      </c>
      <c r="R42">
        <v>42.231820003766927</v>
      </c>
      <c r="S42">
        <v>4.8898474109399617</v>
      </c>
      <c r="T42">
        <v>7.4423357092250946</v>
      </c>
      <c r="U42">
        <v>16.409184791951745</v>
      </c>
      <c r="V42">
        <v>-0.29502108157717233</v>
      </c>
      <c r="W42">
        <v>0.38135359961349491</v>
      </c>
      <c r="X42">
        <v>24.304778887302049</v>
      </c>
      <c r="Y42">
        <v>1.1027081793913804</v>
      </c>
      <c r="Z42">
        <v>1.0373182905201255</v>
      </c>
      <c r="AA42">
        <v>6.5813146059199434</v>
      </c>
      <c r="AB42" s="7">
        <f t="shared" si="0"/>
        <v>16.862443178076955</v>
      </c>
      <c r="AC42" s="4" t="b">
        <f t="shared" si="1"/>
        <v>0</v>
      </c>
      <c r="AD42" s="4" t="b">
        <f t="shared" si="2"/>
        <v>1</v>
      </c>
      <c r="AE42" s="5" t="b">
        <f t="shared" si="3"/>
        <v>0</v>
      </c>
    </row>
    <row r="43" spans="1:31" hidden="1" x14ac:dyDescent="0.25">
      <c r="A43">
        <v>0.99496205639268809</v>
      </c>
      <c r="B43">
        <v>15</v>
      </c>
      <c r="C43">
        <v>0.128</v>
      </c>
      <c r="D43">
        <v>0.77</v>
      </c>
      <c r="E43">
        <v>104.34798882716777</v>
      </c>
      <c r="F43">
        <v>4.8823340482032824</v>
      </c>
      <c r="G43">
        <v>0.88606475170682175</v>
      </c>
      <c r="H43">
        <v>5.8274132072036036</v>
      </c>
      <c r="I43">
        <v>5.1728129262976017</v>
      </c>
      <c r="J43">
        <v>0.72173519012942988</v>
      </c>
      <c r="K43">
        <v>1.5057232958514046</v>
      </c>
      <c r="L43">
        <v>8.122709546909455</v>
      </c>
      <c r="M43">
        <v>37.673874679589083</v>
      </c>
      <c r="N43">
        <v>2.9090472740138749</v>
      </c>
      <c r="O43">
        <v>0.75679660702522566</v>
      </c>
      <c r="P43">
        <v>10.426824156491078</v>
      </c>
      <c r="Q43">
        <v>1.8627728425987236</v>
      </c>
      <c r="R43">
        <v>42.187171692648107</v>
      </c>
      <c r="S43">
        <v>4.8874053269516056</v>
      </c>
      <c r="T43">
        <v>6.8888267451528611</v>
      </c>
      <c r="U43">
        <v>16.297824218776142</v>
      </c>
      <c r="V43">
        <v>-0.28637652719153128</v>
      </c>
      <c r="W43">
        <v>0.36379584502385964</v>
      </c>
      <c r="X43">
        <v>21.182262789279111</v>
      </c>
      <c r="Y43">
        <v>0.96879173138197805</v>
      </c>
      <c r="Z43">
        <v>1.0001824114912308</v>
      </c>
      <c r="AA43">
        <v>5.8089641925272808</v>
      </c>
      <c r="AB43" s="7">
        <f t="shared" si="0"/>
        <v>14.293436044126249</v>
      </c>
      <c r="AC43" s="4" t="b">
        <f t="shared" si="1"/>
        <v>0</v>
      </c>
      <c r="AD43" s="4" t="b">
        <f t="shared" si="2"/>
        <v>1</v>
      </c>
      <c r="AE43" s="5" t="b">
        <f t="shared" si="3"/>
        <v>0</v>
      </c>
    </row>
    <row r="44" spans="1:31" hidden="1" x14ac:dyDescent="0.25">
      <c r="A44">
        <v>0.99496205639268809</v>
      </c>
      <c r="B44">
        <v>15</v>
      </c>
      <c r="C44">
        <v>0.128</v>
      </c>
      <c r="D44">
        <v>0.78</v>
      </c>
      <c r="E44">
        <v>103.65403880624659</v>
      </c>
      <c r="F44">
        <v>4.6183665739040709</v>
      </c>
      <c r="G44">
        <v>0.76166140394176751</v>
      </c>
      <c r="H44">
        <v>5.0975241297299965</v>
      </c>
      <c r="I44">
        <v>5.1112762418905628</v>
      </c>
      <c r="J44">
        <v>0.71144382139767715</v>
      </c>
      <c r="K44">
        <v>1.5383238097798009</v>
      </c>
      <c r="L44">
        <v>8.1713702044101684</v>
      </c>
      <c r="M44">
        <v>36.428283850444203</v>
      </c>
      <c r="N44">
        <v>2.8242605534230294</v>
      </c>
      <c r="O44">
        <v>0.76041840427340346</v>
      </c>
      <c r="P44">
        <v>9.9751412170679146</v>
      </c>
      <c r="Q44">
        <v>1.9042792906735375</v>
      </c>
      <c r="R44">
        <v>42.122301905116458</v>
      </c>
      <c r="S44">
        <v>4.884612147296945</v>
      </c>
      <c r="T44">
        <v>6.4274228579892538</v>
      </c>
      <c r="U44">
        <v>16.199979796845618</v>
      </c>
      <c r="V44">
        <v>-0.27687406835028611</v>
      </c>
      <c r="W44">
        <v>0.34701987855668209</v>
      </c>
      <c r="X44">
        <v>18.722899882343761</v>
      </c>
      <c r="Y44">
        <v>0.84134837855671152</v>
      </c>
      <c r="Z44">
        <v>0.96605856668265977</v>
      </c>
      <c r="AA44">
        <v>5.0831062741140309</v>
      </c>
      <c r="AB44" s="7">
        <f t="shared" si="0"/>
        <v>12.295477024354508</v>
      </c>
      <c r="AC44" s="4" t="b">
        <f t="shared" si="1"/>
        <v>0</v>
      </c>
      <c r="AD44" s="4" t="b">
        <f t="shared" si="2"/>
        <v>1</v>
      </c>
      <c r="AE44" s="5" t="b">
        <f t="shared" si="3"/>
        <v>0</v>
      </c>
    </row>
    <row r="45" spans="1:31" hidden="1" x14ac:dyDescent="0.25">
      <c r="A45">
        <v>0.99496205639268809</v>
      </c>
      <c r="B45">
        <v>15</v>
      </c>
      <c r="C45">
        <v>0.128</v>
      </c>
      <c r="D45">
        <v>0.79</v>
      </c>
      <c r="E45">
        <v>103.81644535789766</v>
      </c>
      <c r="F45">
        <v>4.3602171109713321</v>
      </c>
      <c r="G45">
        <v>0.6417151683483221</v>
      </c>
      <c r="H45">
        <v>4.4054643059202574</v>
      </c>
      <c r="I45">
        <v>5.0554154653950478</v>
      </c>
      <c r="J45">
        <v>0.70163482581982106</v>
      </c>
      <c r="K45">
        <v>1.5726412001848655</v>
      </c>
      <c r="L45">
        <v>8.2354507061019895</v>
      </c>
      <c r="M45">
        <v>35.24416878480951</v>
      </c>
      <c r="N45">
        <v>2.742971506820199</v>
      </c>
      <c r="O45">
        <v>0.7640290224023063</v>
      </c>
      <c r="P45">
        <v>9.5275400170541147</v>
      </c>
      <c r="Q45">
        <v>1.9473320933835654</v>
      </c>
      <c r="R45">
        <v>42.047048628464708</v>
      </c>
      <c r="S45">
        <v>4.8817126828280282</v>
      </c>
      <c r="T45">
        <v>6.0449497145547193</v>
      </c>
      <c r="U45">
        <v>16.114040817007432</v>
      </c>
      <c r="V45">
        <v>-0.26668985835800113</v>
      </c>
      <c r="W45">
        <v>0.33086984843107847</v>
      </c>
      <c r="X45">
        <v>16.687497469501444</v>
      </c>
      <c r="Y45">
        <v>0.7186999066158839</v>
      </c>
      <c r="Z45">
        <v>0.93439521766812816</v>
      </c>
      <c r="AA45">
        <v>4.3952903972690827</v>
      </c>
      <c r="AB45" s="7">
        <f t="shared" si="0"/>
        <v>10.642547754946726</v>
      </c>
      <c r="AC45" s="4" t="b">
        <f t="shared" si="1"/>
        <v>0</v>
      </c>
      <c r="AD45" s="4" t="b">
        <f t="shared" si="2"/>
        <v>1</v>
      </c>
      <c r="AE45" s="5" t="b">
        <f t="shared" si="3"/>
        <v>0</v>
      </c>
    </row>
    <row r="46" spans="1:31" hidden="1" x14ac:dyDescent="0.25">
      <c r="A46">
        <v>0.99496205639268809</v>
      </c>
      <c r="B46">
        <v>15</v>
      </c>
      <c r="C46">
        <v>0.128</v>
      </c>
      <c r="D46">
        <v>0.8</v>
      </c>
      <c r="E46">
        <v>103.92739210561149</v>
      </c>
      <c r="F46">
        <v>4.1039031194556523</v>
      </c>
      <c r="G46">
        <v>0.52728135501756457</v>
      </c>
      <c r="H46">
        <v>3.7542934528288274</v>
      </c>
      <c r="I46">
        <v>5.0056462426984334</v>
      </c>
      <c r="J46">
        <v>0.69234481060645126</v>
      </c>
      <c r="K46">
        <v>1.6085371367659633</v>
      </c>
      <c r="L46">
        <v>8.315998238945344</v>
      </c>
      <c r="M46">
        <v>34.128581778973569</v>
      </c>
      <c r="N46">
        <v>2.6660034459694857</v>
      </c>
      <c r="O46">
        <v>0.76745535898727146</v>
      </c>
      <c r="P46">
        <v>9.0851018186335342</v>
      </c>
      <c r="Q46">
        <v>1.9918727000805569</v>
      </c>
      <c r="R46">
        <v>41.948585579279325</v>
      </c>
      <c r="S46">
        <v>4.8784108564532369</v>
      </c>
      <c r="T46">
        <v>5.7377330995921829</v>
      </c>
      <c r="U46">
        <v>16.03934262156325</v>
      </c>
      <c r="V46">
        <v>-0.25582031357030688</v>
      </c>
      <c r="W46">
        <v>0.31542952559127607</v>
      </c>
      <c r="X46">
        <v>14.950328957574449</v>
      </c>
      <c r="Y46">
        <v>0.60188801112861978</v>
      </c>
      <c r="Z46">
        <v>0.9054958008676296</v>
      </c>
      <c r="AA46">
        <v>3.748480771516808</v>
      </c>
      <c r="AB46" s="7">
        <f t="shared" si="0"/>
        <v>9.2125958579822651</v>
      </c>
      <c r="AC46" s="4" t="b">
        <f t="shared" si="1"/>
        <v>0</v>
      </c>
      <c r="AD46" s="4" t="b">
        <f t="shared" si="2"/>
        <v>1</v>
      </c>
      <c r="AE46" s="5" t="b">
        <f t="shared" si="3"/>
        <v>0</v>
      </c>
    </row>
    <row r="47" spans="1:31" hidden="1" x14ac:dyDescent="0.25">
      <c r="A47">
        <v>0.99496205639268809</v>
      </c>
      <c r="B47">
        <v>15</v>
      </c>
      <c r="C47">
        <v>0.126</v>
      </c>
      <c r="D47">
        <v>0.76</v>
      </c>
      <c r="E47">
        <v>104.37856720693254</v>
      </c>
      <c r="F47">
        <v>4.6385577325753822</v>
      </c>
      <c r="G47">
        <v>0.84993628853368042</v>
      </c>
      <c r="H47">
        <v>5.533911607010646</v>
      </c>
      <c r="I47">
        <v>5.0762808771933061</v>
      </c>
      <c r="J47">
        <v>0.71818777752472485</v>
      </c>
      <c r="K47">
        <v>1.5150310817394168</v>
      </c>
      <c r="L47">
        <v>7.9127486822538966</v>
      </c>
      <c r="M47">
        <v>37.181127050020812</v>
      </c>
      <c r="N47">
        <v>2.8026299825401368</v>
      </c>
      <c r="O47">
        <v>0.76952376683109891</v>
      </c>
      <c r="P47">
        <v>10.17026587218378</v>
      </c>
      <c r="Q47">
        <v>1.8265888285565819</v>
      </c>
      <c r="R47">
        <v>41.922031891031253</v>
      </c>
      <c r="S47">
        <v>4.8808999925748306</v>
      </c>
      <c r="T47">
        <v>6.7827591731199348</v>
      </c>
      <c r="U47">
        <v>16.215039967869355</v>
      </c>
      <c r="V47">
        <v>-0.27568484680778937</v>
      </c>
      <c r="W47">
        <v>0.35491224392617371</v>
      </c>
      <c r="X47">
        <v>19.028929797497714</v>
      </c>
      <c r="Y47">
        <v>0.92636095754946979</v>
      </c>
      <c r="Z47">
        <v>0.96812113621818841</v>
      </c>
      <c r="AA47">
        <v>5.5105936825113124</v>
      </c>
      <c r="AB47" s="7">
        <f t="shared" si="0"/>
        <v>12.246170624377779</v>
      </c>
      <c r="AC47" s="4" t="b">
        <f t="shared" si="1"/>
        <v>0</v>
      </c>
      <c r="AD47" s="4" t="b">
        <f t="shared" si="2"/>
        <v>1</v>
      </c>
      <c r="AE47" s="5" t="b">
        <f t="shared" si="3"/>
        <v>0</v>
      </c>
    </row>
    <row r="48" spans="1:31" hidden="1" x14ac:dyDescent="0.25">
      <c r="A48">
        <v>0.99496205639268809</v>
      </c>
      <c r="B48">
        <v>15</v>
      </c>
      <c r="C48">
        <v>0.126</v>
      </c>
      <c r="D48">
        <v>0.77</v>
      </c>
      <c r="E48">
        <v>103.98352681183979</v>
      </c>
      <c r="F48">
        <v>4.3812887002068912</v>
      </c>
      <c r="G48">
        <v>0.73091851469387592</v>
      </c>
      <c r="H48">
        <v>4.8356938474125482</v>
      </c>
      <c r="I48">
        <v>5.0205401813778883</v>
      </c>
      <c r="J48">
        <v>0.70847969349276885</v>
      </c>
      <c r="K48">
        <v>1.5472824009805739</v>
      </c>
      <c r="L48">
        <v>7.9582829654106924</v>
      </c>
      <c r="M48">
        <v>35.986678309405441</v>
      </c>
      <c r="N48">
        <v>2.7240613369616353</v>
      </c>
      <c r="O48">
        <v>0.77307503868336991</v>
      </c>
      <c r="P48">
        <v>9.7368719409223967</v>
      </c>
      <c r="Q48">
        <v>1.866659412449992</v>
      </c>
      <c r="R48">
        <v>41.853963175788664</v>
      </c>
      <c r="S48">
        <v>4.8781288784300925</v>
      </c>
      <c r="T48">
        <v>6.3504072313041684</v>
      </c>
      <c r="U48">
        <v>16.125414215985828</v>
      </c>
      <c r="V48">
        <v>-0.26594052971861082</v>
      </c>
      <c r="W48">
        <v>0.33875857528444014</v>
      </c>
      <c r="X48">
        <v>17.051198432846622</v>
      </c>
      <c r="Y48">
        <v>0.80479425434730889</v>
      </c>
      <c r="Z48">
        <v>0.93643991371228485</v>
      </c>
      <c r="AA48">
        <v>4.8167913820714796</v>
      </c>
      <c r="AB48" s="7">
        <f t="shared" si="0"/>
        <v>10.700791201542454</v>
      </c>
      <c r="AC48" s="4" t="b">
        <f t="shared" si="1"/>
        <v>0</v>
      </c>
      <c r="AD48" s="4" t="b">
        <f t="shared" si="2"/>
        <v>1</v>
      </c>
      <c r="AE48" s="5" t="b">
        <f t="shared" si="3"/>
        <v>0</v>
      </c>
    </row>
    <row r="49" spans="1:31" hidden="1" x14ac:dyDescent="0.25">
      <c r="A49">
        <v>0.99496205639268809</v>
      </c>
      <c r="B49">
        <v>15</v>
      </c>
      <c r="C49">
        <v>0.126</v>
      </c>
      <c r="D49">
        <v>0.78</v>
      </c>
      <c r="E49">
        <v>118.24896594089803</v>
      </c>
      <c r="F49">
        <v>4.1279497494479696</v>
      </c>
      <c r="G49">
        <v>0.6163388980909339</v>
      </c>
      <c r="H49">
        <v>4.1746262683406217</v>
      </c>
      <c r="I49">
        <v>4.9698872366022977</v>
      </c>
      <c r="J49">
        <v>0.69925311913122767</v>
      </c>
      <c r="K49">
        <v>1.5810982782520122</v>
      </c>
      <c r="L49">
        <v>8.0174804794045471</v>
      </c>
      <c r="M49">
        <v>34.853589515595701</v>
      </c>
      <c r="N49">
        <v>2.6486112778890027</v>
      </c>
      <c r="O49">
        <v>0.7765830017666363</v>
      </c>
      <c r="P49">
        <v>9.3076871476382284</v>
      </c>
      <c r="Q49">
        <v>1.9080976145756146</v>
      </c>
      <c r="R49">
        <v>41.771996856212489</v>
      </c>
      <c r="S49">
        <v>4.8751651739010553</v>
      </c>
      <c r="T49">
        <v>5.9936676927930739</v>
      </c>
      <c r="U49">
        <v>16.046783336819161</v>
      </c>
      <c r="V49">
        <v>-0.2556050795839907</v>
      </c>
      <c r="W49">
        <v>0.32325748865702453</v>
      </c>
      <c r="X49">
        <v>15.35183467410069</v>
      </c>
      <c r="Y49">
        <v>0.68794718684802125</v>
      </c>
      <c r="Z49">
        <v>0.90708072648654425</v>
      </c>
      <c r="AA49">
        <v>4.160267531116709</v>
      </c>
      <c r="AB49" s="7">
        <f t="shared" si="0"/>
        <v>9.3581669813076154</v>
      </c>
      <c r="AC49" s="4" t="b">
        <f t="shared" si="1"/>
        <v>0</v>
      </c>
      <c r="AD49" s="4" t="b">
        <f t="shared" si="2"/>
        <v>1</v>
      </c>
      <c r="AE49" s="5" t="b">
        <f t="shared" si="3"/>
        <v>0</v>
      </c>
    </row>
    <row r="50" spans="1:31" hidden="1" x14ac:dyDescent="0.25">
      <c r="A50">
        <v>0.99496205639268809</v>
      </c>
      <c r="B50">
        <v>15</v>
      </c>
      <c r="C50">
        <v>0.126</v>
      </c>
      <c r="D50">
        <v>0.79</v>
      </c>
      <c r="E50">
        <v>104.64844608710872</v>
      </c>
      <c r="F50">
        <v>3.8742403923585225</v>
      </c>
      <c r="G50">
        <v>0.50533537468670608</v>
      </c>
      <c r="H50">
        <v>3.545759678553889</v>
      </c>
      <c r="I50">
        <v>4.9240471041147993</v>
      </c>
      <c r="J50">
        <v>0.69047150747540553</v>
      </c>
      <c r="K50">
        <v>1.6167171259623085</v>
      </c>
      <c r="L50">
        <v>8.0916051899325439</v>
      </c>
      <c r="M50">
        <v>33.771743722107388</v>
      </c>
      <c r="N50">
        <v>2.5762489455651405</v>
      </c>
      <c r="O50">
        <v>0.77995538431678124</v>
      </c>
      <c r="P50">
        <v>8.8820718261001534</v>
      </c>
      <c r="Q50">
        <v>1.9512116075049371</v>
      </c>
      <c r="R50">
        <v>41.679611200831644</v>
      </c>
      <c r="S50">
        <v>4.8720548622163413</v>
      </c>
      <c r="T50">
        <v>5.7035064849297488</v>
      </c>
      <c r="U50">
        <v>15.978140298523988</v>
      </c>
      <c r="V50">
        <v>-0.24482929347832966</v>
      </c>
      <c r="W50">
        <v>0.3083287415747355</v>
      </c>
      <c r="X50">
        <v>13.846592460736369</v>
      </c>
      <c r="Y50">
        <v>0.57492850632627579</v>
      </c>
      <c r="Z50">
        <v>0.87975288998322865</v>
      </c>
      <c r="AA50">
        <v>3.5360101576088074</v>
      </c>
      <c r="AB50" s="7">
        <f t="shared" si="0"/>
        <v>8.1430859758066205</v>
      </c>
      <c r="AC50" s="4" t="b">
        <f t="shared" si="1"/>
        <v>0</v>
      </c>
      <c r="AD50" s="4" t="b">
        <f t="shared" si="2"/>
        <v>1</v>
      </c>
      <c r="AE50" s="5" t="b">
        <f t="shared" si="3"/>
        <v>0</v>
      </c>
    </row>
    <row r="51" spans="1:31" hidden="1" x14ac:dyDescent="0.25">
      <c r="A51">
        <v>0.99496205639268809</v>
      </c>
      <c r="B51">
        <v>15</v>
      </c>
      <c r="C51">
        <v>0.126</v>
      </c>
      <c r="D51">
        <v>0.8</v>
      </c>
      <c r="E51">
        <v>103.90406510923863</v>
      </c>
      <c r="F51">
        <v>3.6194501931876082</v>
      </c>
      <c r="G51">
        <v>0.39887652669412138</v>
      </c>
      <c r="H51">
        <v>2.9517062342259961</v>
      </c>
      <c r="I51">
        <v>4.8834713645410766</v>
      </c>
      <c r="J51">
        <v>0.68215532939113854</v>
      </c>
      <c r="K51">
        <v>1.6540209321322532</v>
      </c>
      <c r="L51">
        <v>8.1822562413897693</v>
      </c>
      <c r="M51">
        <v>32.745534918909968</v>
      </c>
      <c r="N51">
        <v>2.5076719702943833</v>
      </c>
      <c r="O51">
        <v>0.78303559557314917</v>
      </c>
      <c r="P51">
        <v>8.4625996327534114</v>
      </c>
      <c r="Q51">
        <v>1.9961434544772019</v>
      </c>
      <c r="R51">
        <v>41.573025431385986</v>
      </c>
      <c r="S51">
        <v>4.8687142181353389</v>
      </c>
      <c r="T51">
        <v>5.4751817907889446</v>
      </c>
      <c r="U51">
        <v>15.918922656910633</v>
      </c>
      <c r="V51">
        <v>-0.23370093932178024</v>
      </c>
      <c r="W51">
        <v>0.29402283339734514</v>
      </c>
      <c r="X51">
        <v>12.490248868425322</v>
      </c>
      <c r="Y51">
        <v>0.46670303615071546</v>
      </c>
      <c r="Z51">
        <v>0.85464152780073621</v>
      </c>
      <c r="AA51">
        <v>2.9465578882218786</v>
      </c>
      <c r="AB51" s="7">
        <f t="shared" si="0"/>
        <v>7.0150670776363775</v>
      </c>
      <c r="AC51" s="4" t="b">
        <f t="shared" si="1"/>
        <v>0</v>
      </c>
      <c r="AD51" s="4" t="b">
        <f t="shared" si="2"/>
        <v>1</v>
      </c>
      <c r="AE51" s="5" t="b">
        <f t="shared" si="3"/>
        <v>0</v>
      </c>
    </row>
    <row r="52" spans="1:31" hidden="1" x14ac:dyDescent="0.25">
      <c r="A52">
        <v>0.99496205639268809</v>
      </c>
      <c r="B52">
        <v>15</v>
      </c>
      <c r="C52">
        <v>0.124</v>
      </c>
      <c r="D52">
        <v>0.76</v>
      </c>
      <c r="E52">
        <v>104.03455025277539</v>
      </c>
      <c r="F52">
        <v>4.1481112851321678</v>
      </c>
      <c r="G52">
        <v>0.70118076571975485</v>
      </c>
      <c r="H52">
        <v>4.570919052905924</v>
      </c>
      <c r="I52">
        <v>4.9334839208920682</v>
      </c>
      <c r="J52">
        <v>0.70553450698059661</v>
      </c>
      <c r="K52">
        <v>1.5565607379493107</v>
      </c>
      <c r="L52">
        <v>7.7524948174645996</v>
      </c>
      <c r="M52">
        <v>35.536099249789451</v>
      </c>
      <c r="N52">
        <v>2.6247585209984532</v>
      </c>
      <c r="O52">
        <v>0.785615172723796</v>
      </c>
      <c r="P52">
        <v>9.4972729050082414</v>
      </c>
      <c r="Q52">
        <v>1.8317862176337354</v>
      </c>
      <c r="R52">
        <v>41.58498441680689</v>
      </c>
      <c r="S52">
        <v>4.8716168990612116</v>
      </c>
      <c r="T52">
        <v>6.264971048027876</v>
      </c>
      <c r="U52">
        <v>16.051854267965222</v>
      </c>
      <c r="V52">
        <v>-0.25445397727456986</v>
      </c>
      <c r="W52">
        <v>0.33024288787362499</v>
      </c>
      <c r="X52">
        <v>15.651735391498498</v>
      </c>
      <c r="Y52">
        <v>0.76953236116705559</v>
      </c>
      <c r="Z52">
        <v>0.90784771975549861</v>
      </c>
      <c r="AA52">
        <v>4.548011555899512</v>
      </c>
      <c r="AB52" s="7">
        <f t="shared" si="0"/>
        <v>9.3867643434706221</v>
      </c>
      <c r="AC52" s="4" t="b">
        <f t="shared" si="1"/>
        <v>0</v>
      </c>
      <c r="AD52" s="4" t="b">
        <f t="shared" si="2"/>
        <v>1</v>
      </c>
      <c r="AE52" s="5" t="b">
        <f t="shared" si="3"/>
        <v>0</v>
      </c>
    </row>
    <row r="53" spans="1:31" hidden="1" x14ac:dyDescent="0.25">
      <c r="A53">
        <v>0.99496205639268809</v>
      </c>
      <c r="B53">
        <v>15</v>
      </c>
      <c r="C53">
        <v>0.124</v>
      </c>
      <c r="D53">
        <v>0.77</v>
      </c>
      <c r="E53">
        <v>103.69805086344117</v>
      </c>
      <c r="F53">
        <v>3.8996688025995749</v>
      </c>
      <c r="G53">
        <v>0.59086865656428722</v>
      </c>
      <c r="H53">
        <v>3.9369761988637246</v>
      </c>
      <c r="I53">
        <v>4.8874637696527161</v>
      </c>
      <c r="J53">
        <v>0.69684025437046149</v>
      </c>
      <c r="K53">
        <v>1.5900566102019824</v>
      </c>
      <c r="L53">
        <v>7.8075706957750404</v>
      </c>
      <c r="M53">
        <v>34.446872276982525</v>
      </c>
      <c r="N53">
        <v>2.5546293105135827</v>
      </c>
      <c r="O53">
        <v>0.78900117183334229</v>
      </c>
      <c r="P53">
        <v>9.0849773747943203</v>
      </c>
      <c r="Q53">
        <v>1.8719839236673264</v>
      </c>
      <c r="R53">
        <v>41.501401889049106</v>
      </c>
      <c r="S53">
        <v>4.868693974072861</v>
      </c>
      <c r="T53">
        <v>5.93297891595632</v>
      </c>
      <c r="U53">
        <v>15.980070361373743</v>
      </c>
      <c r="V53">
        <v>-0.24408493816295679</v>
      </c>
      <c r="W53">
        <v>0.3153433441326351</v>
      </c>
      <c r="X53">
        <v>14.19406888647586</v>
      </c>
      <c r="Y53">
        <v>0.65733570873474378</v>
      </c>
      <c r="Z53">
        <v>0.88042508135335007</v>
      </c>
      <c r="AA53">
        <v>3.9188423880534544</v>
      </c>
      <c r="AB53" s="7">
        <f t="shared" si="0"/>
        <v>8.2610899705195386</v>
      </c>
      <c r="AC53" s="4" t="b">
        <f t="shared" si="1"/>
        <v>0</v>
      </c>
      <c r="AD53" s="4" t="b">
        <f t="shared" si="2"/>
        <v>1</v>
      </c>
      <c r="AE53" s="5" t="b">
        <f t="shared" si="3"/>
        <v>0</v>
      </c>
    </row>
    <row r="54" spans="1:31" hidden="1" x14ac:dyDescent="0.25">
      <c r="A54">
        <v>0.99496205639268809</v>
      </c>
      <c r="B54">
        <v>15</v>
      </c>
      <c r="C54">
        <v>0.124</v>
      </c>
      <c r="D54">
        <v>0.78</v>
      </c>
      <c r="E54">
        <v>103.48445990139166</v>
      </c>
      <c r="F54">
        <v>3.6508644197215281</v>
      </c>
      <c r="G54">
        <v>0.48431460543320037</v>
      </c>
      <c r="H54">
        <v>3.3353921932619102</v>
      </c>
      <c r="I54">
        <v>4.8458308177809926</v>
      </c>
      <c r="J54">
        <v>0.6885913435864397</v>
      </c>
      <c r="K54">
        <v>1.625176014072679</v>
      </c>
      <c r="L54">
        <v>7.8758826029492903</v>
      </c>
      <c r="M54">
        <v>33.41032702487675</v>
      </c>
      <c r="N54">
        <v>2.48733117877175</v>
      </c>
      <c r="O54">
        <v>0.79222981078581678</v>
      </c>
      <c r="P54">
        <v>8.6764460752332742</v>
      </c>
      <c r="Q54">
        <v>1.9136170770154808</v>
      </c>
      <c r="R54">
        <v>41.402490604198313</v>
      </c>
      <c r="S54">
        <v>4.8655145958452746</v>
      </c>
      <c r="T54">
        <v>5.6646062772086943</v>
      </c>
      <c r="U54">
        <v>15.917519684264454</v>
      </c>
      <c r="V54">
        <v>-0.23333174664354092</v>
      </c>
      <c r="W54">
        <v>0.3010531831200437</v>
      </c>
      <c r="X54">
        <v>12.875754778125524</v>
      </c>
      <c r="Y54">
        <v>0.54910939182442031</v>
      </c>
      <c r="Z54">
        <v>0.85498873771057249</v>
      </c>
      <c r="AA54">
        <v>3.322040296278213</v>
      </c>
      <c r="AB54" s="7">
        <f t="shared" si="0"/>
        <v>7.2111485009168295</v>
      </c>
      <c r="AC54" s="4" t="b">
        <f t="shared" si="1"/>
        <v>0</v>
      </c>
      <c r="AD54" s="4" t="b">
        <f t="shared" si="2"/>
        <v>1</v>
      </c>
      <c r="AE54" s="5" t="b">
        <f t="shared" si="3"/>
        <v>0</v>
      </c>
    </row>
    <row r="55" spans="1:31" hidden="1" x14ac:dyDescent="0.25">
      <c r="A55">
        <v>0.99496205639268809</v>
      </c>
      <c r="B55">
        <v>15</v>
      </c>
      <c r="C55">
        <v>0.124</v>
      </c>
      <c r="D55">
        <v>0.79</v>
      </c>
      <c r="E55">
        <v>103.93359573295166</v>
      </c>
      <c r="F55">
        <v>3.4001726947717659</v>
      </c>
      <c r="G55">
        <v>0.38125570759861527</v>
      </c>
      <c r="H55">
        <v>2.7636562437395615</v>
      </c>
      <c r="I55">
        <v>4.8085638643052135</v>
      </c>
      <c r="J55">
        <v>0.68076286073925174</v>
      </c>
      <c r="K55">
        <v>1.6620607717727665</v>
      </c>
      <c r="L55">
        <v>7.9588835048916886</v>
      </c>
      <c r="M55">
        <v>32.420387781284447</v>
      </c>
      <c r="N55">
        <v>2.4229862793682169</v>
      </c>
      <c r="O55">
        <v>0.79520595117138848</v>
      </c>
      <c r="P55">
        <v>8.2725518752941856</v>
      </c>
      <c r="Q55">
        <v>1.9569922589425941</v>
      </c>
      <c r="R55">
        <v>41.292577116784422</v>
      </c>
      <c r="S55">
        <v>4.8621604064656978</v>
      </c>
      <c r="T55">
        <v>5.4524886181157051</v>
      </c>
      <c r="U55">
        <v>15.86343709282934</v>
      </c>
      <c r="V55">
        <v>-0.22233066407623955</v>
      </c>
      <c r="W55">
        <v>0.28731727241127969</v>
      </c>
      <c r="X55">
        <v>11.661656389281823</v>
      </c>
      <c r="Y55">
        <v>0.44457526796810903</v>
      </c>
      <c r="Z55">
        <v>0.8313787892969855</v>
      </c>
      <c r="AA55">
        <v>2.7550451757182794</v>
      </c>
      <c r="AB55" s="7">
        <f t="shared" si="0"/>
        <v>6.2091677711661184</v>
      </c>
      <c r="AC55" s="4" t="b">
        <f t="shared" si="1"/>
        <v>0</v>
      </c>
      <c r="AD55" s="4" t="b">
        <f t="shared" si="2"/>
        <v>1</v>
      </c>
      <c r="AE55" s="5" t="b">
        <f t="shared" si="3"/>
        <v>0</v>
      </c>
    </row>
    <row r="56" spans="1:31" x14ac:dyDescent="0.25">
      <c r="A56">
        <v>0.99496205639268809</v>
      </c>
      <c r="B56">
        <v>15</v>
      </c>
      <c r="C56">
        <v>0.124</v>
      </c>
      <c r="D56">
        <v>0.8</v>
      </c>
      <c r="E56">
        <v>104.80175156108864</v>
      </c>
      <c r="F56">
        <v>3.1466603930340238</v>
      </c>
      <c r="G56">
        <v>0.2815222645198453</v>
      </c>
      <c r="H56">
        <v>2.2198032386038942</v>
      </c>
      <c r="I56">
        <v>4.7756618415798133</v>
      </c>
      <c r="J56">
        <v>0.67332958975902768</v>
      </c>
      <c r="K56">
        <v>1.7008700392664644</v>
      </c>
      <c r="L56">
        <v>8.0580005245442674</v>
      </c>
      <c r="M56">
        <v>31.472987019758385</v>
      </c>
      <c r="N56">
        <v>2.361766740508346</v>
      </c>
      <c r="O56">
        <v>0.79783736355632007</v>
      </c>
      <c r="P56">
        <v>7.8733612977364347</v>
      </c>
      <c r="Q56">
        <v>2.0023695300127753</v>
      </c>
      <c r="R56">
        <v>41.171569998934537</v>
      </c>
      <c r="S56">
        <v>4.8586223436173563</v>
      </c>
      <c r="T56">
        <v>5.2908472580806425</v>
      </c>
      <c r="U56">
        <v>15.817117647297659</v>
      </c>
      <c r="V56">
        <v>-0.21114769292365818</v>
      </c>
      <c r="W56">
        <v>0.27409583227504386</v>
      </c>
      <c r="X56">
        <v>10.526308513346823</v>
      </c>
      <c r="Y56">
        <v>0.34354617621857308</v>
      </c>
      <c r="Z56">
        <v>0.80952648777940928</v>
      </c>
      <c r="AA56">
        <v>2.2158471477890429</v>
      </c>
      <c r="AB56" s="7">
        <f t="shared" si="0"/>
        <v>5.2354612552661806</v>
      </c>
      <c r="AC56" s="4" t="b">
        <f t="shared" si="1"/>
        <v>1</v>
      </c>
      <c r="AD56" s="4" t="b">
        <f t="shared" si="2"/>
        <v>1</v>
      </c>
      <c r="AE56" s="5" t="b">
        <f t="shared" si="3"/>
        <v>1</v>
      </c>
    </row>
    <row r="57" spans="1:31" hidden="1" x14ac:dyDescent="0.25">
      <c r="A57">
        <v>0.99496205639268809</v>
      </c>
      <c r="B57">
        <v>15</v>
      </c>
      <c r="C57">
        <v>0.122</v>
      </c>
      <c r="D57">
        <v>0.76</v>
      </c>
      <c r="E57">
        <v>103.53889521615241</v>
      </c>
      <c r="F57">
        <v>3.6770978634079929</v>
      </c>
      <c r="G57">
        <v>0.56646684532779024</v>
      </c>
      <c r="H57">
        <v>3.6983916115119433</v>
      </c>
      <c r="I57">
        <v>4.8085720713599622</v>
      </c>
      <c r="J57">
        <v>0.69447355392269283</v>
      </c>
      <c r="K57">
        <v>1.5992923932247496</v>
      </c>
      <c r="L57">
        <v>7.6046374564387893</v>
      </c>
      <c r="M57">
        <v>34.037740080810693</v>
      </c>
      <c r="N57">
        <v>2.4617768646578968</v>
      </c>
      <c r="O57">
        <v>0.80120222521891615</v>
      </c>
      <c r="P57">
        <v>8.8595531556992242</v>
      </c>
      <c r="Q57">
        <v>1.8384804065184981</v>
      </c>
      <c r="R57">
        <v>41.217722022653234</v>
      </c>
      <c r="S57">
        <v>4.8619382284166903</v>
      </c>
      <c r="T57">
        <v>5.8690942060135498</v>
      </c>
      <c r="U57">
        <v>15.914273966559799</v>
      </c>
      <c r="V57">
        <v>-0.23194763368334359</v>
      </c>
      <c r="W57">
        <v>0.30729533698450345</v>
      </c>
      <c r="X57">
        <v>13.179120198655514</v>
      </c>
      <c r="Y57">
        <v>0.62803652281506328</v>
      </c>
      <c r="Z57">
        <v>0.85490500542037406</v>
      </c>
      <c r="AA57">
        <v>3.6768592909149977</v>
      </c>
      <c r="AB57" s="7">
        <f t="shared" si="0"/>
        <v>7.3100259926419646</v>
      </c>
      <c r="AC57" s="4" t="b">
        <f t="shared" si="1"/>
        <v>0</v>
      </c>
      <c r="AD57" s="4" t="b">
        <f t="shared" si="2"/>
        <v>1</v>
      </c>
      <c r="AE57" s="5" t="b">
        <f t="shared" si="3"/>
        <v>0</v>
      </c>
    </row>
    <row r="58" spans="1:31" hidden="1" x14ac:dyDescent="0.25">
      <c r="A58">
        <v>0.99496205639268809</v>
      </c>
      <c r="B58">
        <v>15</v>
      </c>
      <c r="C58">
        <v>0.122</v>
      </c>
      <c r="D58">
        <v>0.77</v>
      </c>
      <c r="E58">
        <v>106.96354526514628</v>
      </c>
      <c r="F58">
        <v>3.4342230840034764</v>
      </c>
      <c r="G58">
        <v>0.46379749442542162</v>
      </c>
      <c r="H58">
        <v>3.1221503656965619</v>
      </c>
      <c r="I58">
        <v>4.7708279878290307</v>
      </c>
      <c r="J58">
        <v>0.68672126033267911</v>
      </c>
      <c r="K58">
        <v>1.6339976289373594</v>
      </c>
      <c r="L58">
        <v>7.6680967662831447</v>
      </c>
      <c r="M58">
        <v>33.042544652258016</v>
      </c>
      <c r="N58">
        <v>2.3992471917556686</v>
      </c>
      <c r="O58">
        <v>0.80426044884415726</v>
      </c>
      <c r="P58">
        <v>8.4677560888997672</v>
      </c>
      <c r="Q58">
        <v>1.8789456835355818</v>
      </c>
      <c r="R58">
        <v>41.116832905835707</v>
      </c>
      <c r="S58">
        <v>4.8587776384334855</v>
      </c>
      <c r="T58">
        <v>5.6214825750934221</v>
      </c>
      <c r="U58">
        <v>15.857497220056409</v>
      </c>
      <c r="V58">
        <v>-0.22134576067369202</v>
      </c>
      <c r="W58">
        <v>0.29362039794545602</v>
      </c>
      <c r="X58">
        <v>12.00844723193366</v>
      </c>
      <c r="Y58">
        <v>0.52400373923540944</v>
      </c>
      <c r="Z58">
        <v>0.83111321937547478</v>
      </c>
      <c r="AA58">
        <v>3.1055180636548094</v>
      </c>
      <c r="AB58" s="7">
        <f t="shared" si="0"/>
        <v>6.3869646568402381</v>
      </c>
      <c r="AC58" s="4" t="b">
        <f t="shared" si="1"/>
        <v>0</v>
      </c>
      <c r="AD58" s="4" t="b">
        <f t="shared" si="2"/>
        <v>1</v>
      </c>
      <c r="AE58" s="5" t="b">
        <f t="shared" si="3"/>
        <v>0</v>
      </c>
    </row>
    <row r="59" spans="1:31" hidden="1" x14ac:dyDescent="0.25">
      <c r="A59">
        <v>0.99496205639268809</v>
      </c>
      <c r="B59">
        <v>15</v>
      </c>
      <c r="C59">
        <v>0.122</v>
      </c>
      <c r="D59">
        <v>0.78</v>
      </c>
      <c r="E59">
        <v>103.76262919375148</v>
      </c>
      <c r="F59">
        <v>3.1889911288995583</v>
      </c>
      <c r="G59">
        <v>0.36374654514184784</v>
      </c>
      <c r="H59">
        <v>2.5715558904599973</v>
      </c>
      <c r="I59">
        <v>4.7367494065736846</v>
      </c>
      <c r="J59">
        <v>0.67935097744905915</v>
      </c>
      <c r="K59">
        <v>1.6705326374957681</v>
      </c>
      <c r="L59">
        <v>7.7448872309563992</v>
      </c>
      <c r="M59">
        <v>32.08559034205517</v>
      </c>
      <c r="N59">
        <v>2.3389624627630199</v>
      </c>
      <c r="O59">
        <v>0.80709368726450981</v>
      </c>
      <c r="P59">
        <v>8.0799908622527958</v>
      </c>
      <c r="Q59">
        <v>1.9211937853503895</v>
      </c>
      <c r="R59">
        <v>41.011952217275748</v>
      </c>
      <c r="S59">
        <v>4.8555849414396013</v>
      </c>
      <c r="T59">
        <v>5.4247527922666174</v>
      </c>
      <c r="U59">
        <v>15.808424101920773</v>
      </c>
      <c r="V59">
        <v>-0.2106288831860158</v>
      </c>
      <c r="W59">
        <v>0.28043570015372377</v>
      </c>
      <c r="X59">
        <v>10.911880286546833</v>
      </c>
      <c r="Y59">
        <v>0.42274829768015065</v>
      </c>
      <c r="Z59">
        <v>0.80879275945689089</v>
      </c>
      <c r="AA59">
        <v>2.5597612206982965</v>
      </c>
      <c r="AB59" s="7">
        <f t="shared" si="0"/>
        <v>5.4871274942802151</v>
      </c>
      <c r="AC59" s="4" t="b">
        <f t="shared" si="1"/>
        <v>0</v>
      </c>
      <c r="AD59" s="4" t="b">
        <f t="shared" si="2"/>
        <v>1</v>
      </c>
      <c r="AE59" s="5" t="b">
        <f t="shared" si="3"/>
        <v>0</v>
      </c>
    </row>
    <row r="60" spans="1:31" x14ac:dyDescent="0.25">
      <c r="A60">
        <v>0.99496205639268809</v>
      </c>
      <c r="B60">
        <v>15</v>
      </c>
      <c r="C60">
        <v>0.122</v>
      </c>
      <c r="D60">
        <v>0.79</v>
      </c>
      <c r="E60">
        <v>103.61592977076882</v>
      </c>
      <c r="F60">
        <v>2.9412963073298095</v>
      </c>
      <c r="G60">
        <v>0.26680621669116189</v>
      </c>
      <c r="H60">
        <v>2.0474707874952318</v>
      </c>
      <c r="I60">
        <v>4.7064796649887191</v>
      </c>
      <c r="J60">
        <v>0.6723590658373807</v>
      </c>
      <c r="K60">
        <v>1.7089222830286215</v>
      </c>
      <c r="L60">
        <v>7.8356862151683027</v>
      </c>
      <c r="M60">
        <v>31.170298597163704</v>
      </c>
      <c r="N60">
        <v>2.2813643254640756</v>
      </c>
      <c r="O60">
        <v>0.80960971127237935</v>
      </c>
      <c r="P60">
        <v>7.6954535505708801</v>
      </c>
      <c r="Q60">
        <v>1.9651110264737661</v>
      </c>
      <c r="R60">
        <v>40.888781838797293</v>
      </c>
      <c r="S60">
        <v>4.8520493645194476</v>
      </c>
      <c r="T60">
        <v>5.2759228395287199</v>
      </c>
      <c r="U60">
        <v>15.766387158069739</v>
      </c>
      <c r="V60">
        <v>-0.19969893828004626</v>
      </c>
      <c r="W60">
        <v>0.26777222354410246</v>
      </c>
      <c r="X60">
        <v>9.8755052823899288</v>
      </c>
      <c r="Y60">
        <v>0.32474652398657988</v>
      </c>
      <c r="Z60">
        <v>0.78816414301651716</v>
      </c>
      <c r="AA60">
        <v>2.0404020869776089</v>
      </c>
      <c r="AB60" s="7">
        <f t="shared" si="0"/>
        <v>4.5995824428612089</v>
      </c>
      <c r="AC60" s="4" t="b">
        <f t="shared" si="1"/>
        <v>1</v>
      </c>
      <c r="AD60" s="4" t="b">
        <f t="shared" si="2"/>
        <v>1</v>
      </c>
      <c r="AE60" s="5" t="b">
        <f t="shared" si="3"/>
        <v>1</v>
      </c>
    </row>
    <row r="61" spans="1:31" x14ac:dyDescent="0.25">
      <c r="A61">
        <v>0.99496205639268809</v>
      </c>
      <c r="B61">
        <v>15</v>
      </c>
      <c r="C61">
        <v>0.122</v>
      </c>
      <c r="D61">
        <v>0.8</v>
      </c>
      <c r="E61">
        <v>104.12082358183237</v>
      </c>
      <c r="F61">
        <v>2.6922906135708269</v>
      </c>
      <c r="G61">
        <v>0.1733859816500618</v>
      </c>
      <c r="H61">
        <v>1.5502369692278006</v>
      </c>
      <c r="I61">
        <v>4.680258289375324</v>
      </c>
      <c r="J61">
        <v>0.66573417864875439</v>
      </c>
      <c r="K61">
        <v>1.7491764235483771</v>
      </c>
      <c r="L61">
        <v>7.9421501785918807</v>
      </c>
      <c r="M61">
        <v>30.296444517555415</v>
      </c>
      <c r="N61">
        <v>2.2268946490039432</v>
      </c>
      <c r="O61">
        <v>0.81170503747324962</v>
      </c>
      <c r="P61">
        <v>7.3160003217837462</v>
      </c>
      <c r="Q61">
        <v>2.0108856850035841</v>
      </c>
      <c r="R61">
        <v>40.747889211612623</v>
      </c>
      <c r="S61">
        <v>4.8481811282536214</v>
      </c>
      <c r="T61">
        <v>5.1696670358335295</v>
      </c>
      <c r="U61">
        <v>15.730806672388157</v>
      </c>
      <c r="V61">
        <v>-0.18866898996819917</v>
      </c>
      <c r="W61">
        <v>0.25562517604415858</v>
      </c>
      <c r="X61">
        <v>8.8903900556027935</v>
      </c>
      <c r="Y61">
        <v>0.23040298372580653</v>
      </c>
      <c r="Z61">
        <v>0.76925853623878138</v>
      </c>
      <c r="AA61">
        <v>1.5477388076001355</v>
      </c>
      <c r="AB61" s="7">
        <f t="shared" si="0"/>
        <v>3.720723019769264</v>
      </c>
      <c r="AC61" s="4" t="b">
        <f t="shared" si="1"/>
        <v>1</v>
      </c>
      <c r="AD61" s="4" t="b">
        <f t="shared" si="2"/>
        <v>1</v>
      </c>
      <c r="AE61" s="5" t="b">
        <f t="shared" si="3"/>
        <v>1</v>
      </c>
    </row>
    <row r="62" spans="1:31" hidden="1" x14ac:dyDescent="0.25">
      <c r="A62">
        <v>0.99496205639268809</v>
      </c>
      <c r="B62">
        <v>20</v>
      </c>
      <c r="C62">
        <v>0.128</v>
      </c>
      <c r="D62">
        <v>0.76</v>
      </c>
      <c r="E62">
        <v>103.41746557459552</v>
      </c>
      <c r="F62">
        <v>9.5346858512030508</v>
      </c>
      <c r="G62">
        <v>0.65003518601762444</v>
      </c>
      <c r="H62">
        <v>8.2629130114681999</v>
      </c>
      <c r="I62">
        <v>5.5864630864653941</v>
      </c>
      <c r="J62">
        <v>0.77469658375951655</v>
      </c>
      <c r="K62">
        <v>1.4146897031328793</v>
      </c>
      <c r="L62">
        <v>8.8223720038116298</v>
      </c>
      <c r="M62">
        <v>41.321980519666383</v>
      </c>
      <c r="N62">
        <v>3.438368513613669</v>
      </c>
      <c r="O62">
        <v>0.71437565397984715</v>
      </c>
      <c r="P62">
        <v>13.661968095287687</v>
      </c>
      <c r="Q62">
        <v>1.9732812247223259</v>
      </c>
      <c r="R62">
        <v>47.08096690305608</v>
      </c>
      <c r="S62">
        <v>4.9963703176335681</v>
      </c>
      <c r="T62">
        <v>6.386080784937656</v>
      </c>
      <c r="U62">
        <v>16.830365124092953</v>
      </c>
      <c r="V62">
        <v>-0.69900595603157578</v>
      </c>
      <c r="W62">
        <v>0.55295464379433712</v>
      </c>
      <c r="X62">
        <v>62.743136978939312</v>
      </c>
      <c r="Y62">
        <v>0.75277030858293037</v>
      </c>
      <c r="Z62">
        <v>1.0318473939635411</v>
      </c>
      <c r="AA62">
        <v>8.2021644257795465</v>
      </c>
      <c r="AB62" s="7">
        <f t="shared" si="0"/>
        <v>56.357056194001657</v>
      </c>
      <c r="AC62" s="4" t="b">
        <f t="shared" si="1"/>
        <v>0</v>
      </c>
      <c r="AD62" s="4" t="b">
        <f t="shared" si="2"/>
        <v>1</v>
      </c>
      <c r="AE62" s="5" t="b">
        <f t="shared" si="3"/>
        <v>0</v>
      </c>
    </row>
    <row r="63" spans="1:31" hidden="1" x14ac:dyDescent="0.25">
      <c r="A63">
        <v>0.99496205639268809</v>
      </c>
      <c r="B63">
        <v>20</v>
      </c>
      <c r="C63">
        <v>0.128</v>
      </c>
      <c r="D63">
        <v>0.77</v>
      </c>
      <c r="E63">
        <v>104.31431227009125</v>
      </c>
      <c r="F63">
        <v>8.9347622460605827</v>
      </c>
      <c r="G63">
        <v>0.50847164127596767</v>
      </c>
      <c r="H63">
        <v>7.2879265139237228</v>
      </c>
      <c r="I63">
        <v>5.4872434633804446</v>
      </c>
      <c r="J63">
        <v>0.76029224083609881</v>
      </c>
      <c r="K63">
        <v>1.4462984026472736</v>
      </c>
      <c r="L63">
        <v>8.8275228066117002</v>
      </c>
      <c r="M63">
        <v>39.648757813494633</v>
      </c>
      <c r="N63">
        <v>3.3047660606358766</v>
      </c>
      <c r="O63">
        <v>0.71782231174796007</v>
      </c>
      <c r="P63">
        <v>13.072581072811426</v>
      </c>
      <c r="Q63">
        <v>2.0146224338914753</v>
      </c>
      <c r="R63">
        <v>47.077348948899584</v>
      </c>
      <c r="S63">
        <v>4.994259548787733</v>
      </c>
      <c r="T63">
        <v>5.7165766536104901</v>
      </c>
      <c r="U63">
        <v>16.668136268601941</v>
      </c>
      <c r="V63">
        <v>-0.68455057258883967</v>
      </c>
      <c r="W63">
        <v>0.52755671220541567</v>
      </c>
      <c r="X63">
        <v>57.335786028765497</v>
      </c>
      <c r="Y63">
        <v>0.61092696039542116</v>
      </c>
      <c r="Z63">
        <v>0.99397982685260833</v>
      </c>
      <c r="AA63">
        <v>7.2620088203323157</v>
      </c>
      <c r="AB63" s="7">
        <f t="shared" si="0"/>
        <v>51.619209375155009</v>
      </c>
      <c r="AC63" s="4" t="b">
        <f t="shared" si="1"/>
        <v>0</v>
      </c>
      <c r="AD63" s="4" t="b">
        <f t="shared" si="2"/>
        <v>1</v>
      </c>
      <c r="AE63" s="5" t="b">
        <f t="shared" si="3"/>
        <v>0</v>
      </c>
    </row>
    <row r="64" spans="1:31" hidden="1" x14ac:dyDescent="0.25">
      <c r="A64">
        <v>0.99496205639268809</v>
      </c>
      <c r="B64">
        <v>20</v>
      </c>
      <c r="C64">
        <v>0.128</v>
      </c>
      <c r="D64">
        <v>0.78</v>
      </c>
      <c r="E64">
        <v>105.39320039776912</v>
      </c>
      <c r="F64">
        <v>8.4088039675005337</v>
      </c>
      <c r="G64">
        <v>0.37470821348469796</v>
      </c>
      <c r="H64">
        <v>6.3781036608207762</v>
      </c>
      <c r="I64">
        <v>5.3975194591674756</v>
      </c>
      <c r="J64">
        <v>0.7464380384017858</v>
      </c>
      <c r="K64">
        <v>1.4798800872112778</v>
      </c>
      <c r="L64">
        <v>8.8495677831147113</v>
      </c>
      <c r="M64">
        <v>38.093900401244412</v>
      </c>
      <c r="N64">
        <v>3.1783630232133566</v>
      </c>
      <c r="O64">
        <v>0.72167449743737011</v>
      </c>
      <c r="P64">
        <v>12.482869432968009</v>
      </c>
      <c r="Q64">
        <v>2.0578457321508989</v>
      </c>
      <c r="R64">
        <v>47.047082941042575</v>
      </c>
      <c r="S64">
        <v>4.99174395344793</v>
      </c>
      <c r="T64">
        <v>5.1761742267818178</v>
      </c>
      <c r="U64">
        <v>16.529813397085576</v>
      </c>
      <c r="V64">
        <v>-0.66759871794217884</v>
      </c>
      <c r="W64">
        <v>0.50329979592689711</v>
      </c>
      <c r="X64">
        <v>44.915079042088379</v>
      </c>
      <c r="Y64">
        <v>0.4715850224454754</v>
      </c>
      <c r="Z64">
        <v>0.95175251717990372</v>
      </c>
      <c r="AA64">
        <v>6.3566566531765281</v>
      </c>
      <c r="AB64" s="7">
        <f t="shared" si="0"/>
        <v>39.738904815306562</v>
      </c>
      <c r="AC64" s="4" t="b">
        <f t="shared" si="1"/>
        <v>0</v>
      </c>
      <c r="AD64" s="4" t="b">
        <f t="shared" si="2"/>
        <v>1</v>
      </c>
      <c r="AE64" s="5" t="b">
        <f t="shared" si="3"/>
        <v>0</v>
      </c>
    </row>
    <row r="65" spans="1:31" hidden="1" x14ac:dyDescent="0.25">
      <c r="A65">
        <v>0.99496205639268809</v>
      </c>
      <c r="B65">
        <v>20</v>
      </c>
      <c r="C65">
        <v>0.128</v>
      </c>
      <c r="D65">
        <v>0.79</v>
      </c>
      <c r="E65">
        <v>103.73082899758207</v>
      </c>
      <c r="F65">
        <v>7.926509471157428</v>
      </c>
      <c r="G65">
        <v>0.24676482729798604</v>
      </c>
      <c r="H65">
        <v>5.5220791075894144</v>
      </c>
      <c r="I65">
        <v>5.3161954961266211</v>
      </c>
      <c r="J65">
        <v>0.7330917998111911</v>
      </c>
      <c r="K65">
        <v>1.5157435036798323</v>
      </c>
      <c r="L65">
        <v>8.8894614573013868</v>
      </c>
      <c r="M65">
        <v>36.632136217187821</v>
      </c>
      <c r="N65">
        <v>3.0583099261798385</v>
      </c>
      <c r="O65">
        <v>0.72580411402386402</v>
      </c>
      <c r="P65">
        <v>11.893329548993741</v>
      </c>
      <c r="Q65">
        <v>2.1033436041443112</v>
      </c>
      <c r="R65">
        <v>47.001041946984863</v>
      </c>
      <c r="S65">
        <v>4.9890756178853204</v>
      </c>
      <c r="T65">
        <v>4.7490559827858041</v>
      </c>
      <c r="U65">
        <v>16.412097189818549</v>
      </c>
      <c r="V65">
        <v>-0.64856188995970565</v>
      </c>
      <c r="W65">
        <v>0.47998698318414496</v>
      </c>
      <c r="X65">
        <v>37.102902930811176</v>
      </c>
      <c r="Y65">
        <v>0.3387332477804999</v>
      </c>
      <c r="Z65">
        <v>0.91298953812022687</v>
      </c>
      <c r="AA65">
        <v>5.5055483511629015</v>
      </c>
      <c r="AB65" s="7">
        <f t="shared" si="0"/>
        <v>32.353846948025371</v>
      </c>
      <c r="AC65" s="4" t="b">
        <f t="shared" si="1"/>
        <v>0</v>
      </c>
      <c r="AD65" s="4" t="b">
        <f t="shared" si="2"/>
        <v>1</v>
      </c>
      <c r="AE65" s="5" t="b">
        <f t="shared" si="3"/>
        <v>0</v>
      </c>
    </row>
    <row r="66" spans="1:31" hidden="1" x14ac:dyDescent="0.25">
      <c r="A66">
        <v>0.99496205639268809</v>
      </c>
      <c r="B66">
        <v>20</v>
      </c>
      <c r="C66">
        <v>0.128</v>
      </c>
      <c r="D66">
        <v>0.8</v>
      </c>
      <c r="E66">
        <v>108.41653224261977</v>
      </c>
      <c r="F66">
        <v>7.4702140639787249</v>
      </c>
      <c r="G66">
        <v>0.12553544160657898</v>
      </c>
      <c r="H66">
        <v>4.7229390824963886</v>
      </c>
      <c r="I66">
        <v>5.2436091760188948</v>
      </c>
      <c r="J66">
        <v>0.72033081617179762</v>
      </c>
      <c r="K66">
        <v>1.553756895108886</v>
      </c>
      <c r="L66">
        <v>8.9481609016924999</v>
      </c>
      <c r="M66">
        <v>35.270481168680163</v>
      </c>
      <c r="N66">
        <v>2.9454965816467125</v>
      </c>
      <c r="O66">
        <v>0.72999540223313186</v>
      </c>
      <c r="P66">
        <v>11.305957207504964</v>
      </c>
      <c r="Q66">
        <v>2.1511932329963512</v>
      </c>
      <c r="R66">
        <v>46.925170987643604</v>
      </c>
      <c r="S66">
        <v>4.985940313991752</v>
      </c>
      <c r="T66">
        <v>4.432690701434657</v>
      </c>
      <c r="U66">
        <v>16.313871763662849</v>
      </c>
      <c r="V66">
        <v>-0.62744710293812589</v>
      </c>
      <c r="W66">
        <v>0.45773861595417759</v>
      </c>
      <c r="X66">
        <v>31.669203967459918</v>
      </c>
      <c r="Y66">
        <v>0.21323645387343679</v>
      </c>
      <c r="Z66">
        <v>0.87796985341436962</v>
      </c>
      <c r="AA66">
        <v>4.7115946609630228</v>
      </c>
      <c r="AB66" s="7">
        <f t="shared" ref="AB66:AB129" si="4">IF(ISBLANK(X66),-1,X66-T66)</f>
        <v>27.236513266025263</v>
      </c>
      <c r="AC66" s="4" t="b">
        <f t="shared" si="1"/>
        <v>0</v>
      </c>
      <c r="AD66" s="4" t="b">
        <f t="shared" si="2"/>
        <v>1</v>
      </c>
      <c r="AE66" s="5" t="b">
        <f t="shared" si="3"/>
        <v>0</v>
      </c>
    </row>
    <row r="67" spans="1:31" hidden="1" x14ac:dyDescent="0.25">
      <c r="A67">
        <v>0.99496205639268809</v>
      </c>
      <c r="B67">
        <v>20</v>
      </c>
      <c r="C67">
        <v>0.126</v>
      </c>
      <c r="D67">
        <v>0.76</v>
      </c>
      <c r="E67">
        <v>104.935709184423</v>
      </c>
      <c r="F67">
        <v>8.3517820657412098</v>
      </c>
      <c r="G67">
        <v>0.46183752283001644</v>
      </c>
      <c r="H67">
        <v>6.8968987705730163</v>
      </c>
      <c r="I67">
        <v>5.3630438872079518</v>
      </c>
      <c r="J67">
        <v>0.75509995858043322</v>
      </c>
      <c r="K67">
        <v>1.4580596040907516</v>
      </c>
      <c r="L67">
        <v>8.5850641087825874</v>
      </c>
      <c r="M67">
        <v>39.027444648771386</v>
      </c>
      <c r="N67">
        <v>3.1755110227317145</v>
      </c>
      <c r="O67">
        <v>0.73125082956934817</v>
      </c>
      <c r="P67">
        <v>12.700711158059608</v>
      </c>
      <c r="Q67">
        <v>1.9733847032593803</v>
      </c>
      <c r="R67">
        <v>46.761660324308359</v>
      </c>
      <c r="S67">
        <v>4.9866680941152079</v>
      </c>
      <c r="T67">
        <v>5.7604533179861512</v>
      </c>
      <c r="U67">
        <v>16.561915998738947</v>
      </c>
      <c r="V67">
        <v>-0.66856511695458565</v>
      </c>
      <c r="W67">
        <v>0.51341441873391946</v>
      </c>
      <c r="X67">
        <v>44.474516612425738</v>
      </c>
      <c r="Y67">
        <v>0.55615794891748815</v>
      </c>
      <c r="Z67">
        <v>0.95833456047968668</v>
      </c>
      <c r="AA67">
        <v>6.8654848754680726</v>
      </c>
      <c r="AB67" s="7">
        <f t="shared" si="4"/>
        <v>38.714063294439583</v>
      </c>
      <c r="AC67" s="4" t="b">
        <f t="shared" ref="AC67:AC130" si="5">OR(AA67&lt;2.5,H67&lt;2.5)</f>
        <v>0</v>
      </c>
      <c r="AD67" s="4" t="b">
        <f t="shared" ref="AD67:AD130" si="6">AB67&gt;2</f>
        <v>1</v>
      </c>
      <c r="AE67" s="5" t="b">
        <f t="shared" ref="AE67:AE130" si="7">AND(AC67,AD67)</f>
        <v>0</v>
      </c>
    </row>
    <row r="68" spans="1:31" hidden="1" x14ac:dyDescent="0.25">
      <c r="A68">
        <v>0.99496205639268809</v>
      </c>
      <c r="B68">
        <v>20</v>
      </c>
      <c r="C68">
        <v>0.126</v>
      </c>
      <c r="D68">
        <v>0.77</v>
      </c>
      <c r="E68">
        <v>104.82014329191279</v>
      </c>
      <c r="F68">
        <v>7.8582673936802534</v>
      </c>
      <c r="G68">
        <v>0.33538833416456237</v>
      </c>
      <c r="H68">
        <v>6.0314797056308311</v>
      </c>
      <c r="I68">
        <v>5.2821602751601633</v>
      </c>
      <c r="J68">
        <v>0.74192442228070232</v>
      </c>
      <c r="K68">
        <v>1.4914429250606573</v>
      </c>
      <c r="L68">
        <v>8.6057953743657087</v>
      </c>
      <c r="M68">
        <v>37.542411809570211</v>
      </c>
      <c r="N68">
        <v>3.0581897395138369</v>
      </c>
      <c r="O68">
        <v>0.73522257227699195</v>
      </c>
      <c r="P68">
        <v>12.136322205851643</v>
      </c>
      <c r="Q68">
        <v>2.0144124176263873</v>
      </c>
      <c r="R68">
        <v>46.721872657339105</v>
      </c>
      <c r="S68">
        <v>4.9840918692457299</v>
      </c>
      <c r="T68">
        <v>5.2426957349775192</v>
      </c>
      <c r="U68">
        <v>16.436927269419247</v>
      </c>
      <c r="V68">
        <v>-0.65030925541786699</v>
      </c>
      <c r="W68">
        <v>0.4899371897992823</v>
      </c>
      <c r="X68">
        <v>37.080536529543267</v>
      </c>
      <c r="Y68">
        <v>0.42491326232748755</v>
      </c>
      <c r="Z68">
        <v>0.91950417290898057</v>
      </c>
      <c r="AA68">
        <v>6.0051819208242811</v>
      </c>
      <c r="AB68" s="7">
        <f t="shared" si="4"/>
        <v>31.837840794565746</v>
      </c>
      <c r="AC68" s="4" t="b">
        <f t="shared" si="5"/>
        <v>0</v>
      </c>
      <c r="AD68" s="4" t="b">
        <f t="shared" si="6"/>
        <v>1</v>
      </c>
      <c r="AE68" s="5" t="b">
        <f t="shared" si="7"/>
        <v>0</v>
      </c>
    </row>
    <row r="69" spans="1:31" hidden="1" x14ac:dyDescent="0.25">
      <c r="A69">
        <v>0.99496205639268809</v>
      </c>
      <c r="B69">
        <v>20</v>
      </c>
      <c r="C69">
        <v>0.126</v>
      </c>
      <c r="D69">
        <v>0.78</v>
      </c>
      <c r="E69">
        <v>110.47478524879722</v>
      </c>
      <c r="F69">
        <v>7.3969958912750959</v>
      </c>
      <c r="G69">
        <v>0.21451220753990474</v>
      </c>
      <c r="H69">
        <v>5.2182107766359076</v>
      </c>
      <c r="I69">
        <v>5.2087247024369141</v>
      </c>
      <c r="J69">
        <v>0.72928058943560559</v>
      </c>
      <c r="K69">
        <v>1.5269332170779988</v>
      </c>
      <c r="L69">
        <v>8.6422754175477845</v>
      </c>
      <c r="M69">
        <v>36.149212496947833</v>
      </c>
      <c r="N69">
        <v>2.9466403921491047</v>
      </c>
      <c r="O69">
        <v>0.73940391741663514</v>
      </c>
      <c r="P69">
        <v>11.572720367234881</v>
      </c>
      <c r="Q69">
        <v>2.0575657742431988</v>
      </c>
      <c r="R69">
        <v>46.662682632121822</v>
      </c>
      <c r="S69">
        <v>4.9812717476252821</v>
      </c>
      <c r="T69">
        <v>4.837216786925179</v>
      </c>
      <c r="U69">
        <v>16.330759944874867</v>
      </c>
      <c r="V69">
        <v>-0.63022663659005507</v>
      </c>
      <c r="W69">
        <v>0.46744539254371453</v>
      </c>
      <c r="X69">
        <v>31.817466697936382</v>
      </c>
      <c r="Y69">
        <v>0.29981169168989263</v>
      </c>
      <c r="Z69">
        <v>0.8838768203255567</v>
      </c>
      <c r="AA69">
        <v>5.1973173262537182</v>
      </c>
      <c r="AB69" s="7">
        <f t="shared" si="4"/>
        <v>26.980249911011203</v>
      </c>
      <c r="AC69" s="4" t="b">
        <f t="shared" si="5"/>
        <v>0</v>
      </c>
      <c r="AD69" s="4" t="b">
        <f t="shared" si="6"/>
        <v>1</v>
      </c>
      <c r="AE69" s="5" t="b">
        <f t="shared" si="7"/>
        <v>0</v>
      </c>
    </row>
    <row r="70" spans="1:31" hidden="1" x14ac:dyDescent="0.25">
      <c r="A70">
        <v>0.99496205639268809</v>
      </c>
      <c r="B70">
        <v>20</v>
      </c>
      <c r="C70">
        <v>0.126</v>
      </c>
      <c r="D70">
        <v>0.79</v>
      </c>
      <c r="E70">
        <v>106.16852484578204</v>
      </c>
      <c r="F70">
        <v>6.9519156323174638</v>
      </c>
      <c r="G70">
        <v>9.8176829279522301E-2</v>
      </c>
      <c r="H70">
        <v>4.4503232916620634</v>
      </c>
      <c r="I70">
        <v>5.1422226202152128</v>
      </c>
      <c r="J70">
        <v>0.71714832504313819</v>
      </c>
      <c r="K70">
        <v>1.5647751973684714</v>
      </c>
      <c r="L70">
        <v>8.6956963043909781</v>
      </c>
      <c r="M70">
        <v>34.833459397182303</v>
      </c>
      <c r="N70">
        <v>2.8405995007634233</v>
      </c>
      <c r="O70">
        <v>0.74366649956788977</v>
      </c>
      <c r="P70">
        <v>11.009763206023875</v>
      </c>
      <c r="Q70">
        <v>2.1031538634702041</v>
      </c>
      <c r="R70">
        <v>46.588074213866072</v>
      </c>
      <c r="S70">
        <v>4.9782564062490966</v>
      </c>
      <c r="T70">
        <v>4.5323909031407821</v>
      </c>
      <c r="U70">
        <v>16.241543661358946</v>
      </c>
      <c r="V70">
        <v>-0.60864813589336164</v>
      </c>
      <c r="W70">
        <v>0.44584066211126477</v>
      </c>
      <c r="X70">
        <v>27.769299129404803</v>
      </c>
      <c r="Y70">
        <v>0.17975930901823517</v>
      </c>
      <c r="Z70">
        <v>0.85102404684243504</v>
      </c>
      <c r="AA70">
        <v>4.4350045523267712</v>
      </c>
      <c r="AB70" s="7">
        <f t="shared" si="4"/>
        <v>23.236908226264021</v>
      </c>
      <c r="AC70" s="4" t="b">
        <f t="shared" si="5"/>
        <v>0</v>
      </c>
      <c r="AD70" s="4" t="b">
        <f t="shared" si="6"/>
        <v>1</v>
      </c>
      <c r="AE70" s="5" t="b">
        <f t="shared" si="7"/>
        <v>0</v>
      </c>
    </row>
    <row r="71" spans="1:31" hidden="1" x14ac:dyDescent="0.25">
      <c r="A71">
        <v>0.99496205639268809</v>
      </c>
      <c r="B71">
        <v>20</v>
      </c>
      <c r="C71">
        <v>0.126</v>
      </c>
      <c r="D71">
        <v>0.8</v>
      </c>
      <c r="E71">
        <v>116.46962937750878</v>
      </c>
      <c r="F71">
        <v>6.5159863623407404</v>
      </c>
      <c r="G71">
        <v>-1.2724768449638713E-2</v>
      </c>
      <c r="H71">
        <v>3.7303699661092309</v>
      </c>
      <c r="I71">
        <v>5.0830945371578942</v>
      </c>
      <c r="J71">
        <v>0.70558351000602526</v>
      </c>
      <c r="K71">
        <v>1.6048391951408638</v>
      </c>
      <c r="L71">
        <v>8.767744465713891</v>
      </c>
      <c r="M71">
        <v>33.598934880547546</v>
      </c>
      <c r="N71">
        <v>2.7408198422854917</v>
      </c>
      <c r="O71">
        <v>0.7478092897875821</v>
      </c>
      <c r="P71">
        <v>10.451413299109596</v>
      </c>
      <c r="Q71">
        <v>2.1514080878653599</v>
      </c>
      <c r="R71">
        <v>46.493797707863429</v>
      </c>
      <c r="S71">
        <v>4.9749539311912523</v>
      </c>
      <c r="T71">
        <v>4.3221925779278498</v>
      </c>
      <c r="U71">
        <v>16.168340321819173</v>
      </c>
      <c r="V71">
        <v>-0.58575568650537013</v>
      </c>
      <c r="W71">
        <v>0.42520192227240544</v>
      </c>
      <c r="X71">
        <v>24.491224454529011</v>
      </c>
      <c r="Y71">
        <v>6.5635458872627159E-2</v>
      </c>
      <c r="Z71">
        <v>0.82110097138106686</v>
      </c>
      <c r="AA71">
        <v>3.7206706899752549</v>
      </c>
      <c r="AB71" s="7">
        <f t="shared" si="4"/>
        <v>20.16903187660116</v>
      </c>
      <c r="AC71" s="4" t="b">
        <f t="shared" si="5"/>
        <v>0</v>
      </c>
      <c r="AD71" s="4" t="b">
        <f t="shared" si="6"/>
        <v>1</v>
      </c>
      <c r="AE71" s="5" t="b">
        <f t="shared" si="7"/>
        <v>0</v>
      </c>
    </row>
    <row r="72" spans="1:31" hidden="1" x14ac:dyDescent="0.25">
      <c r="A72">
        <v>0.99496205639268809</v>
      </c>
      <c r="B72">
        <v>20</v>
      </c>
      <c r="C72">
        <v>0.124</v>
      </c>
      <c r="D72">
        <v>0.76</v>
      </c>
      <c r="E72">
        <v>105.05724840157808</v>
      </c>
      <c r="F72">
        <v>7.3276261532744771</v>
      </c>
      <c r="G72">
        <v>0.2976357018775071</v>
      </c>
      <c r="H72">
        <v>5.6828025288511279</v>
      </c>
      <c r="I72">
        <v>5.1716074636088365</v>
      </c>
      <c r="J72">
        <v>0.73732796099645059</v>
      </c>
      <c r="K72">
        <v>1.5034447988007531</v>
      </c>
      <c r="L72">
        <v>8.3697436086474735</v>
      </c>
      <c r="M72">
        <v>36.979958214520458</v>
      </c>
      <c r="N72">
        <v>2.938816157450554</v>
      </c>
      <c r="O72">
        <v>0.74886521950059082</v>
      </c>
      <c r="P72">
        <v>11.78871955666968</v>
      </c>
      <c r="Q72">
        <v>1.974030444464671</v>
      </c>
      <c r="R72">
        <v>46.393366195541788</v>
      </c>
      <c r="S72">
        <v>4.9763639765322969</v>
      </c>
      <c r="T72">
        <v>5.2874239755542627</v>
      </c>
      <c r="U72">
        <v>16.347858668943161</v>
      </c>
      <c r="V72">
        <v>-0.63138221929953309</v>
      </c>
      <c r="W72">
        <v>0.4761467707624672</v>
      </c>
      <c r="X72">
        <v>31.776172169360972</v>
      </c>
      <c r="Y72">
        <v>0.38022548138912815</v>
      </c>
      <c r="Z72">
        <v>0.88868582196655987</v>
      </c>
      <c r="AA72">
        <v>5.6523141648497912</v>
      </c>
      <c r="AB72" s="7">
        <f t="shared" si="4"/>
        <v>26.48874819380671</v>
      </c>
      <c r="AC72" s="4" t="b">
        <f t="shared" si="5"/>
        <v>0</v>
      </c>
      <c r="AD72" s="4" t="b">
        <f t="shared" si="6"/>
        <v>1</v>
      </c>
      <c r="AE72" s="5" t="b">
        <f t="shared" si="7"/>
        <v>0</v>
      </c>
    </row>
    <row r="73" spans="1:31" hidden="1" x14ac:dyDescent="0.25">
      <c r="A73">
        <v>0.99496205639268809</v>
      </c>
      <c r="B73">
        <v>20</v>
      </c>
      <c r="C73">
        <v>0.124</v>
      </c>
      <c r="D73">
        <v>0.77</v>
      </c>
      <c r="E73">
        <v>103.90779504320722</v>
      </c>
      <c r="F73">
        <v>6.8849822701665202</v>
      </c>
      <c r="G73">
        <v>0.18256202069872537</v>
      </c>
      <c r="H73">
        <v>4.9073419990861327</v>
      </c>
      <c r="I73">
        <v>5.1052097725323993</v>
      </c>
      <c r="J73">
        <v>0.72533549804904107</v>
      </c>
      <c r="K73">
        <v>1.5387458404287926</v>
      </c>
      <c r="L73">
        <v>8.4034789047405951</v>
      </c>
      <c r="M73">
        <v>35.646482845671947</v>
      </c>
      <c r="N73">
        <v>2.8350541294271641</v>
      </c>
      <c r="O73">
        <v>0.75305611227124769</v>
      </c>
      <c r="P73">
        <v>11.249071347852157</v>
      </c>
      <c r="Q73">
        <v>2.0153151981125523</v>
      </c>
      <c r="R73">
        <v>46.327177034741027</v>
      </c>
      <c r="S73">
        <v>4.9735112130417081</v>
      </c>
      <c r="T73">
        <v>4.9048878464141215</v>
      </c>
      <c r="U73">
        <v>16.251946692894137</v>
      </c>
      <c r="V73">
        <v>-0.6105323287448724</v>
      </c>
      <c r="W73">
        <v>0.45443196506893463</v>
      </c>
      <c r="X73">
        <v>27.880676262362869</v>
      </c>
      <c r="Y73">
        <v>0.26152358852314572</v>
      </c>
      <c r="Z73">
        <v>0.85568887079950784</v>
      </c>
      <c r="AA73">
        <v>4.882626489157996</v>
      </c>
      <c r="AB73" s="7">
        <f t="shared" si="4"/>
        <v>22.975788415948749</v>
      </c>
      <c r="AC73" s="4" t="b">
        <f t="shared" si="5"/>
        <v>0</v>
      </c>
      <c r="AD73" s="4" t="b">
        <f t="shared" si="6"/>
        <v>1</v>
      </c>
      <c r="AE73" s="5" t="b">
        <f t="shared" si="7"/>
        <v>0</v>
      </c>
    </row>
    <row r="74" spans="1:31" hidden="1" x14ac:dyDescent="0.25">
      <c r="A74">
        <v>0.99496205639268809</v>
      </c>
      <c r="B74">
        <v>20</v>
      </c>
      <c r="C74">
        <v>0.124</v>
      </c>
      <c r="D74">
        <v>0.78</v>
      </c>
      <c r="E74">
        <v>103.75929295617995</v>
      </c>
      <c r="F74">
        <v>6.454025127936422</v>
      </c>
      <c r="G74">
        <v>7.2051302544245618E-2</v>
      </c>
      <c r="H74">
        <v>4.1768108422177761</v>
      </c>
      <c r="I74">
        <v>5.0450650128601753</v>
      </c>
      <c r="J74">
        <v>0.71387500648809155</v>
      </c>
      <c r="K74">
        <v>1.5761926221772302</v>
      </c>
      <c r="L74">
        <v>8.4521927455438348</v>
      </c>
      <c r="M74">
        <v>34.391263232271783</v>
      </c>
      <c r="N74">
        <v>2.736402301284993</v>
      </c>
      <c r="O74">
        <v>0.75727242403367512</v>
      </c>
      <c r="P74">
        <v>10.710660638985832</v>
      </c>
      <c r="Q74">
        <v>2.0588292860636686</v>
      </c>
      <c r="R74">
        <v>46.240386162651845</v>
      </c>
      <c r="S74">
        <v>4.9703474182803316</v>
      </c>
      <c r="T74">
        <v>4.6210330158953372</v>
      </c>
      <c r="U74">
        <v>16.171737435305012</v>
      </c>
      <c r="V74">
        <v>-0.58837480740464065</v>
      </c>
      <c r="W74">
        <v>0.43365461733493255</v>
      </c>
      <c r="X74">
        <v>24.691469891862724</v>
      </c>
      <c r="Y74">
        <v>0.14782420084907394</v>
      </c>
      <c r="Z74">
        <v>0.82535277934851958</v>
      </c>
      <c r="AA74">
        <v>4.1579374239997433</v>
      </c>
      <c r="AB74" s="7">
        <f t="shared" si="4"/>
        <v>20.070436875967388</v>
      </c>
      <c r="AC74" s="4" t="b">
        <f t="shared" si="5"/>
        <v>0</v>
      </c>
      <c r="AD74" s="4" t="b">
        <f t="shared" si="6"/>
        <v>1</v>
      </c>
      <c r="AE74" s="5" t="b">
        <f t="shared" si="7"/>
        <v>0</v>
      </c>
    </row>
    <row r="75" spans="1:31" hidden="1" x14ac:dyDescent="0.25">
      <c r="A75">
        <v>0.99496205639268809</v>
      </c>
      <c r="B75">
        <v>20</v>
      </c>
      <c r="C75">
        <v>0.124</v>
      </c>
      <c r="D75">
        <v>0.79</v>
      </c>
      <c r="E75">
        <v>111.52281863347592</v>
      </c>
      <c r="F75">
        <v>6.0274847799870717</v>
      </c>
      <c r="G75">
        <v>-3.4238067937931646E-2</v>
      </c>
      <c r="H75">
        <v>3.4875452032135086</v>
      </c>
      <c r="I75">
        <v>4.9910313313016523</v>
      </c>
      <c r="J75">
        <v>0.70293891815992537</v>
      </c>
      <c r="K75">
        <v>1.6159225218372111</v>
      </c>
      <c r="L75">
        <v>8.5173789385127971</v>
      </c>
      <c r="M75">
        <v>33.205230442379545</v>
      </c>
      <c r="N75">
        <v>2.6428487217363101</v>
      </c>
      <c r="O75">
        <v>0.76138227978694462</v>
      </c>
      <c r="P75">
        <v>10.175240289203709</v>
      </c>
      <c r="Q75">
        <v>2.1048828478585251</v>
      </c>
      <c r="R75">
        <v>46.137695268369505</v>
      </c>
      <c r="S75">
        <v>4.9669555708505193</v>
      </c>
      <c r="T75">
        <v>4.4254627130593791</v>
      </c>
      <c r="U75">
        <v>16.105875056723654</v>
      </c>
      <c r="V75">
        <v>-0.5651967222329608</v>
      </c>
      <c r="W75">
        <v>0.41374702642010674</v>
      </c>
      <c r="X75">
        <v>21.96963867113865</v>
      </c>
      <c r="Y75">
        <v>3.8750737635620633E-2</v>
      </c>
      <c r="Z75">
        <v>0.79742976526928899</v>
      </c>
      <c r="AA75">
        <v>3.4744986406762628</v>
      </c>
      <c r="AB75" s="7">
        <f t="shared" si="4"/>
        <v>17.544175958079272</v>
      </c>
      <c r="AC75" s="4" t="b">
        <f t="shared" si="5"/>
        <v>0</v>
      </c>
      <c r="AD75" s="4" t="b">
        <f t="shared" si="6"/>
        <v>1</v>
      </c>
      <c r="AE75" s="5" t="b">
        <f t="shared" si="7"/>
        <v>0</v>
      </c>
    </row>
    <row r="76" spans="1:31" hidden="1" x14ac:dyDescent="0.25">
      <c r="A76">
        <v>0.99496205639268809</v>
      </c>
      <c r="B76">
        <v>20</v>
      </c>
      <c r="C76">
        <v>0.124</v>
      </c>
      <c r="D76">
        <v>0.8</v>
      </c>
      <c r="E76">
        <v>103.53717691562146</v>
      </c>
      <c r="F76">
        <v>5.6004068197241086</v>
      </c>
      <c r="G76">
        <v>-0.1365464176631033</v>
      </c>
      <c r="H76">
        <v>2.8366918159930794</v>
      </c>
      <c r="I76">
        <v>4.9429972963065918</v>
      </c>
      <c r="J76">
        <v>0.69251572549619922</v>
      </c>
      <c r="K76">
        <v>1.6581011469568196</v>
      </c>
      <c r="L76">
        <v>8.6004645578619225</v>
      </c>
      <c r="M76">
        <v>32.082183448463745</v>
      </c>
      <c r="N76">
        <v>2.5544530043019198</v>
      </c>
      <c r="O76">
        <v>0.76525677731096142</v>
      </c>
      <c r="P76">
        <v>9.6434053888208133</v>
      </c>
      <c r="Q76">
        <v>2.153780456199788</v>
      </c>
      <c r="R76">
        <v>46.018928206481831</v>
      </c>
      <c r="S76">
        <v>4.9633220794115918</v>
      </c>
      <c r="T76">
        <v>4.3103837865232757</v>
      </c>
      <c r="U76">
        <v>16.053222159596736</v>
      </c>
      <c r="V76">
        <v>-0.5411485443969466</v>
      </c>
      <c r="W76">
        <v>0.39465465324129623</v>
      </c>
      <c r="X76">
        <v>19.56842093451958</v>
      </c>
      <c r="Y76">
        <v>-6.5970680150545441E-2</v>
      </c>
      <c r="Z76">
        <v>0.77179696628445971</v>
      </c>
      <c r="AA76">
        <v>2.8293839915167158</v>
      </c>
      <c r="AB76" s="7">
        <f t="shared" si="4"/>
        <v>15.258037147996305</v>
      </c>
      <c r="AC76" s="4" t="b">
        <f t="shared" si="5"/>
        <v>0</v>
      </c>
      <c r="AD76" s="4" t="b">
        <f t="shared" si="6"/>
        <v>1</v>
      </c>
      <c r="AE76" s="5" t="b">
        <f t="shared" si="7"/>
        <v>0</v>
      </c>
    </row>
    <row r="77" spans="1:31" hidden="1" x14ac:dyDescent="0.25">
      <c r="A77">
        <v>0.99496205639268809</v>
      </c>
      <c r="B77">
        <v>20</v>
      </c>
      <c r="C77">
        <v>0.122</v>
      </c>
      <c r="D77">
        <v>0.76</v>
      </c>
      <c r="E77">
        <v>104.87431484948144</v>
      </c>
      <c r="F77">
        <v>6.3926987554642958</v>
      </c>
      <c r="G77">
        <v>0.15210556591838953</v>
      </c>
      <c r="H77">
        <v>4.5971049784661808</v>
      </c>
      <c r="I77">
        <v>5.0062554325358875</v>
      </c>
      <c r="J77">
        <v>0.72135743264698082</v>
      </c>
      <c r="K77">
        <v>1.5509637961964438</v>
      </c>
      <c r="L77">
        <v>8.1719745815729201</v>
      </c>
      <c r="M77">
        <v>35.141724980652974</v>
      </c>
      <c r="N77">
        <v>2.7246154773799658</v>
      </c>
      <c r="O77">
        <v>0.76666393768454566</v>
      </c>
      <c r="P77">
        <v>10.92255499687951</v>
      </c>
      <c r="Q77">
        <v>1.9761785917680874</v>
      </c>
      <c r="R77">
        <v>45.974989846907675</v>
      </c>
      <c r="S77">
        <v>4.9654073959940943</v>
      </c>
      <c r="T77">
        <v>4.9625549359856294</v>
      </c>
      <c r="U77">
        <v>16.176155461713471</v>
      </c>
      <c r="V77">
        <v>-0.58909328000925454</v>
      </c>
      <c r="W77">
        <v>0.4411667754909967</v>
      </c>
      <c r="X77">
        <v>24.763551771192809</v>
      </c>
      <c r="Y77">
        <v>0.225081720865659</v>
      </c>
      <c r="Z77">
        <v>0.82900104616570247</v>
      </c>
      <c r="AA77">
        <v>4.5690564075454256</v>
      </c>
      <c r="AB77" s="7">
        <f t="shared" si="4"/>
        <v>19.800996835207179</v>
      </c>
      <c r="AC77" s="4" t="b">
        <f t="shared" si="5"/>
        <v>0</v>
      </c>
      <c r="AD77" s="4" t="b">
        <f t="shared" si="6"/>
        <v>1</v>
      </c>
      <c r="AE77" s="5" t="b">
        <f t="shared" si="7"/>
        <v>0</v>
      </c>
    </row>
    <row r="78" spans="1:31" hidden="1" x14ac:dyDescent="0.25">
      <c r="A78">
        <v>0.99496205639268809</v>
      </c>
      <c r="B78">
        <v>20</v>
      </c>
      <c r="C78">
        <v>0.122</v>
      </c>
      <c r="D78">
        <v>0.77</v>
      </c>
      <c r="E78">
        <v>104.11751158664981</v>
      </c>
      <c r="F78">
        <v>5.9765364937221745</v>
      </c>
      <c r="G78">
        <v>4.6752374884402939E-2</v>
      </c>
      <c r="H78">
        <v>3.9013308023678666</v>
      </c>
      <c r="I78">
        <v>4.9519770251467561</v>
      </c>
      <c r="J78">
        <v>0.7105357291488249</v>
      </c>
      <c r="K78">
        <v>1.5880944696360311</v>
      </c>
      <c r="L78">
        <v>8.2169433531176992</v>
      </c>
      <c r="M78">
        <v>33.942031430481762</v>
      </c>
      <c r="N78">
        <v>2.6329390591968904</v>
      </c>
      <c r="O78">
        <v>0.7707840494279401</v>
      </c>
      <c r="P78">
        <v>10.408225013313436</v>
      </c>
      <c r="Q78">
        <v>2.0180323410702226</v>
      </c>
      <c r="R78">
        <v>45.881499209228167</v>
      </c>
      <c r="S78">
        <v>4.9621961206705825</v>
      </c>
      <c r="T78">
        <v>4.6997784296833549</v>
      </c>
      <c r="U78">
        <v>16.104137465081347</v>
      </c>
      <c r="V78">
        <v>-0.56665060655163579</v>
      </c>
      <c r="W78">
        <v>0.42120543820086193</v>
      </c>
      <c r="X78">
        <v>22.139393427481572</v>
      </c>
      <c r="Y78">
        <v>0.11701249900314994</v>
      </c>
      <c r="Z78">
        <v>0.8008379595069931</v>
      </c>
      <c r="AA78">
        <v>3.8793027191063256</v>
      </c>
      <c r="AB78" s="7">
        <f t="shared" si="4"/>
        <v>17.439614997798216</v>
      </c>
      <c r="AC78" s="4" t="b">
        <f t="shared" si="5"/>
        <v>0</v>
      </c>
      <c r="AD78" s="4" t="b">
        <f t="shared" si="6"/>
        <v>1</v>
      </c>
      <c r="AE78" s="5" t="b">
        <f t="shared" si="7"/>
        <v>0</v>
      </c>
    </row>
    <row r="79" spans="1:31" hidden="1" x14ac:dyDescent="0.25">
      <c r="A79">
        <v>0.99496205639268809</v>
      </c>
      <c r="B79">
        <v>20</v>
      </c>
      <c r="C79">
        <v>0.122</v>
      </c>
      <c r="D79">
        <v>0.78</v>
      </c>
      <c r="E79">
        <v>103.22671288235702</v>
      </c>
      <c r="F79">
        <v>5.5615250048375993</v>
      </c>
      <c r="G79">
        <v>-5.5372805883233123E-2</v>
      </c>
      <c r="H79">
        <v>3.2411209840661099</v>
      </c>
      <c r="I79">
        <v>4.9028225014652547</v>
      </c>
      <c r="J79">
        <v>0.70020442299014729</v>
      </c>
      <c r="K79">
        <v>1.6275472789021086</v>
      </c>
      <c r="L79">
        <v>8.2768170571715931</v>
      </c>
      <c r="M79">
        <v>32.800317076926916</v>
      </c>
      <c r="N79">
        <v>2.5453664024627742</v>
      </c>
      <c r="O79">
        <v>0.77480019574465897</v>
      </c>
      <c r="P79">
        <v>9.8964561576196619</v>
      </c>
      <c r="Q79">
        <v>2.0623981254980994</v>
      </c>
      <c r="R79">
        <v>45.780011363005435</v>
      </c>
      <c r="S79">
        <v>4.9589079204509856</v>
      </c>
      <c r="T79">
        <v>4.5183866575153173</v>
      </c>
      <c r="U79">
        <v>16.04511633443402</v>
      </c>
      <c r="V79">
        <v>-0.54352747742420737</v>
      </c>
      <c r="W79">
        <v>0.40202741795236091</v>
      </c>
      <c r="X79">
        <v>19.813783264999113</v>
      </c>
      <c r="Y79">
        <v>1.2505708657897246E-2</v>
      </c>
      <c r="Z79">
        <v>0.77461911901649705</v>
      </c>
      <c r="AA79">
        <v>3.2250584447798984</v>
      </c>
      <c r="AB79" s="7">
        <f t="shared" si="4"/>
        <v>15.295396607483795</v>
      </c>
      <c r="AC79" s="4" t="b">
        <f t="shared" si="5"/>
        <v>0</v>
      </c>
      <c r="AD79" s="4" t="b">
        <f t="shared" si="6"/>
        <v>1</v>
      </c>
      <c r="AE79" s="5" t="b">
        <f t="shared" si="7"/>
        <v>0</v>
      </c>
    </row>
    <row r="80" spans="1:31" hidden="1" x14ac:dyDescent="0.25">
      <c r="A80">
        <v>0.99496205639268809</v>
      </c>
      <c r="B80">
        <v>20</v>
      </c>
      <c r="C80">
        <v>0.122</v>
      </c>
      <c r="D80">
        <v>0.79</v>
      </c>
      <c r="E80">
        <v>103.65430838161205</v>
      </c>
      <c r="F80">
        <v>5.1447719266277128</v>
      </c>
      <c r="G80">
        <v>-0.15385891293316667</v>
      </c>
      <c r="H80">
        <v>2.6172716493441079</v>
      </c>
      <c r="I80">
        <v>4.8588767630170535</v>
      </c>
      <c r="J80">
        <v>0.69037264312713242</v>
      </c>
      <c r="K80">
        <v>1.6693641304586402</v>
      </c>
      <c r="L80">
        <v>8.3521611378096647</v>
      </c>
      <c r="M80">
        <v>31.719970346861587</v>
      </c>
      <c r="N80">
        <v>2.462337227765754</v>
      </c>
      <c r="O80">
        <v>0.77858491604355817</v>
      </c>
      <c r="P80">
        <v>9.3865034337247319</v>
      </c>
      <c r="Q80">
        <v>2.1092869890825572</v>
      </c>
      <c r="R80">
        <v>45.654716762555992</v>
      </c>
      <c r="S80">
        <v>4.9552095101291354</v>
      </c>
      <c r="T80">
        <v>4.4152779522590402</v>
      </c>
      <c r="U80">
        <v>15.998270926286233</v>
      </c>
      <c r="V80">
        <v>-0.51955133910098616</v>
      </c>
      <c r="W80">
        <v>0.3836605367132187</v>
      </c>
      <c r="X80">
        <v>17.707993930687529</v>
      </c>
      <c r="Y80">
        <v>-8.8049128181832484E-2</v>
      </c>
      <c r="Z80">
        <v>0.75059107537510394</v>
      </c>
      <c r="AA80">
        <v>2.607043623806188</v>
      </c>
      <c r="AB80" s="7">
        <f t="shared" si="4"/>
        <v>13.29271597842849</v>
      </c>
      <c r="AC80" s="4" t="b">
        <f t="shared" si="5"/>
        <v>0</v>
      </c>
      <c r="AD80" s="4" t="b">
        <f t="shared" si="6"/>
        <v>1</v>
      </c>
      <c r="AE80" s="5" t="b">
        <f t="shared" si="7"/>
        <v>0</v>
      </c>
    </row>
    <row r="81" spans="1:31" x14ac:dyDescent="0.25">
      <c r="A81">
        <v>0.99496205639268809</v>
      </c>
      <c r="B81">
        <v>20</v>
      </c>
      <c r="C81">
        <v>0.122</v>
      </c>
      <c r="D81">
        <v>0.8</v>
      </c>
      <c r="E81">
        <v>104.59791428182164</v>
      </c>
      <c r="F81">
        <v>4.7267094606015823</v>
      </c>
      <c r="G81">
        <v>-0.24831198479994196</v>
      </c>
      <c r="H81">
        <v>2.0297133889575303</v>
      </c>
      <c r="I81">
        <v>4.8203556213181864</v>
      </c>
      <c r="J81">
        <v>0.68104481637035197</v>
      </c>
      <c r="K81">
        <v>1.7135450960874525</v>
      </c>
      <c r="L81">
        <v>8.4447383928975004</v>
      </c>
      <c r="M81">
        <v>30.699449941605153</v>
      </c>
      <c r="N81">
        <v>2.3842872150607621</v>
      </c>
      <c r="O81">
        <v>0.78199842568945954</v>
      </c>
      <c r="P81">
        <v>8.8813251386152476</v>
      </c>
      <c r="Q81">
        <v>2.1589314957148464</v>
      </c>
      <c r="R81">
        <v>45.506135698732081</v>
      </c>
      <c r="S81">
        <v>4.9511080489757724</v>
      </c>
      <c r="T81">
        <v>4.3822952963737496</v>
      </c>
      <c r="U81">
        <v>15.962595850298777</v>
      </c>
      <c r="V81">
        <v>-0.49495531789523389</v>
      </c>
      <c r="W81">
        <v>0.36610228926827482</v>
      </c>
      <c r="X81">
        <v>15.77233917456522</v>
      </c>
      <c r="Y81">
        <v>-0.18427176884071195</v>
      </c>
      <c r="Z81">
        <v>0.72875228612497067</v>
      </c>
      <c r="AA81">
        <v>2.0251224638575134</v>
      </c>
      <c r="AB81" s="7">
        <f t="shared" si="4"/>
        <v>11.39004387819147</v>
      </c>
      <c r="AC81" s="4" t="b">
        <f t="shared" si="5"/>
        <v>1</v>
      </c>
      <c r="AD81" s="4" t="b">
        <f t="shared" si="6"/>
        <v>1</v>
      </c>
      <c r="AE81" s="5" t="b">
        <f t="shared" si="7"/>
        <v>1</v>
      </c>
    </row>
    <row r="82" spans="1:31" hidden="1" x14ac:dyDescent="0.25">
      <c r="A82">
        <v>0.99622871975463567</v>
      </c>
      <c r="B82">
        <v>10</v>
      </c>
      <c r="C82">
        <v>0.128</v>
      </c>
      <c r="D82">
        <v>0.76</v>
      </c>
      <c r="E82">
        <v>50.679852102033308</v>
      </c>
      <c r="F82">
        <v>1.348347850386084E-13</v>
      </c>
      <c r="G82">
        <v>2.8904628017922565</v>
      </c>
      <c r="H82">
        <v>2.7584230865402426</v>
      </c>
      <c r="AB82" s="7">
        <f t="shared" si="4"/>
        <v>-1</v>
      </c>
      <c r="AC82" s="4" t="b">
        <f t="shared" si="5"/>
        <v>1</v>
      </c>
      <c r="AD82" s="4" t="b">
        <f t="shared" si="6"/>
        <v>0</v>
      </c>
      <c r="AE82" s="5" t="b">
        <f t="shared" si="7"/>
        <v>0</v>
      </c>
    </row>
    <row r="83" spans="1:31" hidden="1" x14ac:dyDescent="0.25">
      <c r="A83">
        <v>0.99622871975463567</v>
      </c>
      <c r="B83">
        <v>10</v>
      </c>
      <c r="C83">
        <v>0.128</v>
      </c>
      <c r="D83">
        <v>0.77</v>
      </c>
      <c r="E83">
        <v>98.376836785207104</v>
      </c>
      <c r="F83">
        <v>2.8742114387997568</v>
      </c>
      <c r="G83">
        <v>1.4539594715375193</v>
      </c>
      <c r="H83">
        <v>6.9602838556893474</v>
      </c>
      <c r="I83">
        <v>9.0757828239309806</v>
      </c>
      <c r="J83">
        <v>0.7433760510545443</v>
      </c>
      <c r="K83">
        <v>1.1731628684673245</v>
      </c>
      <c r="L83">
        <v>10.95463867451196</v>
      </c>
      <c r="M83">
        <v>257.51133584922951</v>
      </c>
      <c r="N83">
        <v>20.602874736944049</v>
      </c>
      <c r="O83">
        <v>0.73739092412332496</v>
      </c>
      <c r="P83">
        <v>5.7747772407728233</v>
      </c>
      <c r="Q83">
        <v>7.2306027692048049</v>
      </c>
      <c r="R83">
        <v>88.538671303873429</v>
      </c>
      <c r="S83">
        <v>5.9288372983704383</v>
      </c>
      <c r="T83">
        <v>-75.805288572607893</v>
      </c>
      <c r="U83">
        <v>141.67590595291441</v>
      </c>
      <c r="V83">
        <v>1.9273628514937078</v>
      </c>
      <c r="W83">
        <v>1.0691652120337753</v>
      </c>
      <c r="AB83" s="7">
        <f t="shared" si="4"/>
        <v>-1</v>
      </c>
      <c r="AC83" s="4" t="b">
        <f t="shared" si="5"/>
        <v>1</v>
      </c>
      <c r="AD83" s="4" t="b">
        <f t="shared" si="6"/>
        <v>0</v>
      </c>
      <c r="AE83" s="5" t="b">
        <f t="shared" si="7"/>
        <v>0</v>
      </c>
    </row>
    <row r="84" spans="1:31" hidden="1" x14ac:dyDescent="0.25">
      <c r="A84">
        <v>0.99622871975463567</v>
      </c>
      <c r="B84">
        <v>10</v>
      </c>
      <c r="C84">
        <v>0.128</v>
      </c>
      <c r="D84">
        <v>0.78</v>
      </c>
      <c r="E84">
        <v>107.89032500801211</v>
      </c>
      <c r="F84">
        <v>2.7586296809795376</v>
      </c>
      <c r="G84">
        <v>1.3168319470630196</v>
      </c>
      <c r="H84">
        <v>6.2720303243874191</v>
      </c>
      <c r="I84">
        <v>8.9925105148694637</v>
      </c>
      <c r="J84">
        <v>0.72992421551495457</v>
      </c>
      <c r="K84">
        <v>1.1810470792090677</v>
      </c>
      <c r="L84">
        <v>10.991501244730824</v>
      </c>
      <c r="M84">
        <v>255.06529129801754</v>
      </c>
      <c r="N84">
        <v>20.984935122779198</v>
      </c>
      <c r="O84">
        <v>0.72993403571341431</v>
      </c>
      <c r="P84">
        <v>4.7865063885472594</v>
      </c>
      <c r="Q84">
        <v>7.4772417994475777</v>
      </c>
      <c r="R84">
        <v>90.740316668326898</v>
      </c>
      <c r="S84">
        <v>5.9663290949669454</v>
      </c>
      <c r="T84">
        <v>-75.926913460666782</v>
      </c>
      <c r="U84">
        <v>141.01400647196451</v>
      </c>
      <c r="V84">
        <v>1.8952233381970196</v>
      </c>
      <c r="W84">
        <v>1.1241712115992939</v>
      </c>
      <c r="AB84" s="7">
        <f t="shared" si="4"/>
        <v>-1</v>
      </c>
      <c r="AC84" s="4" t="b">
        <f t="shared" si="5"/>
        <v>1</v>
      </c>
      <c r="AD84" s="4" t="b">
        <f t="shared" si="6"/>
        <v>0</v>
      </c>
      <c r="AE84" s="5" t="b">
        <f t="shared" si="7"/>
        <v>0</v>
      </c>
    </row>
    <row r="85" spans="1:31" hidden="1" x14ac:dyDescent="0.25">
      <c r="A85">
        <v>0.99622871975463567</v>
      </c>
      <c r="B85">
        <v>10</v>
      </c>
      <c r="C85">
        <v>0.128</v>
      </c>
      <c r="D85">
        <v>0.79</v>
      </c>
      <c r="E85">
        <v>104.04372260307015</v>
      </c>
      <c r="F85">
        <v>2.6503243729185835</v>
      </c>
      <c r="G85">
        <v>1.1841240330150105</v>
      </c>
      <c r="H85">
        <v>5.6168186329723664</v>
      </c>
      <c r="I85">
        <v>8.9495776042411972</v>
      </c>
      <c r="J85">
        <v>0.71746843030853702</v>
      </c>
      <c r="K85">
        <v>1.1886641124037525</v>
      </c>
      <c r="L85">
        <v>11.081095167753135</v>
      </c>
      <c r="M85">
        <v>252.93611561299738</v>
      </c>
      <c r="N85">
        <v>21.437550574176608</v>
      </c>
      <c r="O85">
        <v>0.72329010066793487</v>
      </c>
      <c r="P85">
        <v>3.7669976431940619</v>
      </c>
      <c r="Q85">
        <v>7.7176752394212498</v>
      </c>
      <c r="R85">
        <v>93.005304305794127</v>
      </c>
      <c r="S85">
        <v>6.0051907146864529</v>
      </c>
      <c r="T85">
        <v>-76.018268833955347</v>
      </c>
      <c r="U85">
        <v>140.37322279699774</v>
      </c>
      <c r="V85">
        <v>1.8462058631091862</v>
      </c>
      <c r="W85">
        <v>1.1861380680435507</v>
      </c>
      <c r="AB85" s="7">
        <f t="shared" si="4"/>
        <v>-1</v>
      </c>
      <c r="AC85" s="4" t="b">
        <f t="shared" si="5"/>
        <v>1</v>
      </c>
      <c r="AD85" s="4" t="b">
        <f t="shared" si="6"/>
        <v>0</v>
      </c>
      <c r="AE85" s="5" t="b">
        <f t="shared" si="7"/>
        <v>0</v>
      </c>
    </row>
    <row r="86" spans="1:31" hidden="1" x14ac:dyDescent="0.25">
      <c r="A86">
        <v>0.99622871975463567</v>
      </c>
      <c r="B86">
        <v>10</v>
      </c>
      <c r="C86">
        <v>0.128</v>
      </c>
      <c r="D86">
        <v>0.8</v>
      </c>
      <c r="E86">
        <v>103.19238759895137</v>
      </c>
      <c r="F86">
        <v>2.5440077828008425</v>
      </c>
      <c r="G86">
        <v>1.0566064602144518</v>
      </c>
      <c r="H86">
        <v>4.9961899847971178</v>
      </c>
      <c r="I86">
        <v>8.9386886362569538</v>
      </c>
      <c r="J86">
        <v>0.70612828684168261</v>
      </c>
      <c r="K86">
        <v>1.1959197379168622</v>
      </c>
      <c r="L86">
        <v>11.216078577311031</v>
      </c>
      <c r="M86">
        <v>251.1291888211916</v>
      </c>
      <c r="N86">
        <v>21.951054222900051</v>
      </c>
      <c r="O86">
        <v>0.71745427751172841</v>
      </c>
      <c r="P86">
        <v>2.7232750277653124</v>
      </c>
      <c r="Q86">
        <v>7.9499564448593603</v>
      </c>
      <c r="R86">
        <v>95.323074869848242</v>
      </c>
      <c r="S86">
        <v>6.044994918612657</v>
      </c>
      <c r="T86">
        <v>-76.090449939602365</v>
      </c>
      <c r="U86">
        <v>139.74535025947421</v>
      </c>
      <c r="V86">
        <v>1.7765412664131863</v>
      </c>
      <c r="W86">
        <v>1.2548110831970656</v>
      </c>
      <c r="AB86" s="7">
        <f t="shared" si="4"/>
        <v>-1</v>
      </c>
      <c r="AC86" s="4" t="b">
        <f t="shared" si="5"/>
        <v>1</v>
      </c>
      <c r="AD86" s="4" t="b">
        <f t="shared" si="6"/>
        <v>0</v>
      </c>
      <c r="AE86" s="5" t="b">
        <f t="shared" si="7"/>
        <v>0</v>
      </c>
    </row>
    <row r="87" spans="1:31" hidden="1" x14ac:dyDescent="0.25">
      <c r="A87">
        <v>0.99622871975463567</v>
      </c>
      <c r="B87">
        <v>10</v>
      </c>
      <c r="C87">
        <v>0.126</v>
      </c>
      <c r="D87">
        <v>0.76</v>
      </c>
      <c r="E87">
        <v>103.33999950545527</v>
      </c>
      <c r="F87">
        <v>2.8093665072039276</v>
      </c>
      <c r="G87">
        <v>1.3958996588741128</v>
      </c>
      <c r="H87">
        <v>6.6245448970333882</v>
      </c>
      <c r="I87">
        <v>8.8102454018063163</v>
      </c>
      <c r="J87">
        <v>0.73271820223428097</v>
      </c>
      <c r="K87">
        <v>1.1783380897507103</v>
      </c>
      <c r="L87">
        <v>10.676432620582991</v>
      </c>
      <c r="M87">
        <v>259.28730047701418</v>
      </c>
      <c r="N87">
        <v>21.110711770046027</v>
      </c>
      <c r="O87">
        <v>0.73382701372803216</v>
      </c>
      <c r="P87">
        <v>4.4469282712177831</v>
      </c>
      <c r="Q87">
        <v>7.4133217187620764</v>
      </c>
      <c r="R87">
        <v>89.85928193392354</v>
      </c>
      <c r="S87">
        <v>5.948913764727549</v>
      </c>
      <c r="T87">
        <v>-75.564977317062556</v>
      </c>
      <c r="U87">
        <v>141.37959253734454</v>
      </c>
      <c r="V87">
        <v>1.8972789642358618</v>
      </c>
      <c r="W87">
        <v>1.1524627466212478</v>
      </c>
      <c r="AB87" s="7">
        <f t="shared" si="4"/>
        <v>-1</v>
      </c>
      <c r="AC87" s="4" t="b">
        <f t="shared" si="5"/>
        <v>1</v>
      </c>
      <c r="AD87" s="4" t="b">
        <f t="shared" si="6"/>
        <v>0</v>
      </c>
      <c r="AE87" s="5" t="b">
        <f t="shared" si="7"/>
        <v>0</v>
      </c>
    </row>
    <row r="88" spans="1:31" hidden="1" x14ac:dyDescent="0.25">
      <c r="A88">
        <v>0.99622871975463567</v>
      </c>
      <c r="B88">
        <v>10</v>
      </c>
      <c r="C88">
        <v>0.126</v>
      </c>
      <c r="D88">
        <v>0.77</v>
      </c>
      <c r="E88">
        <v>103.69987001231029</v>
      </c>
      <c r="F88">
        <v>2.6942890990535684</v>
      </c>
      <c r="G88">
        <v>1.2648737054810126</v>
      </c>
      <c r="H88">
        <v>5.9674199388800062</v>
      </c>
      <c r="I88">
        <v>8.7841089357803561</v>
      </c>
      <c r="J88">
        <v>0.72133960119015383</v>
      </c>
      <c r="K88">
        <v>1.1850567675083314</v>
      </c>
      <c r="L88">
        <v>10.758156912079135</v>
      </c>
      <c r="M88">
        <v>257.03347477335109</v>
      </c>
      <c r="N88">
        <v>21.546195215284225</v>
      </c>
      <c r="O88">
        <v>0.72742205201407206</v>
      </c>
      <c r="P88">
        <v>3.4726623462688218</v>
      </c>
      <c r="Q88">
        <v>7.6461732194692411</v>
      </c>
      <c r="R88">
        <v>92.023367743753511</v>
      </c>
      <c r="S88">
        <v>5.9860246063299414</v>
      </c>
      <c r="T88">
        <v>-75.702719280762892</v>
      </c>
      <c r="U88">
        <v>140.70120421440936</v>
      </c>
      <c r="V88">
        <v>1.8564223318702153</v>
      </c>
      <c r="W88">
        <v>1.2116491751017007</v>
      </c>
      <c r="AB88" s="7">
        <f t="shared" si="4"/>
        <v>-1</v>
      </c>
      <c r="AC88" s="4" t="b">
        <f t="shared" si="5"/>
        <v>1</v>
      </c>
      <c r="AD88" s="4" t="b">
        <f t="shared" si="6"/>
        <v>0</v>
      </c>
      <c r="AE88" s="5" t="b">
        <f t="shared" si="7"/>
        <v>0</v>
      </c>
    </row>
    <row r="89" spans="1:31" hidden="1" x14ac:dyDescent="0.25">
      <c r="A89">
        <v>0.99622871975463567</v>
      </c>
      <c r="B89">
        <v>10</v>
      </c>
      <c r="C89">
        <v>0.126</v>
      </c>
      <c r="D89">
        <v>0.78</v>
      </c>
      <c r="E89">
        <v>103.80841143018944</v>
      </c>
      <c r="F89">
        <v>2.5830547880778361</v>
      </c>
      <c r="G89">
        <v>1.1385553126164367</v>
      </c>
      <c r="H89">
        <v>5.343745425381222</v>
      </c>
      <c r="I89">
        <v>8.7833780899228717</v>
      </c>
      <c r="J89">
        <v>0.71098183809252702</v>
      </c>
      <c r="K89">
        <v>1.1913823841490112</v>
      </c>
      <c r="L89">
        <v>10.875469805896614</v>
      </c>
      <c r="M89">
        <v>255.1075879188711</v>
      </c>
      <c r="N89">
        <v>22.03719569696695</v>
      </c>
      <c r="O89">
        <v>0.72173371029657762</v>
      </c>
      <c r="P89">
        <v>2.4739060354339757</v>
      </c>
      <c r="Q89">
        <v>7.8717823047549427</v>
      </c>
      <c r="R89">
        <v>94.239918773749196</v>
      </c>
      <c r="S89">
        <v>6.0240196897907152</v>
      </c>
      <c r="T89">
        <v>-75.810503082486633</v>
      </c>
      <c r="U89">
        <v>140.03751909780101</v>
      </c>
      <c r="V89">
        <v>1.7973563182201229</v>
      </c>
      <c r="W89">
        <v>1.2764542833157415</v>
      </c>
      <c r="AB89" s="7">
        <f t="shared" si="4"/>
        <v>-1</v>
      </c>
      <c r="AC89" s="4" t="b">
        <f t="shared" si="5"/>
        <v>1</v>
      </c>
      <c r="AD89" s="4" t="b">
        <f t="shared" si="6"/>
        <v>0</v>
      </c>
      <c r="AE89" s="5" t="b">
        <f t="shared" si="7"/>
        <v>0</v>
      </c>
    </row>
    <row r="90" spans="1:31" hidden="1" x14ac:dyDescent="0.25">
      <c r="A90">
        <v>0.99622871975463567</v>
      </c>
      <c r="B90">
        <v>10</v>
      </c>
      <c r="C90">
        <v>0.126</v>
      </c>
      <c r="D90">
        <v>0.79</v>
      </c>
      <c r="E90">
        <v>103.57525782992801</v>
      </c>
      <c r="F90">
        <v>2.4735982213750356</v>
      </c>
      <c r="G90">
        <v>1.015924656992891</v>
      </c>
      <c r="H90">
        <v>4.7489721256183515</v>
      </c>
      <c r="I90">
        <v>8.8076506424988903</v>
      </c>
      <c r="J90">
        <v>0.70168093102315932</v>
      </c>
      <c r="K90">
        <v>1.1974798035408718</v>
      </c>
      <c r="L90">
        <v>11.031516049827442</v>
      </c>
      <c r="M90">
        <v>253.46458640990076</v>
      </c>
      <c r="N90">
        <v>22.588085290349181</v>
      </c>
      <c r="O90">
        <v>0.71667935827435203</v>
      </c>
      <c r="P90">
        <v>1.4471179828458789</v>
      </c>
      <c r="Q90">
        <v>8.0916477186475753</v>
      </c>
      <c r="R90">
        <v>96.521620873365023</v>
      </c>
      <c r="S90">
        <v>6.0633834842636523</v>
      </c>
      <c r="T90">
        <v>-75.897175648093011</v>
      </c>
      <c r="U90">
        <v>139.40471890472116</v>
      </c>
      <c r="V90">
        <v>1.7180143634336205</v>
      </c>
      <c r="W90">
        <v>1.3476932339945922</v>
      </c>
      <c r="AB90" s="7">
        <f t="shared" si="4"/>
        <v>-1</v>
      </c>
      <c r="AC90" s="4" t="b">
        <f t="shared" si="5"/>
        <v>1</v>
      </c>
      <c r="AD90" s="4" t="b">
        <f t="shared" si="6"/>
        <v>0</v>
      </c>
      <c r="AE90" s="5" t="b">
        <f t="shared" si="7"/>
        <v>0</v>
      </c>
    </row>
    <row r="91" spans="1:31" hidden="1" x14ac:dyDescent="0.25">
      <c r="A91">
        <v>0.99622871975463567</v>
      </c>
      <c r="B91">
        <v>10</v>
      </c>
      <c r="C91">
        <v>0.126</v>
      </c>
      <c r="D91">
        <v>0.8</v>
      </c>
      <c r="E91">
        <v>103.47861651595173</v>
      </c>
      <c r="F91">
        <v>2.3628150803320547</v>
      </c>
      <c r="G91">
        <v>0.89792193169065426</v>
      </c>
      <c r="H91">
        <v>4.1848477112530391</v>
      </c>
      <c r="I91">
        <v>8.8530679966909904</v>
      </c>
      <c r="J91">
        <v>0.69350273722984257</v>
      </c>
      <c r="K91">
        <v>1.2032308685306392</v>
      </c>
      <c r="L91">
        <v>11.223188804914402</v>
      </c>
      <c r="M91">
        <v>252.12433638167818</v>
      </c>
      <c r="N91">
        <v>23.194052586517429</v>
      </c>
      <c r="O91">
        <v>0.71226512392126362</v>
      </c>
      <c r="P91">
        <v>0.39836171566042194</v>
      </c>
      <c r="Q91">
        <v>8.3039829704320223</v>
      </c>
      <c r="R91">
        <v>98.86123478026353</v>
      </c>
      <c r="S91">
        <v>6.1036813406125123</v>
      </c>
      <c r="T91">
        <v>-75.972263953055531</v>
      </c>
      <c r="U91">
        <v>138.78603228716986</v>
      </c>
      <c r="V91">
        <v>1.6146513542362464</v>
      </c>
      <c r="W91">
        <v>1.4254749280100429</v>
      </c>
      <c r="AB91" s="7">
        <f t="shared" si="4"/>
        <v>-1</v>
      </c>
      <c r="AC91" s="4" t="b">
        <f t="shared" si="5"/>
        <v>1</v>
      </c>
      <c r="AD91" s="4" t="b">
        <f t="shared" si="6"/>
        <v>0</v>
      </c>
      <c r="AE91" s="5" t="b">
        <f t="shared" si="7"/>
        <v>0</v>
      </c>
    </row>
    <row r="92" spans="1:31" hidden="1" x14ac:dyDescent="0.25">
      <c r="A92">
        <v>0.99622871975463567</v>
      </c>
      <c r="B92">
        <v>10</v>
      </c>
      <c r="C92">
        <v>0.124</v>
      </c>
      <c r="D92">
        <v>0.76</v>
      </c>
      <c r="E92">
        <v>104.60936638637617</v>
      </c>
      <c r="F92">
        <v>2.6212408503551767</v>
      </c>
      <c r="G92">
        <v>1.2149086402560194</v>
      </c>
      <c r="H92">
        <v>5.6633113417239134</v>
      </c>
      <c r="I92">
        <v>8.6211510512237783</v>
      </c>
      <c r="J92">
        <v>0.71446868610456993</v>
      </c>
      <c r="K92">
        <v>1.1881309654874226</v>
      </c>
      <c r="L92">
        <v>10.561791071919618</v>
      </c>
      <c r="M92">
        <v>259.12733471376492</v>
      </c>
      <c r="N92">
        <v>22.162129557866091</v>
      </c>
      <c r="O92">
        <v>0.72592243631486453</v>
      </c>
      <c r="P92">
        <v>2.1213280761338069</v>
      </c>
      <c r="Q92">
        <v>7.8101194693659775</v>
      </c>
      <c r="R92">
        <v>93.358658975638889</v>
      </c>
      <c r="S92">
        <v>6.0064801923433677</v>
      </c>
      <c r="T92">
        <v>-75.484554895260757</v>
      </c>
      <c r="U92">
        <v>140.32853066453157</v>
      </c>
      <c r="V92">
        <v>1.7940261986282753</v>
      </c>
      <c r="W92">
        <v>1.3107800242496415</v>
      </c>
      <c r="AB92" s="7">
        <f t="shared" si="4"/>
        <v>-1</v>
      </c>
      <c r="AC92" s="4" t="b">
        <f t="shared" si="5"/>
        <v>1</v>
      </c>
      <c r="AD92" s="4" t="b">
        <f t="shared" si="6"/>
        <v>0</v>
      </c>
      <c r="AE92" s="5" t="b">
        <f t="shared" si="7"/>
        <v>0</v>
      </c>
    </row>
    <row r="93" spans="1:31" hidden="1" x14ac:dyDescent="0.25">
      <c r="A93">
        <v>0.99622871975463567</v>
      </c>
      <c r="B93">
        <v>10</v>
      </c>
      <c r="C93">
        <v>0.124</v>
      </c>
      <c r="D93">
        <v>0.77</v>
      </c>
      <c r="E93">
        <v>106.49307176765319</v>
      </c>
      <c r="F93">
        <v>2.5087232873065815</v>
      </c>
      <c r="G93">
        <v>1.0936851873009259</v>
      </c>
      <c r="H93">
        <v>5.0674528568823538</v>
      </c>
      <c r="I93">
        <v>8.6530294802152863</v>
      </c>
      <c r="J93">
        <v>0.70611415270623212</v>
      </c>
      <c r="K93">
        <v>1.1933653162222504</v>
      </c>
      <c r="L93">
        <v>10.700145940962003</v>
      </c>
      <c r="M93">
        <v>257.36814152722809</v>
      </c>
      <c r="N93">
        <v>22.688251095584913</v>
      </c>
      <c r="O93">
        <v>0.72099762092590103</v>
      </c>
      <c r="P93">
        <v>1.1407545310125993</v>
      </c>
      <c r="Q93">
        <v>8.0229607394374298</v>
      </c>
      <c r="R93">
        <v>95.537733201285732</v>
      </c>
      <c r="S93">
        <v>6.0440393564027088</v>
      </c>
      <c r="T93">
        <v>-75.605629918857446</v>
      </c>
      <c r="U93">
        <v>139.6666537117834</v>
      </c>
      <c r="V93">
        <v>1.7251374796207708</v>
      </c>
      <c r="W93">
        <v>1.3776859832905177</v>
      </c>
      <c r="AB93" s="7">
        <f t="shared" si="4"/>
        <v>-1</v>
      </c>
      <c r="AC93" s="4" t="b">
        <f t="shared" si="5"/>
        <v>1</v>
      </c>
      <c r="AD93" s="4" t="b">
        <f t="shared" si="6"/>
        <v>0</v>
      </c>
      <c r="AE93" s="5" t="b">
        <f t="shared" si="7"/>
        <v>0</v>
      </c>
    </row>
    <row r="94" spans="1:31" hidden="1" x14ac:dyDescent="0.25">
      <c r="A94">
        <v>0.99622871975463567</v>
      </c>
      <c r="B94">
        <v>10</v>
      </c>
      <c r="C94">
        <v>0.124</v>
      </c>
      <c r="D94">
        <v>0.78</v>
      </c>
      <c r="E94">
        <v>103.69435826275162</v>
      </c>
      <c r="F94">
        <v>2.3966030457425047</v>
      </c>
      <c r="G94">
        <v>0.97615526704925537</v>
      </c>
      <c r="H94">
        <v>4.4996733574091907</v>
      </c>
      <c r="I94">
        <v>8.7037624353356282</v>
      </c>
      <c r="J94">
        <v>0.69879339174284316</v>
      </c>
      <c r="K94">
        <v>1.1982951181806587</v>
      </c>
      <c r="L94">
        <v>10.869217482666587</v>
      </c>
      <c r="M94">
        <v>255.90166531748142</v>
      </c>
      <c r="N94">
        <v>23.269064951536883</v>
      </c>
      <c r="O94">
        <v>0.71663541805911724</v>
      </c>
      <c r="P94">
        <v>0.13536605613315228</v>
      </c>
      <c r="Q94">
        <v>8.2298869582430356</v>
      </c>
      <c r="R94">
        <v>97.777975706966615</v>
      </c>
      <c r="S94">
        <v>6.082701541017876</v>
      </c>
      <c r="T94">
        <v>-75.706935063988581</v>
      </c>
      <c r="U94">
        <v>139.02767320289635</v>
      </c>
      <c r="V94">
        <v>1.6353610319443532</v>
      </c>
      <c r="W94">
        <v>1.4503132345074619</v>
      </c>
      <c r="AB94" s="7">
        <f t="shared" si="4"/>
        <v>-1</v>
      </c>
      <c r="AC94" s="4" t="b">
        <f t="shared" si="5"/>
        <v>1</v>
      </c>
      <c r="AD94" s="4" t="b">
        <f t="shared" si="6"/>
        <v>0</v>
      </c>
      <c r="AE94" s="5" t="b">
        <f t="shared" si="7"/>
        <v>0</v>
      </c>
    </row>
    <row r="95" spans="1:31" hidden="1" x14ac:dyDescent="0.25">
      <c r="A95">
        <v>0.99622871975463567</v>
      </c>
      <c r="B95">
        <v>10</v>
      </c>
      <c r="C95">
        <v>0.124</v>
      </c>
      <c r="D95">
        <v>0.79</v>
      </c>
      <c r="E95">
        <v>103.25288981397846</v>
      </c>
      <c r="F95">
        <v>2.2830445168196722</v>
      </c>
      <c r="G95">
        <v>0.86205687020324184</v>
      </c>
      <c r="H95">
        <v>3.9577586203763171</v>
      </c>
      <c r="I95">
        <v>8.7725821780744297</v>
      </c>
      <c r="J95">
        <v>0.69254411102457203</v>
      </c>
      <c r="K95">
        <v>1.2029362818127332</v>
      </c>
      <c r="L95">
        <v>11.070144150738768</v>
      </c>
      <c r="M95">
        <v>254.71558739013693</v>
      </c>
      <c r="N95">
        <v>23.906378486867538</v>
      </c>
      <c r="O95">
        <v>0.712809937225929</v>
      </c>
      <c r="P95">
        <v>-0.89561808999953374</v>
      </c>
      <c r="Q95">
        <v>8.4310238490327443</v>
      </c>
      <c r="R95">
        <v>100.08461446671228</v>
      </c>
      <c r="S95">
        <v>6.1225666243932277</v>
      </c>
      <c r="T95">
        <v>-75.795920611439215</v>
      </c>
      <c r="U95">
        <v>138.40729127345332</v>
      </c>
      <c r="V95">
        <v>1.5216022107977283</v>
      </c>
      <c r="W95">
        <v>1.5292717567709011</v>
      </c>
      <c r="AB95" s="7">
        <f t="shared" si="4"/>
        <v>-1</v>
      </c>
      <c r="AC95" s="4" t="b">
        <f t="shared" si="5"/>
        <v>1</v>
      </c>
      <c r="AD95" s="4" t="b">
        <f t="shared" si="6"/>
        <v>0</v>
      </c>
      <c r="AE95" s="5" t="b">
        <f t="shared" si="7"/>
        <v>0</v>
      </c>
    </row>
    <row r="96" spans="1:31" hidden="1" x14ac:dyDescent="0.25">
      <c r="A96">
        <v>0.99622871975463567</v>
      </c>
      <c r="B96">
        <v>10</v>
      </c>
      <c r="C96">
        <v>0.124</v>
      </c>
      <c r="D96">
        <v>0.8</v>
      </c>
      <c r="E96">
        <v>103.72772354755362</v>
      </c>
      <c r="F96">
        <v>2.1674507955326323</v>
      </c>
      <c r="G96">
        <v>0.7513542578392205</v>
      </c>
      <c r="H96">
        <v>3.4407790271916712</v>
      </c>
      <c r="I96">
        <v>8.8596767988154674</v>
      </c>
      <c r="J96">
        <v>0.68740328286519992</v>
      </c>
      <c r="K96">
        <v>1.2073448104546076</v>
      </c>
      <c r="L96">
        <v>11.305932750773348</v>
      </c>
      <c r="M96">
        <v>253.79357283956196</v>
      </c>
      <c r="N96">
        <v>24.60196895566655</v>
      </c>
      <c r="O96">
        <v>0.70949466540934636</v>
      </c>
      <c r="P96">
        <v>-1.950692502466574</v>
      </c>
      <c r="Q96">
        <v>8.6263528533855851</v>
      </c>
      <c r="R96">
        <v>102.45810319545198</v>
      </c>
      <c r="S96">
        <v>6.1637108879653395</v>
      </c>
      <c r="T96">
        <v>-75.875331034717831</v>
      </c>
      <c r="U96">
        <v>137.81744910832958</v>
      </c>
      <c r="V96">
        <v>1.3804994449621868</v>
      </c>
      <c r="W96">
        <v>1.6151102822259724</v>
      </c>
      <c r="AB96" s="7">
        <f t="shared" si="4"/>
        <v>-1</v>
      </c>
      <c r="AC96" s="4" t="b">
        <f t="shared" si="5"/>
        <v>1</v>
      </c>
      <c r="AD96" s="4" t="b">
        <f t="shared" si="6"/>
        <v>0</v>
      </c>
      <c r="AE96" s="5" t="b">
        <f t="shared" si="7"/>
        <v>0</v>
      </c>
    </row>
    <row r="97" spans="1:31" hidden="1" x14ac:dyDescent="0.25">
      <c r="A97">
        <v>0.99622871975463567</v>
      </c>
      <c r="B97">
        <v>10</v>
      </c>
      <c r="C97">
        <v>0.122</v>
      </c>
      <c r="D97">
        <v>0.76</v>
      </c>
      <c r="E97">
        <v>103.6157208013758</v>
      </c>
      <c r="F97">
        <v>2.4282341693476308</v>
      </c>
      <c r="G97">
        <v>1.0507441948264358</v>
      </c>
      <c r="H97">
        <v>4.7928371435763681</v>
      </c>
      <c r="I97">
        <v>8.5501346715117101</v>
      </c>
      <c r="J97">
        <v>0.70299169494228719</v>
      </c>
      <c r="K97">
        <v>1.1945092845894045</v>
      </c>
      <c r="L97">
        <v>10.546201008261995</v>
      </c>
      <c r="M97">
        <v>259.7433902799346</v>
      </c>
      <c r="N97">
        <v>23.380101041772072</v>
      </c>
      <c r="O97">
        <v>0.72108157430628184</v>
      </c>
      <c r="P97">
        <v>-0.22330067541383675</v>
      </c>
      <c r="Q97">
        <v>8.1690911996094933</v>
      </c>
      <c r="R97">
        <v>96.883640149816259</v>
      </c>
      <c r="S97">
        <v>6.0646615465070068</v>
      </c>
      <c r="T97">
        <v>-75.405347718161181</v>
      </c>
      <c r="U97">
        <v>139.25319159408093</v>
      </c>
      <c r="V97">
        <v>1.6256915026508554</v>
      </c>
      <c r="W97">
        <v>1.4886107220856652</v>
      </c>
      <c r="AB97" s="7">
        <f t="shared" si="4"/>
        <v>-1</v>
      </c>
      <c r="AC97" s="4" t="b">
        <f t="shared" si="5"/>
        <v>1</v>
      </c>
      <c r="AD97" s="4" t="b">
        <f t="shared" si="6"/>
        <v>0</v>
      </c>
      <c r="AE97" s="5" t="b">
        <f t="shared" si="7"/>
        <v>0</v>
      </c>
    </row>
    <row r="98" spans="1:31" hidden="1" x14ac:dyDescent="0.25">
      <c r="A98">
        <v>0.99622871975463567</v>
      </c>
      <c r="B98">
        <v>10</v>
      </c>
      <c r="C98">
        <v>0.122</v>
      </c>
      <c r="D98">
        <v>0.77</v>
      </c>
      <c r="E98">
        <v>103.47710815450935</v>
      </c>
      <c r="F98">
        <v>2.314656735287866</v>
      </c>
      <c r="G98">
        <v>0.93723233899987923</v>
      </c>
      <c r="H98">
        <v>4.2487722899323082</v>
      </c>
      <c r="I98">
        <v>8.6233699773393955</v>
      </c>
      <c r="J98">
        <v>0.69755642947684615</v>
      </c>
      <c r="K98">
        <v>1.1984262930514447</v>
      </c>
      <c r="L98">
        <v>10.726484328500042</v>
      </c>
      <c r="M98">
        <v>258.42955867979987</v>
      </c>
      <c r="N98">
        <v>23.991680655557587</v>
      </c>
      <c r="O98">
        <v>0.71730293668050127</v>
      </c>
      <c r="P98">
        <v>-1.2100879786040113</v>
      </c>
      <c r="Q98">
        <v>8.3646788591426553</v>
      </c>
      <c r="R98">
        <v>99.089573903409743</v>
      </c>
      <c r="S98">
        <v>6.1029187504831324</v>
      </c>
      <c r="T98">
        <v>-75.51953752410472</v>
      </c>
      <c r="U98">
        <v>138.62163287257539</v>
      </c>
      <c r="V98">
        <v>1.5255307533086566</v>
      </c>
      <c r="W98">
        <v>1.5619799080058534</v>
      </c>
      <c r="AB98" s="7">
        <f t="shared" si="4"/>
        <v>-1</v>
      </c>
      <c r="AC98" s="4" t="b">
        <f t="shared" si="5"/>
        <v>1</v>
      </c>
      <c r="AD98" s="4" t="b">
        <f t="shared" si="6"/>
        <v>0</v>
      </c>
      <c r="AE98" s="5" t="b">
        <f t="shared" si="7"/>
        <v>0</v>
      </c>
    </row>
    <row r="99" spans="1:31" hidden="1" x14ac:dyDescent="0.25">
      <c r="A99">
        <v>0.99622871975463567</v>
      </c>
      <c r="B99">
        <v>10</v>
      </c>
      <c r="C99">
        <v>0.122</v>
      </c>
      <c r="D99">
        <v>0.78</v>
      </c>
      <c r="E99">
        <v>103.45214867566253</v>
      </c>
      <c r="F99">
        <v>2.19934837425492</v>
      </c>
      <c r="G99">
        <v>0.82694832747739511</v>
      </c>
      <c r="H99">
        <v>3.7292730217167405</v>
      </c>
      <c r="I99">
        <v>8.7113554971890057</v>
      </c>
      <c r="J99">
        <v>0.69315788002809386</v>
      </c>
      <c r="K99">
        <v>1.2019926521607551</v>
      </c>
      <c r="L99">
        <v>10.933375283712818</v>
      </c>
      <c r="M99">
        <v>257.40157971404534</v>
      </c>
      <c r="N99">
        <v>24.658369665240958</v>
      </c>
      <c r="O99">
        <v>0.71402114605366551</v>
      </c>
      <c r="P99">
        <v>-2.2201681267535833</v>
      </c>
      <c r="Q99">
        <v>8.5546483881666049</v>
      </c>
      <c r="R99">
        <v>101.35996905722415</v>
      </c>
      <c r="S99">
        <v>6.1422037958787064</v>
      </c>
      <c r="T99">
        <v>-75.621586499739038</v>
      </c>
      <c r="U99">
        <v>138.00464879446696</v>
      </c>
      <c r="V99">
        <v>1.4009955992141365</v>
      </c>
      <c r="W99">
        <v>1.641020444884995</v>
      </c>
      <c r="AB99" s="7">
        <f t="shared" si="4"/>
        <v>-1</v>
      </c>
      <c r="AC99" s="4" t="b">
        <f t="shared" si="5"/>
        <v>1</v>
      </c>
      <c r="AD99" s="4" t="b">
        <f t="shared" si="6"/>
        <v>0</v>
      </c>
      <c r="AE99" s="5" t="b">
        <f t="shared" si="7"/>
        <v>0</v>
      </c>
    </row>
    <row r="100" spans="1:31" hidden="1" x14ac:dyDescent="0.25">
      <c r="A100">
        <v>0.99622871975463567</v>
      </c>
      <c r="B100">
        <v>10</v>
      </c>
      <c r="C100">
        <v>0.122</v>
      </c>
      <c r="D100">
        <v>0.79</v>
      </c>
      <c r="E100">
        <v>103.31785165888243</v>
      </c>
      <c r="F100">
        <v>2.0823403174516502</v>
      </c>
      <c r="G100">
        <v>0.72005252778149664</v>
      </c>
      <c r="H100">
        <v>3.2338966124783348</v>
      </c>
      <c r="I100">
        <v>8.8151799917693037</v>
      </c>
      <c r="J100">
        <v>0.689828604223088</v>
      </c>
      <c r="K100">
        <v>1.2052733500335329</v>
      </c>
      <c r="L100">
        <v>11.170787212517984</v>
      </c>
      <c r="M100">
        <v>256.64294994447084</v>
      </c>
      <c r="N100">
        <v>25.383376766597372</v>
      </c>
      <c r="O100">
        <v>0.71122068297310004</v>
      </c>
      <c r="P100">
        <v>-3.2522038605436858</v>
      </c>
      <c r="Q100">
        <v>8.7390780652264723</v>
      </c>
      <c r="R100">
        <v>103.69707271118641</v>
      </c>
      <c r="S100">
        <v>6.1826696596345903</v>
      </c>
      <c r="T100">
        <v>-75.714430877477412</v>
      </c>
      <c r="U100">
        <v>137.41488569245476</v>
      </c>
      <c r="V100">
        <v>1.2489580422224547</v>
      </c>
      <c r="W100">
        <v>1.7262379105766978</v>
      </c>
      <c r="AB100" s="7">
        <f t="shared" si="4"/>
        <v>-1</v>
      </c>
      <c r="AC100" s="4" t="b">
        <f t="shared" si="5"/>
        <v>1</v>
      </c>
      <c r="AD100" s="4" t="b">
        <f t="shared" si="6"/>
        <v>0</v>
      </c>
      <c r="AE100" s="5" t="b">
        <f t="shared" si="7"/>
        <v>0</v>
      </c>
    </row>
    <row r="101" spans="1:31" hidden="1" x14ac:dyDescent="0.25">
      <c r="A101">
        <v>0.99622871975463567</v>
      </c>
      <c r="B101">
        <v>10</v>
      </c>
      <c r="C101">
        <v>0.122</v>
      </c>
      <c r="D101">
        <v>0.8</v>
      </c>
      <c r="E101">
        <v>103.43861996806793</v>
      </c>
      <c r="F101">
        <v>1.9628594975287732</v>
      </c>
      <c r="G101">
        <v>0.61545178365544284</v>
      </c>
      <c r="H101">
        <v>2.7580941441720213</v>
      </c>
      <c r="I101">
        <v>8.9362069811455154</v>
      </c>
      <c r="J101">
        <v>0.68759448149726266</v>
      </c>
      <c r="K101">
        <v>1.208370802642097</v>
      </c>
      <c r="L101">
        <v>11.443242097272378</v>
      </c>
      <c r="M101">
        <v>256.1278619544691</v>
      </c>
      <c r="N101">
        <v>26.174143797853514</v>
      </c>
      <c r="O101">
        <v>0.7088724469839558</v>
      </c>
      <c r="P101">
        <v>-4.3121340150354825</v>
      </c>
      <c r="Q101">
        <v>8.9193914048857312</v>
      </c>
      <c r="R101">
        <v>106.11021553831306</v>
      </c>
      <c r="S101">
        <v>6.2246494601109656</v>
      </c>
      <c r="T101">
        <v>-75.801225135264104</v>
      </c>
      <c r="U101">
        <v>136.84612761907658</v>
      </c>
      <c r="V101">
        <v>1.0648455944478776</v>
      </c>
      <c r="W101">
        <v>1.8189022494204392</v>
      </c>
      <c r="AB101" s="7">
        <f t="shared" si="4"/>
        <v>-1</v>
      </c>
      <c r="AC101" s="4" t="b">
        <f t="shared" si="5"/>
        <v>1</v>
      </c>
      <c r="AD101" s="4" t="b">
        <f t="shared" si="6"/>
        <v>0</v>
      </c>
      <c r="AE101" s="5" t="b">
        <f t="shared" si="7"/>
        <v>0</v>
      </c>
    </row>
    <row r="102" spans="1:31" hidden="1" x14ac:dyDescent="0.25">
      <c r="A102">
        <v>0.99622871975463567</v>
      </c>
      <c r="B102">
        <v>12</v>
      </c>
      <c r="C102">
        <v>0.128</v>
      </c>
      <c r="D102">
        <v>0.76</v>
      </c>
      <c r="E102">
        <v>49.952373402608387</v>
      </c>
      <c r="F102">
        <v>4.0313777635016768E-14</v>
      </c>
      <c r="G102">
        <v>2.8904628017922969</v>
      </c>
      <c r="H102">
        <v>2.7584230865409856</v>
      </c>
      <c r="AB102" s="7">
        <f t="shared" si="4"/>
        <v>-1</v>
      </c>
      <c r="AC102" s="4" t="b">
        <f t="shared" si="5"/>
        <v>1</v>
      </c>
      <c r="AD102" s="4" t="b">
        <f t="shared" si="6"/>
        <v>0</v>
      </c>
      <c r="AE102" s="5" t="b">
        <f t="shared" si="7"/>
        <v>0</v>
      </c>
    </row>
    <row r="103" spans="1:31" hidden="1" x14ac:dyDescent="0.25">
      <c r="A103">
        <v>0.99622871975463567</v>
      </c>
      <c r="B103">
        <v>12</v>
      </c>
      <c r="C103">
        <v>0.128</v>
      </c>
      <c r="D103">
        <v>0.77</v>
      </c>
      <c r="E103">
        <v>40.872053034589527</v>
      </c>
      <c r="F103">
        <v>4.185079334516721</v>
      </c>
      <c r="G103">
        <v>1.2501097624126885</v>
      </c>
      <c r="H103">
        <v>7.9510364756210805</v>
      </c>
      <c r="AB103" s="7">
        <f t="shared" si="4"/>
        <v>-1</v>
      </c>
      <c r="AC103" s="4" t="b">
        <f t="shared" si="5"/>
        <v>1</v>
      </c>
      <c r="AD103" s="4" t="b">
        <f t="shared" si="6"/>
        <v>0</v>
      </c>
      <c r="AE103" s="5" t="b">
        <f t="shared" si="7"/>
        <v>0</v>
      </c>
    </row>
    <row r="104" spans="1:31" hidden="1" x14ac:dyDescent="0.25">
      <c r="A104">
        <v>0.99622871975463567</v>
      </c>
      <c r="B104">
        <v>12</v>
      </c>
      <c r="C104">
        <v>0.128</v>
      </c>
      <c r="D104">
        <v>0.78</v>
      </c>
      <c r="E104">
        <v>42.53119340917322</v>
      </c>
      <c r="F104">
        <v>3.9648015995508943</v>
      </c>
      <c r="G104">
        <v>1.1235446287694257</v>
      </c>
      <c r="H104">
        <v>7.1585227572876855</v>
      </c>
      <c r="AB104" s="7">
        <f t="shared" si="4"/>
        <v>-1</v>
      </c>
      <c r="AC104" s="4" t="b">
        <f t="shared" si="5"/>
        <v>1</v>
      </c>
      <c r="AD104" s="4" t="b">
        <f t="shared" si="6"/>
        <v>0</v>
      </c>
      <c r="AE104" s="5" t="b">
        <f t="shared" si="7"/>
        <v>0</v>
      </c>
    </row>
    <row r="105" spans="1:31" hidden="1" x14ac:dyDescent="0.25">
      <c r="A105">
        <v>0.99622871975463567</v>
      </c>
      <c r="B105">
        <v>12</v>
      </c>
      <c r="C105">
        <v>0.128</v>
      </c>
      <c r="D105">
        <v>0.79</v>
      </c>
      <c r="E105">
        <v>40.560905850803614</v>
      </c>
      <c r="F105">
        <v>3.787149729976738</v>
      </c>
      <c r="G105">
        <v>0.98441419498241489</v>
      </c>
      <c r="H105">
        <v>6.4094158057329071</v>
      </c>
      <c r="AB105" s="7">
        <f t="shared" si="4"/>
        <v>-1</v>
      </c>
      <c r="AC105" s="4" t="b">
        <f t="shared" si="5"/>
        <v>1</v>
      </c>
      <c r="AD105" s="4" t="b">
        <f t="shared" si="6"/>
        <v>0</v>
      </c>
      <c r="AE105" s="5" t="b">
        <f t="shared" si="7"/>
        <v>0</v>
      </c>
    </row>
    <row r="106" spans="1:31" hidden="1" x14ac:dyDescent="0.25">
      <c r="A106">
        <v>0.99622871975463567</v>
      </c>
      <c r="B106">
        <v>12</v>
      </c>
      <c r="C106">
        <v>0.128</v>
      </c>
      <c r="D106">
        <v>0.8</v>
      </c>
      <c r="E106">
        <v>40.785747705579098</v>
      </c>
      <c r="F106">
        <v>3.6233587969656873</v>
      </c>
      <c r="G106">
        <v>0.85159283363079663</v>
      </c>
      <c r="H106">
        <v>5.7029879862002417</v>
      </c>
      <c r="AB106" s="7">
        <f t="shared" si="4"/>
        <v>-1</v>
      </c>
      <c r="AC106" s="4" t="b">
        <f t="shared" si="5"/>
        <v>1</v>
      </c>
      <c r="AD106" s="4" t="b">
        <f t="shared" si="6"/>
        <v>0</v>
      </c>
      <c r="AE106" s="5" t="b">
        <f t="shared" si="7"/>
        <v>0</v>
      </c>
    </row>
    <row r="107" spans="1:31" hidden="1" x14ac:dyDescent="0.25">
      <c r="A107">
        <v>0.99622871975463567</v>
      </c>
      <c r="B107">
        <v>12</v>
      </c>
      <c r="C107">
        <v>0.126</v>
      </c>
      <c r="D107">
        <v>0.76</v>
      </c>
      <c r="E107">
        <v>40.066562812272274</v>
      </c>
      <c r="F107">
        <v>4.010867048025073</v>
      </c>
      <c r="G107">
        <v>1.2012762786718085</v>
      </c>
      <c r="H107">
        <v>7.5463848881844484</v>
      </c>
      <c r="AB107" s="7">
        <f t="shared" si="4"/>
        <v>-1</v>
      </c>
      <c r="AC107" s="4" t="b">
        <f t="shared" si="5"/>
        <v>1</v>
      </c>
      <c r="AD107" s="4" t="b">
        <f t="shared" si="6"/>
        <v>0</v>
      </c>
      <c r="AE107" s="5" t="b">
        <f t="shared" si="7"/>
        <v>0</v>
      </c>
    </row>
    <row r="108" spans="1:31" hidden="1" x14ac:dyDescent="0.25">
      <c r="A108">
        <v>0.99622871975463567</v>
      </c>
      <c r="B108">
        <v>12</v>
      </c>
      <c r="C108">
        <v>0.126</v>
      </c>
      <c r="D108">
        <v>0.77</v>
      </c>
      <c r="E108">
        <v>40.274124692182269</v>
      </c>
      <c r="F108">
        <v>3.8213198086595694</v>
      </c>
      <c r="G108">
        <v>1.0632494077844774</v>
      </c>
      <c r="H108">
        <v>6.7949213671188922</v>
      </c>
      <c r="AB108" s="7">
        <f t="shared" si="4"/>
        <v>-1</v>
      </c>
      <c r="AC108" s="4" t="b">
        <f t="shared" si="5"/>
        <v>1</v>
      </c>
      <c r="AD108" s="4" t="b">
        <f t="shared" si="6"/>
        <v>0</v>
      </c>
      <c r="AE108" s="5" t="b">
        <f t="shared" si="7"/>
        <v>0</v>
      </c>
    </row>
    <row r="109" spans="1:31" hidden="1" x14ac:dyDescent="0.25">
      <c r="A109">
        <v>0.99622871975463567</v>
      </c>
      <c r="B109">
        <v>12</v>
      </c>
      <c r="C109">
        <v>0.126</v>
      </c>
      <c r="D109">
        <v>0.78</v>
      </c>
      <c r="E109">
        <v>40.933354763605195</v>
      </c>
      <c r="F109">
        <v>3.6477067170545716</v>
      </c>
      <c r="G109">
        <v>0.93200189105269848</v>
      </c>
      <c r="H109">
        <v>6.0846943446729984</v>
      </c>
      <c r="AB109" s="7">
        <f t="shared" si="4"/>
        <v>-1</v>
      </c>
      <c r="AC109" s="4" t="b">
        <f t="shared" si="5"/>
        <v>1</v>
      </c>
      <c r="AD109" s="4" t="b">
        <f t="shared" si="6"/>
        <v>0</v>
      </c>
      <c r="AE109" s="5" t="b">
        <f t="shared" si="7"/>
        <v>0</v>
      </c>
    </row>
    <row r="110" spans="1:31" hidden="1" x14ac:dyDescent="0.25">
      <c r="A110">
        <v>0.99622871975463567</v>
      </c>
      <c r="B110">
        <v>12</v>
      </c>
      <c r="C110">
        <v>0.126</v>
      </c>
      <c r="D110">
        <v>0.79</v>
      </c>
      <c r="E110">
        <v>40.416028000928968</v>
      </c>
      <c r="F110">
        <v>3.4848901501936211</v>
      </c>
      <c r="G110">
        <v>0.80531269544867989</v>
      </c>
      <c r="H110">
        <v>5.4102127639364044</v>
      </c>
      <c r="AB110" s="7">
        <f t="shared" si="4"/>
        <v>-1</v>
      </c>
      <c r="AC110" s="4" t="b">
        <f t="shared" si="5"/>
        <v>1</v>
      </c>
      <c r="AD110" s="4" t="b">
        <f t="shared" si="6"/>
        <v>0</v>
      </c>
      <c r="AE110" s="5" t="b">
        <f t="shared" si="7"/>
        <v>0</v>
      </c>
    </row>
    <row r="111" spans="1:31" hidden="1" x14ac:dyDescent="0.25">
      <c r="A111">
        <v>0.99622871975463567</v>
      </c>
      <c r="B111">
        <v>12</v>
      </c>
      <c r="C111">
        <v>0.126</v>
      </c>
      <c r="D111">
        <v>0.8</v>
      </c>
      <c r="E111">
        <v>40.790748425578045</v>
      </c>
      <c r="F111">
        <v>3.3259609829726902</v>
      </c>
      <c r="G111">
        <v>0.68409212835483857</v>
      </c>
      <c r="H111">
        <v>4.7731940483254149</v>
      </c>
      <c r="AB111" s="7">
        <f t="shared" si="4"/>
        <v>-1</v>
      </c>
      <c r="AC111" s="4" t="b">
        <f t="shared" si="5"/>
        <v>1</v>
      </c>
      <c r="AD111" s="4" t="b">
        <f t="shared" si="6"/>
        <v>0</v>
      </c>
      <c r="AE111" s="5" t="b">
        <f t="shared" si="7"/>
        <v>0</v>
      </c>
    </row>
    <row r="112" spans="1:31" hidden="1" x14ac:dyDescent="0.25">
      <c r="A112">
        <v>0.99622871975463567</v>
      </c>
      <c r="B112">
        <v>12</v>
      </c>
      <c r="C112">
        <v>0.124</v>
      </c>
      <c r="D112">
        <v>0.76</v>
      </c>
      <c r="E112">
        <v>40.327268857305903</v>
      </c>
      <c r="F112">
        <v>3.6721800796118189</v>
      </c>
      <c r="G112">
        <v>1.0058053209109841</v>
      </c>
      <c r="H112">
        <v>6.4331650359692683</v>
      </c>
      <c r="AB112" s="7">
        <f t="shared" si="4"/>
        <v>-1</v>
      </c>
      <c r="AC112" s="4" t="b">
        <f t="shared" si="5"/>
        <v>1</v>
      </c>
      <c r="AD112" s="4" t="b">
        <f t="shared" si="6"/>
        <v>0</v>
      </c>
      <c r="AE112" s="5" t="b">
        <f t="shared" si="7"/>
        <v>0</v>
      </c>
    </row>
    <row r="113" spans="1:31" hidden="1" x14ac:dyDescent="0.25">
      <c r="A113">
        <v>0.99622871975463567</v>
      </c>
      <c r="B113">
        <v>12</v>
      </c>
      <c r="C113">
        <v>0.124</v>
      </c>
      <c r="D113">
        <v>0.77</v>
      </c>
      <c r="E113">
        <v>40.670974054340768</v>
      </c>
      <c r="F113">
        <v>3.50328895911399</v>
      </c>
      <c r="G113">
        <v>0.88095354802467174</v>
      </c>
      <c r="H113">
        <v>5.7573663547305483</v>
      </c>
      <c r="AB113" s="7">
        <f t="shared" si="4"/>
        <v>-1</v>
      </c>
      <c r="AC113" s="4" t="b">
        <f t="shared" si="5"/>
        <v>1</v>
      </c>
      <c r="AD113" s="4" t="b">
        <f t="shared" si="6"/>
        <v>0</v>
      </c>
      <c r="AE113" s="5" t="b">
        <f t="shared" si="7"/>
        <v>0</v>
      </c>
    </row>
    <row r="114" spans="1:31" hidden="1" x14ac:dyDescent="0.25">
      <c r="A114">
        <v>0.99622871975463567</v>
      </c>
      <c r="B114">
        <v>12</v>
      </c>
      <c r="C114">
        <v>0.124</v>
      </c>
      <c r="D114">
        <v>0.78</v>
      </c>
      <c r="E114">
        <v>39.831952729280879</v>
      </c>
      <c r="F114">
        <v>3.3410268932188658</v>
      </c>
      <c r="G114">
        <v>0.760535006473402</v>
      </c>
      <c r="H114">
        <v>5.116021076022947</v>
      </c>
      <c r="AB114" s="7">
        <f t="shared" si="4"/>
        <v>-1</v>
      </c>
      <c r="AC114" s="4" t="b">
        <f t="shared" si="5"/>
        <v>1</v>
      </c>
      <c r="AD114" s="4" t="b">
        <f t="shared" si="6"/>
        <v>0</v>
      </c>
      <c r="AE114" s="5" t="b">
        <f t="shared" si="7"/>
        <v>0</v>
      </c>
    </row>
    <row r="115" spans="1:31" hidden="1" x14ac:dyDescent="0.25">
      <c r="A115">
        <v>0.99622871975463567</v>
      </c>
      <c r="B115">
        <v>12</v>
      </c>
      <c r="C115">
        <v>0.124</v>
      </c>
      <c r="D115">
        <v>0.79</v>
      </c>
      <c r="E115">
        <v>40.333044848904464</v>
      </c>
      <c r="F115">
        <v>3.1809064677741556</v>
      </c>
      <c r="G115">
        <v>0.64421148995690292</v>
      </c>
      <c r="H115">
        <v>4.5063807718983018</v>
      </c>
      <c r="AB115" s="7">
        <f t="shared" si="4"/>
        <v>-1</v>
      </c>
      <c r="AC115" s="4" t="b">
        <f t="shared" si="5"/>
        <v>1</v>
      </c>
      <c r="AD115" s="4" t="b">
        <f t="shared" si="6"/>
        <v>0</v>
      </c>
      <c r="AE115" s="5" t="b">
        <f t="shared" si="7"/>
        <v>0</v>
      </c>
    </row>
    <row r="116" spans="1:31" hidden="1" x14ac:dyDescent="0.25">
      <c r="A116">
        <v>0.99622871975463567</v>
      </c>
      <c r="B116">
        <v>12</v>
      </c>
      <c r="C116">
        <v>0.124</v>
      </c>
      <c r="D116">
        <v>0.8</v>
      </c>
      <c r="E116">
        <v>40.046255447870863</v>
      </c>
      <c r="F116">
        <v>3.0207569786646711</v>
      </c>
      <c r="G116">
        <v>0.53189003005170576</v>
      </c>
      <c r="H116">
        <v>3.9271509198923282</v>
      </c>
      <c r="AB116" s="7">
        <f t="shared" si="4"/>
        <v>-1</v>
      </c>
      <c r="AC116" s="4" t="b">
        <f t="shared" si="5"/>
        <v>1</v>
      </c>
      <c r="AD116" s="4" t="b">
        <f t="shared" si="6"/>
        <v>0</v>
      </c>
      <c r="AE116" s="5" t="b">
        <f t="shared" si="7"/>
        <v>0</v>
      </c>
    </row>
    <row r="117" spans="1:31" hidden="1" x14ac:dyDescent="0.25">
      <c r="A117">
        <v>0.99622871975463567</v>
      </c>
      <c r="B117">
        <v>12</v>
      </c>
      <c r="C117">
        <v>0.122</v>
      </c>
      <c r="D117">
        <v>0.76</v>
      </c>
      <c r="E117">
        <v>40.280479592029685</v>
      </c>
      <c r="F117">
        <v>3.3546980241686208</v>
      </c>
      <c r="G117">
        <v>0.83257849636076475</v>
      </c>
      <c r="H117">
        <v>5.4331093052632013</v>
      </c>
      <c r="AB117" s="7">
        <f t="shared" si="4"/>
        <v>-1</v>
      </c>
      <c r="AC117" s="4" t="b">
        <f t="shared" si="5"/>
        <v>1</v>
      </c>
      <c r="AD117" s="4" t="b">
        <f t="shared" si="6"/>
        <v>0</v>
      </c>
      <c r="AE117" s="5" t="b">
        <f t="shared" si="7"/>
        <v>0</v>
      </c>
    </row>
    <row r="118" spans="1:31" hidden="1" x14ac:dyDescent="0.25">
      <c r="A118">
        <v>0.99622871975463567</v>
      </c>
      <c r="B118">
        <v>12</v>
      </c>
      <c r="C118">
        <v>0.122</v>
      </c>
      <c r="D118">
        <v>0.77</v>
      </c>
      <c r="E118">
        <v>40.178405073835044</v>
      </c>
      <c r="F118">
        <v>3.1937797241231762</v>
      </c>
      <c r="G118">
        <v>0.7172047828112087</v>
      </c>
      <c r="H118">
        <v>4.8210351634577204</v>
      </c>
      <c r="AB118" s="7">
        <f t="shared" si="4"/>
        <v>-1</v>
      </c>
      <c r="AC118" s="4" t="b">
        <f t="shared" si="5"/>
        <v>1</v>
      </c>
      <c r="AD118" s="4" t="b">
        <f t="shared" si="6"/>
        <v>0</v>
      </c>
      <c r="AE118" s="5" t="b">
        <f t="shared" si="7"/>
        <v>0</v>
      </c>
    </row>
    <row r="119" spans="1:31" hidden="1" x14ac:dyDescent="0.25">
      <c r="A119">
        <v>0.99622871975463567</v>
      </c>
      <c r="B119">
        <v>12</v>
      </c>
      <c r="C119">
        <v>0.122</v>
      </c>
      <c r="D119">
        <v>0.78</v>
      </c>
      <c r="E119">
        <v>40.466649018207491</v>
      </c>
      <c r="F119">
        <v>3.0333315905415619</v>
      </c>
      <c r="G119">
        <v>0.60561302094072034</v>
      </c>
      <c r="H119">
        <v>4.2389265519758936</v>
      </c>
      <c r="AB119" s="7">
        <f t="shared" si="4"/>
        <v>-1</v>
      </c>
      <c r="AC119" s="4" t="b">
        <f t="shared" si="5"/>
        <v>1</v>
      </c>
      <c r="AD119" s="4" t="b">
        <f t="shared" si="6"/>
        <v>0</v>
      </c>
      <c r="AE119" s="5" t="b">
        <f t="shared" si="7"/>
        <v>0</v>
      </c>
    </row>
    <row r="120" spans="1:31" hidden="1" x14ac:dyDescent="0.25">
      <c r="A120">
        <v>0.99622871975463567</v>
      </c>
      <c r="B120">
        <v>12</v>
      </c>
      <c r="C120">
        <v>0.122</v>
      </c>
      <c r="D120">
        <v>0.79</v>
      </c>
      <c r="E120">
        <v>40.12616369527705</v>
      </c>
      <c r="F120">
        <v>2.8724426307758497</v>
      </c>
      <c r="G120">
        <v>0.49792137300940958</v>
      </c>
      <c r="H120">
        <v>3.6860023136950746</v>
      </c>
      <c r="AB120" s="7">
        <f t="shared" si="4"/>
        <v>-1</v>
      </c>
      <c r="AC120" s="4" t="b">
        <f t="shared" si="5"/>
        <v>1</v>
      </c>
      <c r="AD120" s="4" t="b">
        <f t="shared" si="6"/>
        <v>0</v>
      </c>
      <c r="AE120" s="5" t="b">
        <f t="shared" si="7"/>
        <v>0</v>
      </c>
    </row>
    <row r="121" spans="1:31" hidden="1" x14ac:dyDescent="0.25">
      <c r="A121">
        <v>0.99622871975463567</v>
      </c>
      <c r="B121">
        <v>12</v>
      </c>
      <c r="C121">
        <v>0.122</v>
      </c>
      <c r="D121">
        <v>0.8</v>
      </c>
      <c r="E121">
        <v>40.166962666236124</v>
      </c>
      <c r="F121">
        <v>2.7092389015869429</v>
      </c>
      <c r="G121">
        <v>0.39296860678923118</v>
      </c>
      <c r="H121">
        <v>3.1570234054767901</v>
      </c>
      <c r="AB121" s="7">
        <f t="shared" si="4"/>
        <v>-1</v>
      </c>
      <c r="AC121" s="4" t="b">
        <f t="shared" si="5"/>
        <v>1</v>
      </c>
      <c r="AD121" s="4" t="b">
        <f t="shared" si="6"/>
        <v>0</v>
      </c>
      <c r="AE121" s="5" t="b">
        <f t="shared" si="7"/>
        <v>0</v>
      </c>
    </row>
    <row r="122" spans="1:31" hidden="1" x14ac:dyDescent="0.25">
      <c r="A122">
        <v>0.99622871975463567</v>
      </c>
      <c r="B122">
        <v>15</v>
      </c>
      <c r="C122">
        <v>0.128</v>
      </c>
      <c r="D122">
        <v>0.76</v>
      </c>
      <c r="E122">
        <v>40.28166989332864</v>
      </c>
      <c r="F122">
        <v>-2.7062651704025191E-14</v>
      </c>
      <c r="G122">
        <v>2.8904628017921041</v>
      </c>
      <c r="H122">
        <v>2.7584230865391866</v>
      </c>
      <c r="AB122" s="7">
        <f t="shared" si="4"/>
        <v>-1</v>
      </c>
      <c r="AC122" s="4" t="b">
        <f t="shared" si="5"/>
        <v>1</v>
      </c>
      <c r="AD122" s="4" t="b">
        <f t="shared" si="6"/>
        <v>0</v>
      </c>
      <c r="AE122" s="5" t="b">
        <f t="shared" si="7"/>
        <v>0</v>
      </c>
    </row>
    <row r="123" spans="1:31" hidden="1" x14ac:dyDescent="0.25">
      <c r="A123">
        <v>0.99622871975463567</v>
      </c>
      <c r="B123">
        <v>15</v>
      </c>
      <c r="C123">
        <v>0.128</v>
      </c>
      <c r="D123">
        <v>0.77</v>
      </c>
      <c r="E123">
        <v>42.98317432750401</v>
      </c>
      <c r="F123">
        <v>2.4528920879503058E-14</v>
      </c>
      <c r="G123">
        <v>2.76302945142448</v>
      </c>
      <c r="H123">
        <v>2.5035563858047429</v>
      </c>
      <c r="AB123" s="7">
        <f t="shared" si="4"/>
        <v>-1</v>
      </c>
      <c r="AC123" s="4" t="b">
        <f t="shared" si="5"/>
        <v>1</v>
      </c>
      <c r="AD123" s="4" t="b">
        <f t="shared" si="6"/>
        <v>0</v>
      </c>
      <c r="AE123" s="5" t="b">
        <f t="shared" si="7"/>
        <v>0</v>
      </c>
    </row>
    <row r="124" spans="1:31" hidden="1" x14ac:dyDescent="0.25">
      <c r="A124">
        <v>0.99622871975463567</v>
      </c>
      <c r="B124">
        <v>15</v>
      </c>
      <c r="C124">
        <v>0.128</v>
      </c>
      <c r="D124">
        <v>0.78</v>
      </c>
      <c r="E124">
        <v>40.555582222183432</v>
      </c>
      <c r="F124">
        <v>6.4773483698770393</v>
      </c>
      <c r="G124">
        <v>0.88756071536552317</v>
      </c>
      <c r="H124">
        <v>8.5087018393214642</v>
      </c>
      <c r="AB124" s="7">
        <f t="shared" si="4"/>
        <v>-1</v>
      </c>
      <c r="AC124" s="4" t="b">
        <f t="shared" si="5"/>
        <v>1</v>
      </c>
      <c r="AD124" s="4" t="b">
        <f t="shared" si="6"/>
        <v>0</v>
      </c>
      <c r="AE124" s="5" t="b">
        <f t="shared" si="7"/>
        <v>0</v>
      </c>
    </row>
    <row r="125" spans="1:31" hidden="1" x14ac:dyDescent="0.25">
      <c r="A125">
        <v>0.99622871975463567</v>
      </c>
      <c r="B125">
        <v>15</v>
      </c>
      <c r="C125">
        <v>0.128</v>
      </c>
      <c r="D125">
        <v>0.79</v>
      </c>
      <c r="E125">
        <v>41.006944474747428</v>
      </c>
      <c r="F125">
        <v>6.1141308153203759</v>
      </c>
      <c r="G125">
        <v>0.73707490005061604</v>
      </c>
      <c r="H125">
        <v>7.6138976066939215</v>
      </c>
      <c r="AB125" s="7">
        <f t="shared" si="4"/>
        <v>-1</v>
      </c>
      <c r="AC125" s="4" t="b">
        <f t="shared" si="5"/>
        <v>1</v>
      </c>
      <c r="AD125" s="4" t="b">
        <f t="shared" si="6"/>
        <v>0</v>
      </c>
      <c r="AE125" s="5" t="b">
        <f t="shared" si="7"/>
        <v>0</v>
      </c>
    </row>
    <row r="126" spans="1:31" hidden="1" x14ac:dyDescent="0.25">
      <c r="A126">
        <v>0.99622871975463567</v>
      </c>
      <c r="B126">
        <v>15</v>
      </c>
      <c r="C126">
        <v>0.128</v>
      </c>
      <c r="D126">
        <v>0.8</v>
      </c>
      <c r="E126">
        <v>40.128934600337551</v>
      </c>
      <c r="F126">
        <v>5.8065002772972791</v>
      </c>
      <c r="G126">
        <v>0.59469614554340211</v>
      </c>
      <c r="H126">
        <v>6.7748855826863794</v>
      </c>
      <c r="AB126" s="7">
        <f t="shared" si="4"/>
        <v>-1</v>
      </c>
      <c r="AC126" s="4" t="b">
        <f t="shared" si="5"/>
        <v>1</v>
      </c>
      <c r="AD126" s="4" t="b">
        <f t="shared" si="6"/>
        <v>0</v>
      </c>
      <c r="AE126" s="5" t="b">
        <f t="shared" si="7"/>
        <v>0</v>
      </c>
    </row>
    <row r="127" spans="1:31" hidden="1" x14ac:dyDescent="0.25">
      <c r="A127">
        <v>0.99622871975463567</v>
      </c>
      <c r="B127">
        <v>15</v>
      </c>
      <c r="C127">
        <v>0.126</v>
      </c>
      <c r="D127">
        <v>0.76</v>
      </c>
      <c r="E127">
        <v>42.208216424412477</v>
      </c>
      <c r="F127">
        <v>10.196900697744743</v>
      </c>
      <c r="G127">
        <v>1.4569274140258044</v>
      </c>
      <c r="H127">
        <v>14.464926212521403</v>
      </c>
      <c r="AB127" s="7">
        <f t="shared" si="4"/>
        <v>-1</v>
      </c>
      <c r="AC127" s="4" t="b">
        <f t="shared" si="5"/>
        <v>1</v>
      </c>
      <c r="AD127" s="4" t="b">
        <f t="shared" si="6"/>
        <v>0</v>
      </c>
      <c r="AE127" s="5" t="b">
        <f t="shared" si="7"/>
        <v>0</v>
      </c>
    </row>
    <row r="128" spans="1:31" hidden="1" x14ac:dyDescent="0.25">
      <c r="A128">
        <v>0.99622871975463567</v>
      </c>
      <c r="B128">
        <v>15</v>
      </c>
      <c r="C128">
        <v>0.126</v>
      </c>
      <c r="D128">
        <v>0.77</v>
      </c>
      <c r="E128">
        <v>40.935162760975381</v>
      </c>
      <c r="F128">
        <v>6.127718885949573</v>
      </c>
      <c r="G128">
        <v>0.81422891056553182</v>
      </c>
      <c r="H128">
        <v>8.053721827789035</v>
      </c>
      <c r="AB128" s="7">
        <f t="shared" si="4"/>
        <v>-1</v>
      </c>
      <c r="AC128" s="4" t="b">
        <f t="shared" si="5"/>
        <v>1</v>
      </c>
      <c r="AD128" s="4" t="b">
        <f t="shared" si="6"/>
        <v>0</v>
      </c>
      <c r="AE128" s="5" t="b">
        <f t="shared" si="7"/>
        <v>0</v>
      </c>
    </row>
    <row r="129" spans="1:31" hidden="1" x14ac:dyDescent="0.25">
      <c r="A129">
        <v>0.99622871975463567</v>
      </c>
      <c r="B129">
        <v>15</v>
      </c>
      <c r="C129">
        <v>0.126</v>
      </c>
      <c r="D129">
        <v>0.78</v>
      </c>
      <c r="E129">
        <v>43.623409032617168</v>
      </c>
      <c r="F129">
        <v>5.7957844783912584</v>
      </c>
      <c r="G129">
        <v>0.67394459719490285</v>
      </c>
      <c r="H129">
        <v>7.2094423971057049</v>
      </c>
      <c r="AB129" s="7">
        <f t="shared" si="4"/>
        <v>-1</v>
      </c>
      <c r="AC129" s="4" t="b">
        <f t="shared" si="5"/>
        <v>1</v>
      </c>
      <c r="AD129" s="4" t="b">
        <f t="shared" si="6"/>
        <v>0</v>
      </c>
      <c r="AE129" s="5" t="b">
        <f t="shared" si="7"/>
        <v>0</v>
      </c>
    </row>
    <row r="130" spans="1:31" hidden="1" x14ac:dyDescent="0.25">
      <c r="A130">
        <v>0.99622871975463567</v>
      </c>
      <c r="B130">
        <v>15</v>
      </c>
      <c r="C130">
        <v>0.126</v>
      </c>
      <c r="D130">
        <v>0.79</v>
      </c>
      <c r="E130">
        <v>40.045249873575941</v>
      </c>
      <c r="F130">
        <v>5.5062676493832585</v>
      </c>
      <c r="G130">
        <v>0.53959794858176413</v>
      </c>
      <c r="H130">
        <v>6.4119521433481816</v>
      </c>
      <c r="AB130" s="7">
        <f t="shared" ref="AB130:AB161" si="8">IF(ISBLANK(X130),-1,X130-T130)</f>
        <v>-1</v>
      </c>
      <c r="AC130" s="4" t="b">
        <f t="shared" si="5"/>
        <v>1</v>
      </c>
      <c r="AD130" s="4" t="b">
        <f t="shared" si="6"/>
        <v>0</v>
      </c>
      <c r="AE130" s="5" t="b">
        <f t="shared" si="7"/>
        <v>0</v>
      </c>
    </row>
    <row r="131" spans="1:31" hidden="1" x14ac:dyDescent="0.25">
      <c r="A131">
        <v>0.99622871975463567</v>
      </c>
      <c r="B131">
        <v>15</v>
      </c>
      <c r="C131">
        <v>0.126</v>
      </c>
      <c r="D131">
        <v>0.8</v>
      </c>
      <c r="E131">
        <v>40.243196737168383</v>
      </c>
      <c r="F131">
        <v>5.2412952546309928</v>
      </c>
      <c r="G131">
        <v>0.41199313034095753</v>
      </c>
      <c r="H131">
        <v>5.662852044742384</v>
      </c>
      <c r="AB131" s="7">
        <f t="shared" si="8"/>
        <v>-1</v>
      </c>
      <c r="AC131" s="4" t="b">
        <f t="shared" ref="AC131:AC161" si="9">OR(AA131&lt;2.5,H131&lt;2.5)</f>
        <v>1</v>
      </c>
      <c r="AD131" s="4" t="b">
        <f t="shared" ref="AD131:AD161" si="10">AB131&gt;2</f>
        <v>0</v>
      </c>
      <c r="AE131" s="5" t="b">
        <f t="shared" ref="AE131:AE161" si="11">AND(AC131,AD131)</f>
        <v>0</v>
      </c>
    </row>
    <row r="132" spans="1:31" hidden="1" x14ac:dyDescent="0.25">
      <c r="A132">
        <v>0.99622871975463567</v>
      </c>
      <c r="B132">
        <v>15</v>
      </c>
      <c r="C132">
        <v>0.124</v>
      </c>
      <c r="D132">
        <v>0.76</v>
      </c>
      <c r="E132">
        <v>39.963085629451207</v>
      </c>
      <c r="F132">
        <v>5.7874234571660637</v>
      </c>
      <c r="G132">
        <v>0.74501671987478379</v>
      </c>
      <c r="H132">
        <v>7.6028284093052605</v>
      </c>
      <c r="AB132" s="7">
        <f t="shared" si="8"/>
        <v>-1</v>
      </c>
      <c r="AC132" s="4" t="b">
        <f t="shared" si="9"/>
        <v>1</v>
      </c>
      <c r="AD132" s="4" t="b">
        <f t="shared" si="10"/>
        <v>0</v>
      </c>
      <c r="AE132" s="5" t="b">
        <f t="shared" si="11"/>
        <v>0</v>
      </c>
    </row>
    <row r="133" spans="1:31" hidden="1" x14ac:dyDescent="0.25">
      <c r="A133">
        <v>0.99622871975463567</v>
      </c>
      <c r="B133">
        <v>15</v>
      </c>
      <c r="C133">
        <v>0.124</v>
      </c>
      <c r="D133">
        <v>0.77</v>
      </c>
      <c r="E133">
        <v>39.890078705340066</v>
      </c>
      <c r="F133">
        <v>5.482673636426096</v>
      </c>
      <c r="G133">
        <v>0.61311229451391813</v>
      </c>
      <c r="H133">
        <v>6.8034221307117821</v>
      </c>
      <c r="AB133" s="7">
        <f t="shared" si="8"/>
        <v>-1</v>
      </c>
      <c r="AC133" s="4" t="b">
        <f t="shared" si="9"/>
        <v>1</v>
      </c>
      <c r="AD133" s="4" t="b">
        <f t="shared" si="10"/>
        <v>0</v>
      </c>
      <c r="AE133" s="5" t="b">
        <f t="shared" si="11"/>
        <v>0</v>
      </c>
    </row>
    <row r="134" spans="1:31" hidden="1" x14ac:dyDescent="0.25">
      <c r="A134">
        <v>0.99622871975463567</v>
      </c>
      <c r="B134">
        <v>15</v>
      </c>
      <c r="C134">
        <v>0.124</v>
      </c>
      <c r="D134">
        <v>0.78</v>
      </c>
      <c r="E134">
        <v>40.116154012866893</v>
      </c>
      <c r="F134">
        <v>5.207402524534384</v>
      </c>
      <c r="G134">
        <v>0.48679712759347321</v>
      </c>
      <c r="H134">
        <v>6.0487123488533951</v>
      </c>
      <c r="AB134" s="7">
        <f t="shared" si="8"/>
        <v>-1</v>
      </c>
      <c r="AC134" s="4" t="b">
        <f t="shared" si="9"/>
        <v>1</v>
      </c>
      <c r="AD134" s="4" t="b">
        <f t="shared" si="10"/>
        <v>0</v>
      </c>
      <c r="AE134" s="5" t="b">
        <f t="shared" si="11"/>
        <v>0</v>
      </c>
    </row>
    <row r="135" spans="1:31" hidden="1" x14ac:dyDescent="0.25">
      <c r="A135">
        <v>0.99622871975463567</v>
      </c>
      <c r="B135">
        <v>15</v>
      </c>
      <c r="C135">
        <v>0.124</v>
      </c>
      <c r="D135">
        <v>0.79</v>
      </c>
      <c r="E135">
        <v>39.66001746421702</v>
      </c>
      <c r="F135">
        <v>4.9491381658165254</v>
      </c>
      <c r="G135">
        <v>0.36557964899052375</v>
      </c>
      <c r="H135">
        <v>5.3350485807058101</v>
      </c>
      <c r="AB135" s="7">
        <f t="shared" si="8"/>
        <v>-1</v>
      </c>
      <c r="AC135" s="4" t="b">
        <f t="shared" si="9"/>
        <v>1</v>
      </c>
      <c r="AD135" s="4" t="b">
        <f t="shared" si="10"/>
        <v>0</v>
      </c>
      <c r="AE135" s="5" t="b">
        <f t="shared" si="11"/>
        <v>0</v>
      </c>
    </row>
    <row r="136" spans="1:31" hidden="1" x14ac:dyDescent="0.25">
      <c r="A136">
        <v>0.99622871975463567</v>
      </c>
      <c r="B136">
        <v>15</v>
      </c>
      <c r="C136">
        <v>0.124</v>
      </c>
      <c r="D136">
        <v>0.8</v>
      </c>
      <c r="E136">
        <v>40.084474058946824</v>
      </c>
      <c r="F136">
        <v>4.700551902116314</v>
      </c>
      <c r="G136">
        <v>0.24926353380954996</v>
      </c>
      <c r="H136">
        <v>4.6604969034755399</v>
      </c>
      <c r="AB136" s="7">
        <f t="shared" si="8"/>
        <v>-1</v>
      </c>
      <c r="AC136" s="4" t="b">
        <f t="shared" si="9"/>
        <v>1</v>
      </c>
      <c r="AD136" s="4" t="b">
        <f t="shared" si="10"/>
        <v>0</v>
      </c>
      <c r="AE136" s="5" t="b">
        <f t="shared" si="11"/>
        <v>0</v>
      </c>
    </row>
    <row r="137" spans="1:31" hidden="1" x14ac:dyDescent="0.25">
      <c r="A137">
        <v>0.99622871975463567</v>
      </c>
      <c r="B137">
        <v>15</v>
      </c>
      <c r="C137">
        <v>0.122</v>
      </c>
      <c r="D137">
        <v>0.76</v>
      </c>
      <c r="E137">
        <v>39.952809765610041</v>
      </c>
      <c r="F137">
        <v>5.1747695569362939</v>
      </c>
      <c r="G137">
        <v>0.55597348698613147</v>
      </c>
      <c r="H137">
        <v>6.4027407598150425</v>
      </c>
      <c r="AB137" s="7">
        <f t="shared" si="8"/>
        <v>-1</v>
      </c>
      <c r="AC137" s="4" t="b">
        <f t="shared" si="9"/>
        <v>1</v>
      </c>
      <c r="AD137" s="4" t="b">
        <f t="shared" si="10"/>
        <v>0</v>
      </c>
      <c r="AE137" s="5" t="b">
        <f t="shared" si="11"/>
        <v>0</v>
      </c>
    </row>
    <row r="138" spans="1:31" hidden="1" x14ac:dyDescent="0.25">
      <c r="A138">
        <v>0.99622871975463567</v>
      </c>
      <c r="B138">
        <v>15</v>
      </c>
      <c r="C138">
        <v>0.122</v>
      </c>
      <c r="D138">
        <v>0.77</v>
      </c>
      <c r="E138">
        <v>39.839670536236795</v>
      </c>
      <c r="F138">
        <v>4.9120588144131956</v>
      </c>
      <c r="G138">
        <v>0.4362480443108066</v>
      </c>
      <c r="H138">
        <v>5.6859987541443147</v>
      </c>
      <c r="AB138" s="7">
        <f t="shared" si="8"/>
        <v>-1</v>
      </c>
      <c r="AC138" s="4" t="b">
        <f t="shared" si="9"/>
        <v>1</v>
      </c>
      <c r="AD138" s="4" t="b">
        <f t="shared" si="10"/>
        <v>0</v>
      </c>
      <c r="AE138" s="5" t="b">
        <f t="shared" si="11"/>
        <v>0</v>
      </c>
    </row>
    <row r="139" spans="1:31" hidden="1" x14ac:dyDescent="0.25">
      <c r="A139">
        <v>0.99622871975463567</v>
      </c>
      <c r="B139">
        <v>15</v>
      </c>
      <c r="C139">
        <v>0.122</v>
      </c>
      <c r="D139">
        <v>0.78</v>
      </c>
      <c r="E139">
        <v>40.209625876907815</v>
      </c>
      <c r="F139">
        <v>4.6600400111530247</v>
      </c>
      <c r="G139">
        <v>0.32112803363468712</v>
      </c>
      <c r="H139">
        <v>5.0078352610466395</v>
      </c>
      <c r="AB139" s="7">
        <f t="shared" si="8"/>
        <v>-1</v>
      </c>
      <c r="AC139" s="4" t="b">
        <f t="shared" si="9"/>
        <v>1</v>
      </c>
      <c r="AD139" s="4" t="b">
        <f t="shared" si="10"/>
        <v>0</v>
      </c>
      <c r="AE139" s="5" t="b">
        <f t="shared" si="11"/>
        <v>0</v>
      </c>
    </row>
    <row r="140" spans="1:31" hidden="1" x14ac:dyDescent="0.25">
      <c r="A140">
        <v>0.99622871975463567</v>
      </c>
      <c r="B140">
        <v>15</v>
      </c>
      <c r="C140">
        <v>0.122</v>
      </c>
      <c r="D140">
        <v>0.79</v>
      </c>
      <c r="E140">
        <v>40.454401763294406</v>
      </c>
      <c r="F140">
        <v>4.4143686001196896</v>
      </c>
      <c r="G140">
        <v>0.21066250848881876</v>
      </c>
      <c r="H140">
        <v>4.3668735914319186</v>
      </c>
      <c r="AB140" s="7">
        <f t="shared" si="8"/>
        <v>-1</v>
      </c>
      <c r="AC140" s="4" t="b">
        <f t="shared" si="9"/>
        <v>1</v>
      </c>
      <c r="AD140" s="4" t="b">
        <f t="shared" si="10"/>
        <v>0</v>
      </c>
      <c r="AE140" s="5" t="b">
        <f t="shared" si="11"/>
        <v>0</v>
      </c>
    </row>
    <row r="141" spans="1:31" hidden="1" x14ac:dyDescent="0.25">
      <c r="A141">
        <v>0.99622871975463567</v>
      </c>
      <c r="B141">
        <v>15</v>
      </c>
      <c r="C141">
        <v>0.122</v>
      </c>
      <c r="D141">
        <v>0.8</v>
      </c>
      <c r="E141">
        <v>39.823302560044759</v>
      </c>
      <c r="F141">
        <v>4.1698093851188629</v>
      </c>
      <c r="G141">
        <v>0.10357707326023834</v>
      </c>
      <c r="H141">
        <v>3.7567587041333144</v>
      </c>
      <c r="AB141" s="7">
        <f t="shared" si="8"/>
        <v>-1</v>
      </c>
      <c r="AC141" s="4" t="b">
        <f t="shared" si="9"/>
        <v>1</v>
      </c>
      <c r="AD141" s="4" t="b">
        <f t="shared" si="10"/>
        <v>0</v>
      </c>
      <c r="AE141" s="5" t="b">
        <f t="shared" si="11"/>
        <v>0</v>
      </c>
    </row>
    <row r="142" spans="1:31" hidden="1" x14ac:dyDescent="0.25">
      <c r="A142">
        <v>0.99622871975463567</v>
      </c>
      <c r="B142">
        <v>20</v>
      </c>
      <c r="C142">
        <v>0.128</v>
      </c>
      <c r="D142">
        <v>0.76</v>
      </c>
      <c r="E142">
        <v>40.4028551716046</v>
      </c>
      <c r="F142">
        <v>5.2361515677692691E-14</v>
      </c>
      <c r="G142">
        <v>2.8904628017910885</v>
      </c>
      <c r="H142">
        <v>2.758423086534322</v>
      </c>
      <c r="AB142" s="7">
        <f t="shared" si="8"/>
        <v>-1</v>
      </c>
      <c r="AC142" s="4" t="b">
        <f t="shared" si="9"/>
        <v>1</v>
      </c>
      <c r="AD142" s="4" t="b">
        <f t="shared" si="10"/>
        <v>0</v>
      </c>
      <c r="AE142" s="5" t="b">
        <f t="shared" si="11"/>
        <v>0</v>
      </c>
    </row>
    <row r="143" spans="1:31" hidden="1" x14ac:dyDescent="0.25">
      <c r="A143">
        <v>0.99622871975463567</v>
      </c>
      <c r="B143">
        <v>20</v>
      </c>
      <c r="C143">
        <v>0.128</v>
      </c>
      <c r="D143">
        <v>0.77</v>
      </c>
      <c r="E143">
        <v>14.930894161123645</v>
      </c>
      <c r="F143">
        <v>5.2361515677692691E-14</v>
      </c>
      <c r="G143">
        <v>2.8904628017910885</v>
      </c>
      <c r="H143">
        <v>2.758423086534322</v>
      </c>
      <c r="AB143" s="7">
        <f t="shared" si="8"/>
        <v>-1</v>
      </c>
      <c r="AC143" s="4" t="b">
        <f t="shared" si="9"/>
        <v>1</v>
      </c>
      <c r="AD143" s="4" t="b">
        <f t="shared" si="10"/>
        <v>0</v>
      </c>
      <c r="AE143" s="5" t="b">
        <f t="shared" si="11"/>
        <v>0</v>
      </c>
    </row>
    <row r="144" spans="1:31" hidden="1" x14ac:dyDescent="0.25">
      <c r="A144">
        <v>0.99622871975463567</v>
      </c>
      <c r="B144">
        <v>20</v>
      </c>
      <c r="C144">
        <v>0.128</v>
      </c>
      <c r="D144">
        <v>0.78</v>
      </c>
      <c r="E144">
        <v>39.342165805334588</v>
      </c>
      <c r="F144">
        <v>-3.727755028273378</v>
      </c>
      <c r="G144">
        <v>2.5240402427498481</v>
      </c>
      <c r="H144">
        <v>4.8080003410746093</v>
      </c>
      <c r="AB144" s="7">
        <f t="shared" si="8"/>
        <v>-1</v>
      </c>
      <c r="AC144" s="4" t="b">
        <f t="shared" si="9"/>
        <v>1</v>
      </c>
      <c r="AD144" s="4" t="b">
        <f t="shared" si="10"/>
        <v>0</v>
      </c>
      <c r="AE144" s="5" t="b">
        <f t="shared" si="11"/>
        <v>0</v>
      </c>
    </row>
    <row r="145" spans="1:31" hidden="1" x14ac:dyDescent="0.25">
      <c r="A145">
        <v>0.99622871975463567</v>
      </c>
      <c r="B145">
        <v>20</v>
      </c>
      <c r="C145">
        <v>0.128</v>
      </c>
      <c r="D145">
        <v>0.79</v>
      </c>
      <c r="E145">
        <v>40.829332611879835</v>
      </c>
      <c r="F145">
        <v>12.027691292123682</v>
      </c>
      <c r="G145">
        <v>0.44888669379791851</v>
      </c>
      <c r="H145">
        <v>9.6387414507390581</v>
      </c>
      <c r="AB145" s="7">
        <f t="shared" si="8"/>
        <v>-1</v>
      </c>
      <c r="AC145" s="4" t="b">
        <f t="shared" si="9"/>
        <v>1</v>
      </c>
      <c r="AD145" s="4" t="b">
        <f t="shared" si="10"/>
        <v>0</v>
      </c>
      <c r="AE145" s="5" t="b">
        <f t="shared" si="11"/>
        <v>0</v>
      </c>
    </row>
    <row r="146" spans="1:31" hidden="1" x14ac:dyDescent="0.25">
      <c r="A146">
        <v>0.99622871975463567</v>
      </c>
      <c r="B146">
        <v>20</v>
      </c>
      <c r="C146">
        <v>0.128</v>
      </c>
      <c r="D146">
        <v>0.8</v>
      </c>
      <c r="E146">
        <v>40.557575916253214</v>
      </c>
      <c r="F146">
        <v>11.231260394734981</v>
      </c>
      <c r="G146">
        <v>0.28886856755906515</v>
      </c>
      <c r="H146">
        <v>8.5687081843631656</v>
      </c>
      <c r="AB146" s="7">
        <f t="shared" si="8"/>
        <v>-1</v>
      </c>
      <c r="AC146" s="4" t="b">
        <f t="shared" si="9"/>
        <v>1</v>
      </c>
      <c r="AD146" s="4" t="b">
        <f t="shared" si="10"/>
        <v>0</v>
      </c>
      <c r="AE146" s="5" t="b">
        <f t="shared" si="11"/>
        <v>0</v>
      </c>
    </row>
    <row r="147" spans="1:31" hidden="1" x14ac:dyDescent="0.25">
      <c r="A147">
        <v>0.99622871975463567</v>
      </c>
      <c r="B147">
        <v>20</v>
      </c>
      <c r="C147">
        <v>0.126</v>
      </c>
      <c r="D147">
        <v>0.76</v>
      </c>
      <c r="E147">
        <v>39.682886764285918</v>
      </c>
      <c r="F147">
        <v>-2.4669035087256035E-14</v>
      </c>
      <c r="G147">
        <v>2.7388678035280454</v>
      </c>
      <c r="H147">
        <v>2.4552330900125954</v>
      </c>
      <c r="AB147" s="7">
        <f t="shared" si="8"/>
        <v>-1</v>
      </c>
      <c r="AC147" s="4" t="b">
        <f t="shared" si="9"/>
        <v>1</v>
      </c>
      <c r="AD147" s="4" t="b">
        <f t="shared" si="10"/>
        <v>0</v>
      </c>
      <c r="AE147" s="5" t="b">
        <f t="shared" si="11"/>
        <v>0</v>
      </c>
    </row>
    <row r="148" spans="1:31" hidden="1" x14ac:dyDescent="0.25">
      <c r="A148">
        <v>0.99622871975463567</v>
      </c>
      <c r="B148">
        <v>20</v>
      </c>
      <c r="C148">
        <v>0.126</v>
      </c>
      <c r="D148">
        <v>0.77</v>
      </c>
      <c r="E148">
        <v>51.245804733374932</v>
      </c>
      <c r="F148">
        <v>7.0824592238742557E-14</v>
      </c>
      <c r="G148">
        <v>2.6129486085697691</v>
      </c>
      <c r="H148">
        <v>2.203394700094627</v>
      </c>
      <c r="AB148" s="7">
        <f t="shared" si="8"/>
        <v>-1</v>
      </c>
      <c r="AC148" s="4" t="b">
        <f t="shared" si="9"/>
        <v>1</v>
      </c>
      <c r="AD148" s="4" t="b">
        <f t="shared" si="10"/>
        <v>0</v>
      </c>
      <c r="AE148" s="5" t="b">
        <f t="shared" si="11"/>
        <v>0</v>
      </c>
    </row>
    <row r="149" spans="1:31" hidden="1" x14ac:dyDescent="0.25">
      <c r="A149">
        <v>0.99622871975463567</v>
      </c>
      <c r="B149">
        <v>20</v>
      </c>
      <c r="C149">
        <v>0.126</v>
      </c>
      <c r="D149">
        <v>0.78</v>
      </c>
      <c r="E149">
        <v>99.03326831524609</v>
      </c>
      <c r="F149">
        <v>11.154723554793659</v>
      </c>
      <c r="G149">
        <v>0.36846658239898694</v>
      </c>
      <c r="H149">
        <v>9.0958345374766658</v>
      </c>
      <c r="I149">
        <v>7.2362699131389174</v>
      </c>
      <c r="J149">
        <v>0.80045228236263644</v>
      </c>
      <c r="K149">
        <v>1.3179786177528212</v>
      </c>
      <c r="L149">
        <v>10.400865318902284</v>
      </c>
      <c r="M149">
        <v>96.318360839496748</v>
      </c>
      <c r="N149">
        <v>6.6817981415076773</v>
      </c>
      <c r="O149">
        <v>0.70777993868831313</v>
      </c>
      <c r="P149">
        <v>10.222618804998275</v>
      </c>
      <c r="Q149">
        <v>4.1559305590981888</v>
      </c>
      <c r="R149">
        <v>74.812710793713364</v>
      </c>
      <c r="S149">
        <v>5.5857920625432964</v>
      </c>
      <c r="T149">
        <v>-8.1057156326531317</v>
      </c>
      <c r="U149">
        <v>49.207660756178818</v>
      </c>
      <c r="V149">
        <v>-0.68877794851154528</v>
      </c>
      <c r="W149">
        <v>1.2840991514332982</v>
      </c>
      <c r="AB149" s="7">
        <f t="shared" si="8"/>
        <v>-1</v>
      </c>
      <c r="AC149" s="4" t="b">
        <f t="shared" si="9"/>
        <v>1</v>
      </c>
      <c r="AD149" s="4" t="b">
        <f t="shared" si="10"/>
        <v>0</v>
      </c>
      <c r="AE149" s="5" t="b">
        <f t="shared" si="11"/>
        <v>0</v>
      </c>
    </row>
    <row r="150" spans="1:31" hidden="1" x14ac:dyDescent="0.25">
      <c r="A150">
        <v>0.99622871975463567</v>
      </c>
      <c r="B150">
        <v>20</v>
      </c>
      <c r="C150">
        <v>0.126</v>
      </c>
      <c r="D150">
        <v>0.79</v>
      </c>
      <c r="E150">
        <v>104.66180024950266</v>
      </c>
      <c r="F150">
        <v>10.45668623211156</v>
      </c>
      <c r="G150">
        <v>0.21956013037538225</v>
      </c>
      <c r="H150">
        <v>8.084598111780581</v>
      </c>
      <c r="I150">
        <v>7.15165185166392</v>
      </c>
      <c r="J150">
        <v>0.78731073044211508</v>
      </c>
      <c r="K150">
        <v>1.3348182583607793</v>
      </c>
      <c r="L150">
        <v>10.442513306600658</v>
      </c>
      <c r="M150">
        <v>93.199658322613686</v>
      </c>
      <c r="N150">
        <v>6.5390887599542555</v>
      </c>
      <c r="O150">
        <v>0.70416997844497853</v>
      </c>
      <c r="P150">
        <v>8.9576205884474192</v>
      </c>
      <c r="Q150">
        <v>4.3667672610685875</v>
      </c>
      <c r="R150">
        <v>76.233961888640692</v>
      </c>
      <c r="S150">
        <v>5.6084411900303373</v>
      </c>
      <c r="T150">
        <v>-9.7674177041208257</v>
      </c>
      <c r="U150">
        <v>49.298819891569011</v>
      </c>
      <c r="V150">
        <v>-0.77048487106089469</v>
      </c>
      <c r="W150">
        <v>1.3059789442041017</v>
      </c>
      <c r="AB150" s="7">
        <f t="shared" si="8"/>
        <v>-1</v>
      </c>
      <c r="AC150" s="4" t="b">
        <f t="shared" si="9"/>
        <v>1</v>
      </c>
      <c r="AD150" s="4" t="b">
        <f t="shared" si="10"/>
        <v>0</v>
      </c>
      <c r="AE150" s="5" t="b">
        <f t="shared" si="11"/>
        <v>0</v>
      </c>
    </row>
    <row r="151" spans="1:31" hidden="1" x14ac:dyDescent="0.25">
      <c r="A151">
        <v>0.99622871975463567</v>
      </c>
      <c r="B151">
        <v>20</v>
      </c>
      <c r="C151">
        <v>0.126</v>
      </c>
      <c r="D151">
        <v>0.8</v>
      </c>
      <c r="E151">
        <v>105.02654977956395</v>
      </c>
      <c r="F151">
        <v>9.8777238895150141</v>
      </c>
      <c r="G151">
        <v>7.9463148151658405E-2</v>
      </c>
      <c r="H151">
        <v>7.1420433233573579</v>
      </c>
      <c r="I151">
        <v>7.0809324989504727</v>
      </c>
      <c r="J151">
        <v>0.77470309802400195</v>
      </c>
      <c r="K151">
        <v>1.3525413379575619</v>
      </c>
      <c r="L151">
        <v>10.507138228818233</v>
      </c>
      <c r="M151">
        <v>90.324918052142451</v>
      </c>
      <c r="N151">
        <v>6.4119417301130719</v>
      </c>
      <c r="O151">
        <v>0.70095777531505932</v>
      </c>
      <c r="P151">
        <v>7.6471992933670334</v>
      </c>
      <c r="Q151">
        <v>4.583806149656974</v>
      </c>
      <c r="R151">
        <v>77.658905796492974</v>
      </c>
      <c r="S151">
        <v>5.6312316419488209</v>
      </c>
      <c r="T151">
        <v>-11.732907073378282</v>
      </c>
      <c r="U151">
        <v>49.481917242443657</v>
      </c>
      <c r="V151">
        <v>-0.85500376222314001</v>
      </c>
      <c r="W151">
        <v>1.328299096445904</v>
      </c>
      <c r="AB151" s="7">
        <f t="shared" si="8"/>
        <v>-1</v>
      </c>
      <c r="AC151" s="4" t="b">
        <f t="shared" si="9"/>
        <v>1</v>
      </c>
      <c r="AD151" s="4" t="b">
        <f t="shared" si="10"/>
        <v>0</v>
      </c>
      <c r="AE151" s="5" t="b">
        <f t="shared" si="11"/>
        <v>0</v>
      </c>
    </row>
    <row r="152" spans="1:31" hidden="1" x14ac:dyDescent="0.25">
      <c r="A152">
        <v>0.99622871975463567</v>
      </c>
      <c r="B152">
        <v>20</v>
      </c>
      <c r="C152">
        <v>0.124</v>
      </c>
      <c r="D152">
        <v>0.76</v>
      </c>
      <c r="E152">
        <v>104.18413403519898</v>
      </c>
      <c r="F152">
        <v>4.3690269978280982</v>
      </c>
      <c r="G152">
        <v>5.2421205986126429</v>
      </c>
      <c r="H152">
        <v>9.308437279334516</v>
      </c>
      <c r="I152">
        <v>14.112867236829359</v>
      </c>
      <c r="J152">
        <v>1.1036966008689104</v>
      </c>
      <c r="K152">
        <v>1.5160652401897783</v>
      </c>
      <c r="L152">
        <v>18.765583145972673</v>
      </c>
      <c r="M152">
        <v>116.67416529544445</v>
      </c>
      <c r="N152">
        <v>38.410018276156869</v>
      </c>
      <c r="O152">
        <v>0.12038740043692914</v>
      </c>
      <c r="P152">
        <v>15.249128145842121</v>
      </c>
      <c r="Q152">
        <v>3.1689524338360555</v>
      </c>
      <c r="R152">
        <v>67.056509490113001</v>
      </c>
      <c r="S152">
        <v>5.4552169825281673</v>
      </c>
      <c r="T152">
        <v>-6.5057861756619753</v>
      </c>
      <c r="U152">
        <v>65.504360911861397</v>
      </c>
      <c r="V152">
        <v>-2.1155720860387945</v>
      </c>
      <c r="W152">
        <v>2.3759062622552163</v>
      </c>
      <c r="X152">
        <v>210.45283699973339</v>
      </c>
      <c r="Y152">
        <v>2.4860255184810698</v>
      </c>
      <c r="Z152">
        <v>0.73626613874044833</v>
      </c>
      <c r="AA152">
        <v>13.659056704513855</v>
      </c>
      <c r="AB152" s="7">
        <f t="shared" si="8"/>
        <v>216.95862317539536</v>
      </c>
      <c r="AC152" s="4" t="b">
        <f t="shared" si="9"/>
        <v>0</v>
      </c>
      <c r="AD152" s="4" t="b">
        <f t="shared" si="10"/>
        <v>1</v>
      </c>
      <c r="AE152" s="5" t="b">
        <f t="shared" si="11"/>
        <v>0</v>
      </c>
    </row>
    <row r="153" spans="1:31" hidden="1" x14ac:dyDescent="0.25">
      <c r="A153">
        <v>0.99622871975463567</v>
      </c>
      <c r="B153">
        <v>20</v>
      </c>
      <c r="C153">
        <v>0.124</v>
      </c>
      <c r="D153">
        <v>0.77</v>
      </c>
      <c r="E153">
        <v>104.78309898215906</v>
      </c>
      <c r="F153">
        <v>10.335238515701988</v>
      </c>
      <c r="G153">
        <v>0.29174684199780343</v>
      </c>
      <c r="H153">
        <v>8.5535434867907689</v>
      </c>
      <c r="I153">
        <v>7.0369386159065428</v>
      </c>
      <c r="J153">
        <v>0.79489817265084506</v>
      </c>
      <c r="K153">
        <v>1.3332659644944453</v>
      </c>
      <c r="L153">
        <v>10.117526088539407</v>
      </c>
      <c r="M153">
        <v>95.268995066514776</v>
      </c>
      <c r="N153">
        <v>6.5567820244198574</v>
      </c>
      <c r="O153">
        <v>0.71251266099251054</v>
      </c>
      <c r="P153">
        <v>9.065735066554117</v>
      </c>
      <c r="Q153">
        <v>4.2259218306083381</v>
      </c>
      <c r="R153">
        <v>75.18052167378552</v>
      </c>
      <c r="S153">
        <v>5.589604380910508</v>
      </c>
      <c r="T153">
        <v>-4.4272311111556055</v>
      </c>
      <c r="U153">
        <v>48.925524478835797</v>
      </c>
      <c r="V153">
        <v>-0.77649108843903614</v>
      </c>
      <c r="W153">
        <v>1.3030653908545193</v>
      </c>
      <c r="AB153" s="7">
        <f t="shared" si="8"/>
        <v>-1</v>
      </c>
      <c r="AC153" s="4" t="b">
        <f t="shared" si="9"/>
        <v>1</v>
      </c>
      <c r="AD153" s="4" t="b">
        <f t="shared" si="10"/>
        <v>0</v>
      </c>
      <c r="AE153" s="5" t="b">
        <f t="shared" si="11"/>
        <v>0</v>
      </c>
    </row>
    <row r="154" spans="1:31" hidden="1" x14ac:dyDescent="0.25">
      <c r="A154">
        <v>0.99622871975463567</v>
      </c>
      <c r="B154">
        <v>20</v>
      </c>
      <c r="C154">
        <v>0.124</v>
      </c>
      <c r="D154">
        <v>0.78</v>
      </c>
      <c r="E154">
        <v>103.45938987725108</v>
      </c>
      <c r="F154">
        <v>9.7162175394865837</v>
      </c>
      <c r="G154">
        <v>0.15366622730439566</v>
      </c>
      <c r="H154">
        <v>7.6024224261936695</v>
      </c>
      <c r="I154">
        <v>6.9671854842715284</v>
      </c>
      <c r="J154">
        <v>0.78275566461262303</v>
      </c>
      <c r="K154">
        <v>1.34982734557314</v>
      </c>
      <c r="L154">
        <v>10.160603205441596</v>
      </c>
      <c r="M154">
        <v>92.291858431932894</v>
      </c>
      <c r="N154">
        <v>6.4320126775054112</v>
      </c>
      <c r="O154">
        <v>0.70930853852170439</v>
      </c>
      <c r="P154">
        <v>7.8344467537027764</v>
      </c>
      <c r="Q154">
        <v>4.4262831391968041</v>
      </c>
      <c r="R154">
        <v>76.534735206356061</v>
      </c>
      <c r="S154">
        <v>5.6112245386850246</v>
      </c>
      <c r="T154">
        <v>-6.3305691464679281</v>
      </c>
      <c r="U154">
        <v>49.061408433301352</v>
      </c>
      <c r="V154">
        <v>-0.85465321771297997</v>
      </c>
      <c r="W154">
        <v>1.3220272695926372</v>
      </c>
      <c r="AB154" s="7">
        <f t="shared" si="8"/>
        <v>-1</v>
      </c>
      <c r="AC154" s="4" t="b">
        <f t="shared" si="9"/>
        <v>1</v>
      </c>
      <c r="AD154" s="4" t="b">
        <f t="shared" si="10"/>
        <v>0</v>
      </c>
      <c r="AE154" s="5" t="b">
        <f t="shared" si="11"/>
        <v>0</v>
      </c>
    </row>
    <row r="155" spans="1:31" hidden="1" x14ac:dyDescent="0.25">
      <c r="A155">
        <v>0.99622871975463567</v>
      </c>
      <c r="B155">
        <v>20</v>
      </c>
      <c r="C155">
        <v>0.124</v>
      </c>
      <c r="D155">
        <v>0.79</v>
      </c>
      <c r="E155">
        <v>105.74623697517046</v>
      </c>
      <c r="F155">
        <v>9.1836503859348735</v>
      </c>
      <c r="G155">
        <v>2.2285432582392836E-2</v>
      </c>
      <c r="H155">
        <v>6.709610603137409</v>
      </c>
      <c r="I155">
        <v>6.9085731630900273</v>
      </c>
      <c r="J155">
        <v>0.77111836067989481</v>
      </c>
      <c r="K155">
        <v>1.3674517376824684</v>
      </c>
      <c r="L155">
        <v>10.223954080317702</v>
      </c>
      <c r="M155">
        <v>89.52340863339063</v>
      </c>
      <c r="N155">
        <v>6.3210329016113924</v>
      </c>
      <c r="O155">
        <v>0.70640329495518372</v>
      </c>
      <c r="P155">
        <v>6.5559320962257912</v>
      </c>
      <c r="Q155">
        <v>4.6335593231002123</v>
      </c>
      <c r="R155">
        <v>77.905073869115327</v>
      </c>
      <c r="S155">
        <v>5.6332231113540532</v>
      </c>
      <c r="T155">
        <v>-8.5018411602968804</v>
      </c>
      <c r="U155">
        <v>49.288294430436629</v>
      </c>
      <c r="V155">
        <v>-0.93605145259460376</v>
      </c>
      <c r="W155">
        <v>1.3416397490914134</v>
      </c>
      <c r="AB155" s="7">
        <f t="shared" si="8"/>
        <v>-1</v>
      </c>
      <c r="AC155" s="4" t="b">
        <f t="shared" si="9"/>
        <v>1</v>
      </c>
      <c r="AD155" s="4" t="b">
        <f t="shared" si="10"/>
        <v>0</v>
      </c>
      <c r="AE155" s="5" t="b">
        <f t="shared" si="11"/>
        <v>0</v>
      </c>
    </row>
    <row r="156" spans="1:31" hidden="1" x14ac:dyDescent="0.25">
      <c r="A156">
        <v>0.99622871975463567</v>
      </c>
      <c r="B156">
        <v>20</v>
      </c>
      <c r="C156">
        <v>0.124</v>
      </c>
      <c r="D156">
        <v>0.8</v>
      </c>
      <c r="E156">
        <v>104.44496856489421</v>
      </c>
      <c r="F156">
        <v>8.7088872186984201</v>
      </c>
      <c r="G156">
        <v>-0.10282340936307172</v>
      </c>
      <c r="H156">
        <v>5.8718328710457115</v>
      </c>
      <c r="I156">
        <v>6.8609053090687953</v>
      </c>
      <c r="J156">
        <v>0.75997167137079746</v>
      </c>
      <c r="K156">
        <v>1.386379956074332</v>
      </c>
      <c r="L156">
        <v>10.309509783782742</v>
      </c>
      <c r="M156">
        <v>86.941782541358592</v>
      </c>
      <c r="N156">
        <v>6.2238401036724476</v>
      </c>
      <c r="O156">
        <v>0.70365117621893236</v>
      </c>
      <c r="P156">
        <v>5.2318258355648029</v>
      </c>
      <c r="Q156">
        <v>4.8490715372319713</v>
      </c>
      <c r="R156">
        <v>79.29792532206335</v>
      </c>
      <c r="S156">
        <v>5.6557071077900103</v>
      </c>
      <c r="T156">
        <v>-10.934782032955077</v>
      </c>
      <c r="U156">
        <v>49.602367780129569</v>
      </c>
      <c r="V156">
        <v>-1.0213477346343418</v>
      </c>
      <c r="W156">
        <v>1.3621336297240076</v>
      </c>
      <c r="AB156" s="7">
        <f t="shared" si="8"/>
        <v>-1</v>
      </c>
      <c r="AC156" s="4" t="b">
        <f t="shared" si="9"/>
        <v>1</v>
      </c>
      <c r="AD156" s="4" t="b">
        <f t="shared" si="10"/>
        <v>0</v>
      </c>
      <c r="AE156" s="5" t="b">
        <f t="shared" si="11"/>
        <v>0</v>
      </c>
    </row>
    <row r="157" spans="1:31" hidden="1" x14ac:dyDescent="0.25">
      <c r="A157">
        <v>0.99622871975463567</v>
      </c>
      <c r="B157">
        <v>20</v>
      </c>
      <c r="C157">
        <v>0.122</v>
      </c>
      <c r="D157">
        <v>0.76</v>
      </c>
      <c r="E157">
        <v>103.94590310898941</v>
      </c>
      <c r="F157">
        <v>9.5648491534736024</v>
      </c>
      <c r="G157">
        <v>0.22017884705643442</v>
      </c>
      <c r="H157">
        <v>8.0209589974067814</v>
      </c>
      <c r="I157">
        <v>6.8467955775172955</v>
      </c>
      <c r="J157">
        <v>0.78936763680562716</v>
      </c>
      <c r="K157">
        <v>1.3489502714371278</v>
      </c>
      <c r="L157">
        <v>9.8409099207833908</v>
      </c>
      <c r="M157">
        <v>94.184719454010121</v>
      </c>
      <c r="N157">
        <v>6.4390450589702191</v>
      </c>
      <c r="O157">
        <v>0.71762244233477768</v>
      </c>
      <c r="P157">
        <v>7.8922689044297636</v>
      </c>
      <c r="Q157">
        <v>4.3014035588113257</v>
      </c>
      <c r="R157">
        <v>75.53095199017875</v>
      </c>
      <c r="S157">
        <v>5.5930903735772812</v>
      </c>
      <c r="T157">
        <v>-0.75139542198276676</v>
      </c>
      <c r="U157">
        <v>48.566010369979892</v>
      </c>
      <c r="V157">
        <v>-0.86818177125737439</v>
      </c>
      <c r="W157">
        <v>1.3194182028844557</v>
      </c>
      <c r="AB157" s="7">
        <f t="shared" si="8"/>
        <v>-1</v>
      </c>
      <c r="AC157" s="4" t="b">
        <f t="shared" si="9"/>
        <v>1</v>
      </c>
      <c r="AD157" s="4" t="b">
        <f t="shared" si="10"/>
        <v>0</v>
      </c>
      <c r="AE157" s="5" t="b">
        <f t="shared" si="11"/>
        <v>0</v>
      </c>
    </row>
    <row r="158" spans="1:31" hidden="1" x14ac:dyDescent="0.25">
      <c r="A158">
        <v>0.99622871975463567</v>
      </c>
      <c r="B158">
        <v>20</v>
      </c>
      <c r="C158">
        <v>0.122</v>
      </c>
      <c r="D158">
        <v>0.77</v>
      </c>
      <c r="E158">
        <v>107.22838415265335</v>
      </c>
      <c r="F158">
        <v>9.0098846327347175</v>
      </c>
      <c r="G158">
        <v>9.1113558060235481E-2</v>
      </c>
      <c r="H158">
        <v>7.1233391072207111</v>
      </c>
      <c r="I158">
        <v>6.7900080086934178</v>
      </c>
      <c r="J158">
        <v>0.77814535437848831</v>
      </c>
      <c r="K158">
        <v>1.3654487300078357</v>
      </c>
      <c r="L158">
        <v>9.8860047855541033</v>
      </c>
      <c r="M158">
        <v>91.327063227962554</v>
      </c>
      <c r="N158">
        <v>6.3318339898296827</v>
      </c>
      <c r="O158">
        <v>0.71471182575737524</v>
      </c>
      <c r="P158">
        <v>6.6908004130995593</v>
      </c>
      <c r="Q158">
        <v>4.4934198798018485</v>
      </c>
      <c r="R158">
        <v>76.836220279989561</v>
      </c>
      <c r="S158">
        <v>5.614049817557178</v>
      </c>
      <c r="T158">
        <v>-2.8969982926249505</v>
      </c>
      <c r="U158">
        <v>48.753233600278172</v>
      </c>
      <c r="V158">
        <v>-0.94286916901478302</v>
      </c>
      <c r="W158">
        <v>1.3357351670361897</v>
      </c>
      <c r="AB158" s="7">
        <f t="shared" si="8"/>
        <v>-1</v>
      </c>
      <c r="AC158" s="4" t="b">
        <f t="shared" si="9"/>
        <v>1</v>
      </c>
      <c r="AD158" s="4" t="b">
        <f t="shared" si="10"/>
        <v>0</v>
      </c>
      <c r="AE158" s="5" t="b">
        <f t="shared" si="11"/>
        <v>0</v>
      </c>
    </row>
    <row r="159" spans="1:31" hidden="1" x14ac:dyDescent="0.25">
      <c r="A159">
        <v>0.99622871975463567</v>
      </c>
      <c r="B159">
        <v>20</v>
      </c>
      <c r="C159">
        <v>0.122</v>
      </c>
      <c r="D159">
        <v>0.78</v>
      </c>
      <c r="E159">
        <v>104.38312380636538</v>
      </c>
      <c r="F159">
        <v>8.5157670842290081</v>
      </c>
      <c r="G159">
        <v>-3.2090133295440554E-2</v>
      </c>
      <c r="H159">
        <v>6.2801445478262261</v>
      </c>
      <c r="I159">
        <v>6.7417084568676673</v>
      </c>
      <c r="J159">
        <v>0.76741530970604743</v>
      </c>
      <c r="K159">
        <v>1.3830146201666542</v>
      </c>
      <c r="L159">
        <v>9.9474813545542382</v>
      </c>
      <c r="M159">
        <v>88.67414625278127</v>
      </c>
      <c r="N159">
        <v>6.2355600691228439</v>
      </c>
      <c r="O159">
        <v>0.71205385221729989</v>
      </c>
      <c r="P159">
        <v>5.4470228339551845</v>
      </c>
      <c r="Q159">
        <v>4.6917078440513418</v>
      </c>
      <c r="R159">
        <v>78.14742539518798</v>
      </c>
      <c r="S159">
        <v>5.6351545744807927</v>
      </c>
      <c r="T159">
        <v>-5.2592221426027788</v>
      </c>
      <c r="U159">
        <v>49.030261455976515</v>
      </c>
      <c r="V159">
        <v>-1.0203087792257075</v>
      </c>
      <c r="W159">
        <v>1.3525631549335608</v>
      </c>
      <c r="AB159" s="7">
        <f t="shared" si="8"/>
        <v>-1</v>
      </c>
      <c r="AC159" s="4" t="b">
        <f t="shared" si="9"/>
        <v>1</v>
      </c>
      <c r="AD159" s="4" t="b">
        <f t="shared" si="10"/>
        <v>0</v>
      </c>
      <c r="AE159" s="5" t="b">
        <f t="shared" si="11"/>
        <v>0</v>
      </c>
    </row>
    <row r="160" spans="1:31" hidden="1" x14ac:dyDescent="0.25">
      <c r="A160">
        <v>0.99622871975463567</v>
      </c>
      <c r="B160">
        <v>20</v>
      </c>
      <c r="C160">
        <v>0.122</v>
      </c>
      <c r="D160">
        <v>0.79</v>
      </c>
      <c r="E160">
        <v>102.90893298094596</v>
      </c>
      <c r="F160">
        <v>8.0630124870682209</v>
      </c>
      <c r="G160">
        <v>-0.14952396732057019</v>
      </c>
      <c r="H160">
        <v>5.488741000286943</v>
      </c>
      <c r="I160">
        <v>6.7022294094363852</v>
      </c>
      <c r="J160">
        <v>0.7571662648027655</v>
      </c>
      <c r="K160">
        <v>1.4018750208216673</v>
      </c>
      <c r="L160">
        <v>10.027932692165521</v>
      </c>
      <c r="M160">
        <v>86.202469139731818</v>
      </c>
      <c r="N160">
        <v>6.1508108767468812</v>
      </c>
      <c r="O160">
        <v>0.70951588626989537</v>
      </c>
      <c r="P160">
        <v>4.1629933429134107</v>
      </c>
      <c r="Q160">
        <v>4.8975535997573871</v>
      </c>
      <c r="R160">
        <v>79.475539483534661</v>
      </c>
      <c r="S160">
        <v>5.6566076664592675</v>
      </c>
      <c r="T160">
        <v>-7.8452541699988672</v>
      </c>
      <c r="U160">
        <v>49.391637844819222</v>
      </c>
      <c r="V160">
        <v>-1.1012869046185438</v>
      </c>
      <c r="W160">
        <v>1.3702049404194769</v>
      </c>
      <c r="AB160" s="7">
        <f t="shared" ref="AB158:AB161" si="12">IF(ISBLANK(X160),-1,X160-T160)</f>
        <v>-1</v>
      </c>
      <c r="AC160" s="4" t="b">
        <f t="shared" si="9"/>
        <v>1</v>
      </c>
      <c r="AD160" s="4" t="b">
        <f t="shared" si="10"/>
        <v>0</v>
      </c>
      <c r="AE160" s="5" t="b">
        <f t="shared" si="11"/>
        <v>0</v>
      </c>
    </row>
    <row r="161" spans="1:31" hidden="1" x14ac:dyDescent="0.25">
      <c r="A161">
        <v>0.99622871975463567</v>
      </c>
      <c r="B161">
        <v>20</v>
      </c>
      <c r="C161">
        <v>0.122</v>
      </c>
      <c r="D161">
        <v>0.8</v>
      </c>
      <c r="E161">
        <v>103.61975182581553</v>
      </c>
      <c r="F161">
        <v>7.6332410496986123</v>
      </c>
      <c r="G161">
        <v>-0.26267353027124263</v>
      </c>
      <c r="H161">
        <v>4.7406813821350662</v>
      </c>
      <c r="I161">
        <v>6.671282205885233</v>
      </c>
      <c r="J161">
        <v>0.74734462671650836</v>
      </c>
      <c r="K161">
        <v>1.4224755400642541</v>
      </c>
      <c r="L161">
        <v>10.129296860149289</v>
      </c>
      <c r="M161">
        <v>83.87282800378533</v>
      </c>
      <c r="N161">
        <v>6.0775517103164347</v>
      </c>
      <c r="O161">
        <v>0.70695652741112169</v>
      </c>
      <c r="P161">
        <v>2.8304328851349236</v>
      </c>
      <c r="Q161">
        <v>5.113464993625648</v>
      </c>
      <c r="R161">
        <v>80.835602978460699</v>
      </c>
      <c r="S161">
        <v>5.6786976081766856</v>
      </c>
      <c r="T161">
        <v>-10.655257637317014</v>
      </c>
      <c r="U161">
        <v>49.828997817172649</v>
      </c>
      <c r="V161">
        <v>-1.1872482199347167</v>
      </c>
      <c r="W161">
        <v>1.3891208021373216</v>
      </c>
      <c r="AB161" s="7">
        <f t="shared" si="8"/>
        <v>-1</v>
      </c>
      <c r="AC161" s="4" t="b">
        <f t="shared" si="9"/>
        <v>1</v>
      </c>
      <c r="AD161" s="4" t="b">
        <f t="shared" si="10"/>
        <v>0</v>
      </c>
      <c r="AE161" s="5" t="b">
        <f t="shared" si="11"/>
        <v>0</v>
      </c>
    </row>
  </sheetData>
  <autoFilter ref="A1:AE161" xr:uid="{918E9FAC-EB61-443A-BBDF-1C5C8F317AAD}">
    <filterColumn colId="30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9F6C-7BA6-4C1D-B208-B297075529AD}">
  <dimension ref="A1:D25"/>
  <sheetViews>
    <sheetView workbookViewId="0">
      <selection activeCell="D26" sqref="D26"/>
    </sheetView>
  </sheetViews>
  <sheetFormatPr defaultRowHeight="15" x14ac:dyDescent="0.25"/>
  <cols>
    <col min="1" max="1" width="18.7109375" bestFit="1" customWidth="1"/>
    <col min="2" max="2" width="53.42578125" bestFit="1" customWidth="1"/>
    <col min="3" max="3" width="8.5703125" bestFit="1" customWidth="1"/>
    <col min="4" max="4" width="7.42578125" bestFit="1" customWidth="1"/>
  </cols>
  <sheetData>
    <row r="1" spans="1:4" x14ac:dyDescent="0.25">
      <c r="C1" t="s">
        <v>31</v>
      </c>
      <c r="D1" t="s">
        <v>32</v>
      </c>
    </row>
    <row r="2" spans="1:4" x14ac:dyDescent="0.25">
      <c r="A2" t="s">
        <v>8</v>
      </c>
      <c r="B2" t="s">
        <v>33</v>
      </c>
      <c r="C2">
        <v>4.8499999999999996</v>
      </c>
      <c r="D2">
        <v>0.9</v>
      </c>
    </row>
    <row r="3" spans="1:4" x14ac:dyDescent="0.25">
      <c r="A3" t="s">
        <v>9</v>
      </c>
      <c r="B3" t="s">
        <v>34</v>
      </c>
      <c r="C3">
        <v>0.61</v>
      </c>
      <c r="D3">
        <v>0.11</v>
      </c>
    </row>
    <row r="4" spans="1:4" x14ac:dyDescent="0.25">
      <c r="A4" t="s">
        <v>10</v>
      </c>
      <c r="B4" t="s">
        <v>35</v>
      </c>
      <c r="C4">
        <v>2.14</v>
      </c>
      <c r="D4">
        <v>0.11</v>
      </c>
    </row>
    <row r="5" spans="1:4" x14ac:dyDescent="0.25">
      <c r="A5" t="s">
        <v>11</v>
      </c>
      <c r="B5" t="s">
        <v>36</v>
      </c>
      <c r="C5">
        <v>10.199999999999999</v>
      </c>
      <c r="D5">
        <v>1.88</v>
      </c>
    </row>
    <row r="6" spans="1:4" x14ac:dyDescent="0.25">
      <c r="A6" t="s">
        <v>12</v>
      </c>
      <c r="B6" t="s">
        <v>37</v>
      </c>
      <c r="C6">
        <v>15.06</v>
      </c>
      <c r="D6">
        <v>0.79</v>
      </c>
    </row>
    <row r="7" spans="1:4" x14ac:dyDescent="0.25">
      <c r="A7" t="s">
        <v>13</v>
      </c>
      <c r="B7" t="s">
        <v>38</v>
      </c>
      <c r="C7">
        <v>3.41</v>
      </c>
      <c r="D7">
        <v>0.67</v>
      </c>
    </row>
    <row r="8" spans="1:4" x14ac:dyDescent="0.25">
      <c r="A8" t="s">
        <v>14</v>
      </c>
      <c r="B8" t="s">
        <v>39</v>
      </c>
      <c r="C8">
        <v>0.84</v>
      </c>
      <c r="D8">
        <v>0.41</v>
      </c>
    </row>
    <row r="9" spans="1:4" x14ac:dyDescent="0.25">
      <c r="A9" t="s">
        <v>15</v>
      </c>
      <c r="B9" t="s">
        <v>40</v>
      </c>
    </row>
    <row r="10" spans="1:4" x14ac:dyDescent="0.25">
      <c r="A10" t="s">
        <v>16</v>
      </c>
      <c r="B10" t="s">
        <v>41</v>
      </c>
      <c r="C10">
        <v>2.79</v>
      </c>
      <c r="D10">
        <v>1</v>
      </c>
    </row>
    <row r="11" spans="1:4" x14ac:dyDescent="0.25">
      <c r="A11" t="s">
        <v>17</v>
      </c>
      <c r="B11" t="s">
        <v>42</v>
      </c>
    </row>
    <row r="12" spans="1:4" x14ac:dyDescent="0.25">
      <c r="A12" t="s">
        <v>18</v>
      </c>
      <c r="B12" t="s">
        <v>43</v>
      </c>
    </row>
    <row r="13" spans="1:4" x14ac:dyDescent="0.25">
      <c r="A13" t="s">
        <v>19</v>
      </c>
      <c r="B13" t="s">
        <v>44</v>
      </c>
      <c r="C13">
        <v>5.04</v>
      </c>
      <c r="D13">
        <v>1.98</v>
      </c>
    </row>
    <row r="14" spans="1:4" x14ac:dyDescent="0.25">
      <c r="A14" t="s">
        <v>20</v>
      </c>
      <c r="B14" t="s">
        <v>45</v>
      </c>
      <c r="C14">
        <v>19.72</v>
      </c>
      <c r="D14">
        <v>1.78</v>
      </c>
    </row>
    <row r="15" spans="1:4" x14ac:dyDescent="0.25">
      <c r="A15" t="s">
        <v>21</v>
      </c>
      <c r="B15" t="s">
        <v>46</v>
      </c>
    </row>
    <row r="16" spans="1:4" x14ac:dyDescent="0.25">
      <c r="A16" t="s">
        <v>22</v>
      </c>
      <c r="B16" t="s">
        <v>47</v>
      </c>
    </row>
    <row r="17" spans="1:4" x14ac:dyDescent="0.25">
      <c r="A17" s="5" t="s">
        <v>27</v>
      </c>
      <c r="B17" t="s">
        <v>48</v>
      </c>
      <c r="C17">
        <v>5.43</v>
      </c>
      <c r="D17">
        <v>2.95</v>
      </c>
    </row>
    <row r="18" spans="1:4" x14ac:dyDescent="0.25">
      <c r="A18" t="s">
        <v>24</v>
      </c>
      <c r="B18" t="s">
        <v>49</v>
      </c>
      <c r="C18">
        <v>0.49</v>
      </c>
      <c r="D18">
        <v>0.5</v>
      </c>
    </row>
    <row r="19" spans="1:4" x14ac:dyDescent="0.25">
      <c r="A19" t="s">
        <v>25</v>
      </c>
      <c r="B19" t="s">
        <v>50</v>
      </c>
      <c r="C19">
        <v>2.75</v>
      </c>
      <c r="D19">
        <v>0.48</v>
      </c>
    </row>
    <row r="20" spans="1:4" x14ac:dyDescent="0.25">
      <c r="B20" t="s">
        <v>51</v>
      </c>
    </row>
    <row r="21" spans="1:4" x14ac:dyDescent="0.25">
      <c r="B21" t="s">
        <v>52</v>
      </c>
    </row>
    <row r="22" spans="1:4" x14ac:dyDescent="0.25">
      <c r="B22" t="s">
        <v>53</v>
      </c>
    </row>
    <row r="23" spans="1:4" x14ac:dyDescent="0.25">
      <c r="B23" t="s">
        <v>54</v>
      </c>
      <c r="C23">
        <v>0.39</v>
      </c>
      <c r="D23">
        <v>0.15</v>
      </c>
    </row>
    <row r="24" spans="1:4" x14ac:dyDescent="0.25">
      <c r="B24" t="s">
        <v>55</v>
      </c>
      <c r="C24">
        <v>-0.28000000000000003</v>
      </c>
      <c r="D24">
        <v>0.14000000000000001</v>
      </c>
    </row>
    <row r="25" spans="1:4" x14ac:dyDescent="0.25">
      <c r="A25" t="s">
        <v>26</v>
      </c>
      <c r="B25" t="s">
        <v>56</v>
      </c>
      <c r="C25" s="5">
        <v>2.5</v>
      </c>
      <c r="D25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BFA5-5085-400F-B35F-F1028B4D40F0}">
  <dimension ref="A2:BD166"/>
  <sheetViews>
    <sheetView workbookViewId="0">
      <pane xSplit="5" ySplit="6" topLeftCell="AG7" activePane="bottomRight" state="frozen"/>
      <selection pane="topRight" activeCell="F1" sqref="F1"/>
      <selection pane="bottomLeft" activeCell="A2" sqref="A2"/>
      <selection pane="bottomRight" activeCell="AT19" sqref="AT19"/>
    </sheetView>
  </sheetViews>
  <sheetFormatPr defaultRowHeight="15" x14ac:dyDescent="0.25"/>
  <cols>
    <col min="1" max="1" width="12" bestFit="1" customWidth="1"/>
    <col min="2" max="2" width="7.42578125" bestFit="1" customWidth="1"/>
    <col min="3" max="3" width="6" bestFit="1" customWidth="1"/>
    <col min="4" max="4" width="5" bestFit="1" customWidth="1"/>
    <col min="5" max="5" width="12" bestFit="1" customWidth="1"/>
    <col min="6" max="7" width="12.7109375" bestFit="1" customWidth="1"/>
    <col min="8" max="15" width="12" bestFit="1" customWidth="1"/>
    <col min="16" max="16" width="12.7109375" bestFit="1" customWidth="1"/>
    <col min="17" max="19" width="12" bestFit="1" customWidth="1"/>
    <col min="20" max="20" width="12.7109375" bestFit="1" customWidth="1"/>
    <col min="21" max="21" width="12" bestFit="1" customWidth="1"/>
    <col min="22" max="22" width="12.7109375" bestFit="1" customWidth="1"/>
    <col min="23" max="24" width="12" bestFit="1" customWidth="1"/>
    <col min="25" max="25" width="12.7109375" bestFit="1" customWidth="1"/>
    <col min="26" max="27" width="12" bestFit="1" customWidth="1"/>
  </cols>
  <sheetData>
    <row r="2" spans="1:56" x14ac:dyDescent="0.25">
      <c r="AF2" s="8" t="s">
        <v>57</v>
      </c>
      <c r="AG2">
        <f>VLOOKUP(AG$6,'data moments'!$A:$D,3,FALSE)</f>
        <v>4.8499999999999996</v>
      </c>
      <c r="AH2">
        <f>VLOOKUP(AH$6,'data moments'!$A:$D,3,FALSE)</f>
        <v>0.61</v>
      </c>
      <c r="AI2">
        <f>VLOOKUP(AI$6,'data moments'!$A:$D,3,FALSE)</f>
        <v>2.14</v>
      </c>
      <c r="AJ2">
        <f>VLOOKUP(AJ$6,'data moments'!$A:$D,3,FALSE)</f>
        <v>10.199999999999999</v>
      </c>
      <c r="AK2">
        <f>VLOOKUP(AK$6,'data moments'!$A:$D,3,FALSE)</f>
        <v>15.06</v>
      </c>
      <c r="AL2">
        <f>VLOOKUP(AL$6,'data moments'!$A:$D,3,FALSE)</f>
        <v>3.41</v>
      </c>
      <c r="AM2">
        <f>VLOOKUP(AM$6,'data moments'!$A:$D,3,FALSE)</f>
        <v>0.84</v>
      </c>
      <c r="AN2">
        <f>VLOOKUP(AN$6,'data moments'!$A:$D,3,FALSE)</f>
        <v>0</v>
      </c>
      <c r="AO2">
        <f>VLOOKUP(AO$6,'data moments'!$A:$D,3,FALSE)</f>
        <v>2.79</v>
      </c>
      <c r="AP2">
        <f>VLOOKUP(AP$6,'data moments'!$A:$D,3,FALSE)</f>
        <v>0</v>
      </c>
      <c r="AQ2">
        <f>VLOOKUP(AQ$6,'data moments'!$A:$D,3,FALSE)</f>
        <v>0</v>
      </c>
      <c r="AR2">
        <f>VLOOKUP(AR$6,'data moments'!$A:$D,3,FALSE)</f>
        <v>5.04</v>
      </c>
      <c r="AS2">
        <f>VLOOKUP(AS$6,'data moments'!$A:$D,3,FALSE)</f>
        <v>19.72</v>
      </c>
      <c r="AT2">
        <f>VLOOKUP(AT$6,'data moments'!$A:$D,3,FALSE)</f>
        <v>0</v>
      </c>
      <c r="AU2">
        <f>VLOOKUP(AU$6,'data moments'!$A:$D,3,FALSE)</f>
        <v>0</v>
      </c>
      <c r="AV2">
        <f>VLOOKUP(AV$6,'data moments'!$A:$D,3,FALSE)</f>
        <v>5.43</v>
      </c>
      <c r="AW2">
        <f>VLOOKUP(AW$6,'data moments'!$A:$D,3,FALSE)</f>
        <v>0.49</v>
      </c>
      <c r="AX2">
        <f>VLOOKUP(AX$6,'data moments'!$A:$D,3,FALSE)</f>
        <v>2.75</v>
      </c>
      <c r="AY2">
        <f>VLOOKUP(AY$6,'data moments'!$A:$D,3,FALSE)</f>
        <v>2.5</v>
      </c>
    </row>
    <row r="3" spans="1:56" x14ac:dyDescent="0.25">
      <c r="AF3" s="8" t="s">
        <v>58</v>
      </c>
      <c r="AG3">
        <f>VLOOKUP(AG$6,'data moments'!$A:$D,4,FALSE)</f>
        <v>0.9</v>
      </c>
      <c r="AH3">
        <f>VLOOKUP(AH$6,'data moments'!$A:$D,4,FALSE)</f>
        <v>0.11</v>
      </c>
      <c r="AI3">
        <f>VLOOKUP(AI$6,'data moments'!$A:$D,4,FALSE)</f>
        <v>0.11</v>
      </c>
      <c r="AJ3">
        <f>VLOOKUP(AJ$6,'data moments'!$A:$D,4,FALSE)</f>
        <v>1.88</v>
      </c>
      <c r="AK3">
        <f>VLOOKUP(AK$6,'data moments'!$A:$D,4,FALSE)</f>
        <v>0.79</v>
      </c>
      <c r="AL3">
        <f>VLOOKUP(AL$6,'data moments'!$A:$D,4,FALSE)</f>
        <v>0.67</v>
      </c>
      <c r="AM3">
        <f>VLOOKUP(AM$6,'data moments'!$A:$D,4,FALSE)</f>
        <v>0.41</v>
      </c>
      <c r="AN3">
        <f>VLOOKUP(AN$6,'data moments'!$A:$D,4,FALSE)</f>
        <v>0</v>
      </c>
      <c r="AO3">
        <f>VLOOKUP(AO$6,'data moments'!$A:$D,4,FALSE)</f>
        <v>1</v>
      </c>
      <c r="AP3">
        <f>VLOOKUP(AP$6,'data moments'!$A:$D,4,FALSE)</f>
        <v>0</v>
      </c>
      <c r="AQ3">
        <f>VLOOKUP(AQ$6,'data moments'!$A:$D,4,FALSE)</f>
        <v>0</v>
      </c>
      <c r="AR3">
        <f>VLOOKUP(AR$6,'data moments'!$A:$D,4,FALSE)</f>
        <v>1.98</v>
      </c>
      <c r="AS3">
        <f>VLOOKUP(AS$6,'data moments'!$A:$D,4,FALSE)</f>
        <v>1.78</v>
      </c>
      <c r="AT3">
        <f>VLOOKUP(AT$6,'data moments'!$A:$D,4,FALSE)</f>
        <v>0</v>
      </c>
      <c r="AU3">
        <f>VLOOKUP(AU$6,'data moments'!$A:$D,4,FALSE)</f>
        <v>0</v>
      </c>
      <c r="AV3">
        <f>VLOOKUP(AV$6,'data moments'!$A:$D,4,FALSE)</f>
        <v>2.95</v>
      </c>
      <c r="AW3">
        <f>VLOOKUP(AW$6,'data moments'!$A:$D,4,FALSE)</f>
        <v>0.5</v>
      </c>
      <c r="AX3">
        <f>VLOOKUP(AX$6,'data moments'!$A:$D,4,FALSE)</f>
        <v>0.48</v>
      </c>
      <c r="AY3">
        <f>VLOOKUP(AY$6,'data moments'!$A:$D,4,FALSE)</f>
        <v>1</v>
      </c>
    </row>
    <row r="5" spans="1:56" x14ac:dyDescent="0.25">
      <c r="AG5" t="s">
        <v>59</v>
      </c>
    </row>
    <row r="6" spans="1:56" ht="4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1" t="s">
        <v>26</v>
      </c>
      <c r="AB6" s="2" t="s">
        <v>27</v>
      </c>
      <c r="AC6" s="3" t="s">
        <v>28</v>
      </c>
      <c r="AD6" s="3" t="s">
        <v>29</v>
      </c>
      <c r="AE6" s="6" t="s">
        <v>30</v>
      </c>
      <c r="AF6" s="8"/>
      <c r="AG6" s="1" t="s">
        <v>8</v>
      </c>
      <c r="AH6" s="1" t="s">
        <v>9</v>
      </c>
      <c r="AI6" s="1" t="s">
        <v>10</v>
      </c>
      <c r="AJ6" s="1" t="s">
        <v>11</v>
      </c>
      <c r="AK6" s="1" t="s">
        <v>12</v>
      </c>
      <c r="AL6" s="1" t="s">
        <v>13</v>
      </c>
      <c r="AM6" s="1" t="s">
        <v>14</v>
      </c>
      <c r="AN6" s="1" t="s">
        <v>15</v>
      </c>
      <c r="AO6" s="1" t="s">
        <v>16</v>
      </c>
      <c r="AP6" s="1" t="s">
        <v>17</v>
      </c>
      <c r="AQ6" s="1" t="s">
        <v>18</v>
      </c>
      <c r="AR6" s="1" t="s">
        <v>19</v>
      </c>
      <c r="AS6" s="1" t="s">
        <v>20</v>
      </c>
      <c r="AT6" s="1" t="s">
        <v>21</v>
      </c>
      <c r="AU6" s="1" t="s">
        <v>22</v>
      </c>
      <c r="AV6" s="1" t="s">
        <v>27</v>
      </c>
      <c r="AW6" s="1" t="s">
        <v>24</v>
      </c>
      <c r="AX6" s="1" t="s">
        <v>25</v>
      </c>
      <c r="AY6" s="1" t="s">
        <v>26</v>
      </c>
      <c r="BA6" t="s">
        <v>60</v>
      </c>
      <c r="BB6" t="s">
        <v>61</v>
      </c>
      <c r="BC6" t="s">
        <v>62</v>
      </c>
      <c r="BD6" t="s">
        <v>63</v>
      </c>
    </row>
    <row r="7" spans="1:56" x14ac:dyDescent="0.25">
      <c r="A7">
        <v>0.99496205639268809</v>
      </c>
      <c r="B7">
        <v>15</v>
      </c>
      <c r="C7">
        <v>0.122</v>
      </c>
      <c r="D7">
        <v>0.78</v>
      </c>
      <c r="E7">
        <v>103.76262919375148</v>
      </c>
      <c r="F7">
        <v>3.1889911288995583</v>
      </c>
      <c r="G7">
        <v>0.36374654514184784</v>
      </c>
      <c r="H7">
        <v>2.5715558904599973</v>
      </c>
      <c r="I7">
        <v>4.7367494065736846</v>
      </c>
      <c r="J7">
        <v>0.67935097744905915</v>
      </c>
      <c r="K7">
        <v>1.6705326374957681</v>
      </c>
      <c r="L7">
        <v>7.7448872309563992</v>
      </c>
      <c r="M7">
        <v>32.08559034205517</v>
      </c>
      <c r="N7">
        <v>2.3389624627630199</v>
      </c>
      <c r="O7">
        <v>0.80709368726450981</v>
      </c>
      <c r="P7">
        <v>8.0799908622527958</v>
      </c>
      <c r="Q7">
        <v>1.9211937853503895</v>
      </c>
      <c r="R7">
        <v>41.011952217275748</v>
      </c>
      <c r="S7">
        <v>4.8555849414396013</v>
      </c>
      <c r="T7">
        <v>5.4247527922666174</v>
      </c>
      <c r="U7">
        <v>15.808424101920773</v>
      </c>
      <c r="V7">
        <v>-0.2106288831860158</v>
      </c>
      <c r="W7">
        <v>0.28043570015372377</v>
      </c>
      <c r="X7">
        <v>10.911880286546833</v>
      </c>
      <c r="Y7">
        <v>0.42274829768015065</v>
      </c>
      <c r="Z7">
        <v>0.80879275945689089</v>
      </c>
      <c r="AA7">
        <v>2.5597612206982965</v>
      </c>
      <c r="AB7" s="7">
        <f>IF(ISBLANK(X7),-1,X7-T7)</f>
        <v>5.4871274942802151</v>
      </c>
      <c r="AC7" s="4" t="b">
        <f>OR(AA7&lt;2.5,H7&lt;2.5)</f>
        <v>0</v>
      </c>
      <c r="AD7" s="4" t="b">
        <f>AB7&gt;2</f>
        <v>1</v>
      </c>
      <c r="AE7" s="5" t="b">
        <f>AND(AC7,AD7)</f>
        <v>0</v>
      </c>
      <c r="AG7" s="9">
        <f>ABS((AG$2-INDEX($A7:$AE7,1,MATCH(AG$6,$A$6:$AE$6,0)))/AG$3)</f>
        <v>0.12583399269590562</v>
      </c>
      <c r="AH7" s="9">
        <f>ABS((AH$2-INDEX($A7:$AE7,1,MATCH(AH$6,$A$6:$AE$6,0)))/AH$3)</f>
        <v>0.63046343135508331</v>
      </c>
      <c r="AI7" s="9">
        <f>ABS((AI$2-INDEX($A7:$AE7,1,MATCH(AI$6,$A$6:$AE$6,0)))/AI$3)</f>
        <v>4.2678851136748364</v>
      </c>
      <c r="AJ7" s="9">
        <f>ABS((AJ$2-INDEX($A7:$AE7,1,MATCH(AJ$6,$A$6:$AE$6,0)))/AJ$3)</f>
        <v>1.3059110473636171</v>
      </c>
      <c r="AK7" s="9">
        <f>ABS((AK$2-INDEX($A7:$AE7,1,MATCH(AK$6,$A$6:$AE$6,0)))/AK$3)</f>
        <v>21.551380179816668</v>
      </c>
      <c r="AL7" s="9">
        <f>ABS((AL$2-INDEX($A7:$AE7,1,MATCH(AL$6,$A$6:$AE$6,0)))/AL$3)</f>
        <v>1.5985634884134032</v>
      </c>
      <c r="AM7" s="9">
        <f>ABS((AM$2-INDEX($A7:$AE7,1,MATCH(AM$6,$A$6:$AE$6,0)))/AM$3)</f>
        <v>8.0259299354854055E-2</v>
      </c>
      <c r="AN7" s="9"/>
      <c r="AO7" s="9">
        <f>ABS((AO$2-INDEX($A7:$AE7,1,MATCH(AO$6,$A$6:$AE$6,0)))/AO$3)</f>
        <v>0.8688062146496105</v>
      </c>
      <c r="AP7" s="9"/>
      <c r="AQ7" s="9"/>
      <c r="AR7" s="9">
        <f>ABS((AR$2-INDEX($A7:$AE7,1,MATCH(AR$6,$A$6:$AE$6,0)))/AR$3)</f>
        <v>0.19431959205384716</v>
      </c>
      <c r="AS7" s="9">
        <f>ABS((AS$2-INDEX($A7:$AE7,1,MATCH(AS$6,$A$6:$AE$6,0)))/AS$3)</f>
        <v>2.1975145494827113</v>
      </c>
      <c r="AT7" s="9"/>
      <c r="AU7" s="9"/>
      <c r="AV7" s="9">
        <f>ABS((AV$2-INDEX($A7:$AE7,1,MATCH(AV$6,$A$6:$AE$6,0)))/AV$3)</f>
        <v>1.9365252298378086E-2</v>
      </c>
      <c r="AW7" s="9">
        <f>ABS((AW$2-INDEX($A7:$AE7,1,MATCH(AW$6,$A$6:$AE$6,0)))/AW$3)</f>
        <v>0.13450340463969868</v>
      </c>
      <c r="AX7" s="9">
        <f>ABS((AX$2-INDEX($A7:$AE7,1,MATCH(AX$6,$A$6:$AE$6,0)))/AX$3)</f>
        <v>4.044181751131477</v>
      </c>
      <c r="AY7" s="9">
        <f>ABS((AY$2-INDEX($A7:$AE7,1,MATCH(AY$6,$A$6:$AE$6,0)))/AY$3)</f>
        <v>5.976122069829648E-2</v>
      </c>
      <c r="BA7" s="12">
        <f>$AG7^2+$AY7^2+$AV7^2</f>
        <v>1.9780610213723564E-2</v>
      </c>
      <c r="BB7" s="12">
        <f>$AG7^2+$AY7^2+$AV7^2</f>
        <v>1.9780610213723564E-2</v>
      </c>
      <c r="BC7" s="12">
        <f>$AG7^2+$AY7^2+$AV7^2</f>
        <v>1.9780610213723564E-2</v>
      </c>
      <c r="BD7" s="12">
        <f>$AG7^2+$AY7^2+$AV7^2</f>
        <v>1.9780610213723564E-2</v>
      </c>
    </row>
    <row r="8" spans="1:56" x14ac:dyDescent="0.25">
      <c r="A8">
        <v>0.99496205639268809</v>
      </c>
      <c r="B8">
        <v>15</v>
      </c>
      <c r="C8">
        <v>0.124</v>
      </c>
      <c r="D8">
        <v>0.8</v>
      </c>
      <c r="E8">
        <v>104.80175156108864</v>
      </c>
      <c r="F8">
        <v>3.1466603930340238</v>
      </c>
      <c r="G8">
        <v>0.2815222645198453</v>
      </c>
      <c r="H8">
        <v>2.2198032386038942</v>
      </c>
      <c r="I8">
        <v>4.7756618415798133</v>
      </c>
      <c r="J8">
        <v>0.67332958975902768</v>
      </c>
      <c r="K8">
        <v>1.7008700392664644</v>
      </c>
      <c r="L8">
        <v>8.0580005245442674</v>
      </c>
      <c r="M8">
        <v>31.472987019758385</v>
      </c>
      <c r="N8">
        <v>2.361766740508346</v>
      </c>
      <c r="O8">
        <v>0.79783736355632007</v>
      </c>
      <c r="P8">
        <v>7.8733612977364347</v>
      </c>
      <c r="Q8">
        <v>2.0023695300127753</v>
      </c>
      <c r="R8">
        <v>41.171569998934537</v>
      </c>
      <c r="S8">
        <v>4.8586223436173563</v>
      </c>
      <c r="T8">
        <v>5.2908472580806425</v>
      </c>
      <c r="U8">
        <v>15.817117647297659</v>
      </c>
      <c r="V8">
        <v>-0.21114769292365818</v>
      </c>
      <c r="W8">
        <v>0.27409583227504386</v>
      </c>
      <c r="X8">
        <v>10.526308513346823</v>
      </c>
      <c r="Y8">
        <v>0.34354617621857308</v>
      </c>
      <c r="Z8">
        <v>0.80952648777940928</v>
      </c>
      <c r="AA8">
        <v>2.2158471477890429</v>
      </c>
      <c r="AB8" s="7">
        <f>IF(ISBLANK(X8),-1,X8-T8)</f>
        <v>5.2354612552661806</v>
      </c>
      <c r="AC8" s="4" t="b">
        <f>OR(AA8&lt;2.5,H8&lt;2.5)</f>
        <v>1</v>
      </c>
      <c r="AD8" s="4" t="b">
        <f>AB8&gt;2</f>
        <v>1</v>
      </c>
      <c r="AE8" s="5" t="b">
        <f>AND(AC8,AD8)</f>
        <v>1</v>
      </c>
      <c r="AG8" s="9">
        <f>ABS((AG$2-INDEX($A8:$AE8,1,MATCH(AG$6,$A$6:$AE$6,0)))/AG$3)</f>
        <v>8.2597953800207013E-2</v>
      </c>
      <c r="AH8" s="9">
        <f>ABS((AH$2-INDEX($A8:$AE8,1,MATCH(AH$6,$A$6:$AE$6,0)))/AH$3)</f>
        <v>0.57572354326388808</v>
      </c>
      <c r="AI8" s="9">
        <f>ABS((AI$2-INDEX($A8:$AE8,1,MATCH(AI$6,$A$6:$AE$6,0)))/AI$3)</f>
        <v>3.9920905521230519</v>
      </c>
      <c r="AJ8" s="9">
        <f>ABS((AJ$2-INDEX($A8:$AE8,1,MATCH(AJ$6,$A$6:$AE$6,0)))/AJ$3)</f>
        <v>1.1393614231147511</v>
      </c>
      <c r="AK8" s="9">
        <f>ABS((AK$2-INDEX($A8:$AE8,1,MATCH(AK$6,$A$6:$AE$6,0)))/AK$3)</f>
        <v>20.775932936403017</v>
      </c>
      <c r="AL8" s="9">
        <f>ABS((AL$2-INDEX($A8:$AE8,1,MATCH(AL$6,$A$6:$AE$6,0)))/AL$3)</f>
        <v>1.564527252972618</v>
      </c>
      <c r="AM8" s="9">
        <f>ABS((AM$2-INDEX($A8:$AE8,1,MATCH(AM$6,$A$6:$AE$6,0)))/AM$3)</f>
        <v>0.10283569864312171</v>
      </c>
      <c r="AN8" s="9"/>
      <c r="AO8" s="9">
        <f>ABS((AO$2-INDEX($A8:$AE8,1,MATCH(AO$6,$A$6:$AE$6,0)))/AO$3)</f>
        <v>0.78763046998722475</v>
      </c>
      <c r="AP8" s="9"/>
      <c r="AQ8" s="9"/>
      <c r="AR8" s="9">
        <f>ABS((AR$2-INDEX($A8:$AE8,1,MATCH(AR$6,$A$6:$AE$6,0)))/AR$3)</f>
        <v>0.12669053438416286</v>
      </c>
      <c r="AS8" s="9">
        <f>ABS((AS$2-INDEX($A8:$AE8,1,MATCH(AS$6,$A$6:$AE$6,0)))/AS$3)</f>
        <v>2.1926305352260336</v>
      </c>
      <c r="AT8" s="9"/>
      <c r="AU8" s="9"/>
      <c r="AV8" s="9">
        <f>ABS((AV$2-INDEX($A8:$AE8,1,MATCH(AV$6,$A$6:$AE$6,0)))/AV$3)</f>
        <v>6.5945337197904796E-2</v>
      </c>
      <c r="AW8" s="9">
        <f>ABS((AW$2-INDEX($A8:$AE8,1,MATCH(AW$6,$A$6:$AE$6,0)))/AW$3)</f>
        <v>0.29290764756285381</v>
      </c>
      <c r="AX8" s="9">
        <f>ABS((AX$2-INDEX($A8:$AE8,1,MATCH(AX$6,$A$6:$AE$6,0)))/AX$3)</f>
        <v>4.0426531504595644</v>
      </c>
      <c r="AY8" s="9">
        <f>ABS((AY$2-INDEX($A8:$AE8,1,MATCH(AY$6,$A$6:$AE$6,0)))/AY$3)</f>
        <v>0.2841528522109571</v>
      </c>
      <c r="BA8" s="12">
        <f>$AG8^2+$AY8^2+$AV8^2</f>
        <v>9.1914052889748521E-2</v>
      </c>
      <c r="BB8" s="12">
        <f>$AG8^2+$AY8^2+$AV8^2</f>
        <v>9.1914052889748521E-2</v>
      </c>
      <c r="BC8" s="12">
        <f>$AG8^2+$AY8^2+$AV8^2</f>
        <v>9.1914052889748521E-2</v>
      </c>
      <c r="BD8" s="12">
        <f>$AG8^2+$AY8^2+$AV8^2</f>
        <v>9.1914052889748521E-2</v>
      </c>
    </row>
    <row r="9" spans="1:56" x14ac:dyDescent="0.25">
      <c r="A9">
        <v>0.99496205639268809</v>
      </c>
      <c r="B9">
        <v>15</v>
      </c>
      <c r="C9">
        <v>0.124</v>
      </c>
      <c r="D9">
        <v>0.79</v>
      </c>
      <c r="E9">
        <v>103.93359573295166</v>
      </c>
      <c r="F9">
        <v>3.4001726947717659</v>
      </c>
      <c r="G9">
        <v>0.38125570759861527</v>
      </c>
      <c r="H9">
        <v>2.7636562437395615</v>
      </c>
      <c r="I9">
        <v>4.8085638643052135</v>
      </c>
      <c r="J9">
        <v>0.68076286073925174</v>
      </c>
      <c r="K9">
        <v>1.6620607717727665</v>
      </c>
      <c r="L9">
        <v>7.9588835048916886</v>
      </c>
      <c r="M9">
        <v>32.420387781284447</v>
      </c>
      <c r="N9">
        <v>2.4229862793682169</v>
      </c>
      <c r="O9">
        <v>0.79520595117138848</v>
      </c>
      <c r="P9">
        <v>8.2725518752941856</v>
      </c>
      <c r="Q9">
        <v>1.9569922589425941</v>
      </c>
      <c r="R9">
        <v>41.292577116784422</v>
      </c>
      <c r="S9">
        <v>4.8621604064656978</v>
      </c>
      <c r="T9">
        <v>5.4524886181157051</v>
      </c>
      <c r="U9">
        <v>15.86343709282934</v>
      </c>
      <c r="V9">
        <v>-0.22233066407623955</v>
      </c>
      <c r="W9">
        <v>0.28731727241127969</v>
      </c>
      <c r="X9">
        <v>11.661656389281823</v>
      </c>
      <c r="Y9">
        <v>0.44457526796810903</v>
      </c>
      <c r="Z9">
        <v>0.8313787892969855</v>
      </c>
      <c r="AA9">
        <v>2.7550451757182794</v>
      </c>
      <c r="AB9" s="7">
        <f>IF(ISBLANK(X9),-1,X9-T9)</f>
        <v>6.2091677711661184</v>
      </c>
      <c r="AC9" s="4" t="b">
        <f>OR(AA9&lt;2.5,H9&lt;2.5)</f>
        <v>0</v>
      </c>
      <c r="AD9" s="4" t="b">
        <f>AB9&gt;2</f>
        <v>1</v>
      </c>
      <c r="AE9" s="5" t="b">
        <f>AND(AC9,AD9)</f>
        <v>0</v>
      </c>
      <c r="AG9" s="9">
        <f>ABS((AG$2-INDEX($A9:$AE9,1,MATCH(AG$6,$A$6:$AE$6,0)))/AG$3)</f>
        <v>4.6040150771984555E-2</v>
      </c>
      <c r="AH9" s="9">
        <f>ABS((AH$2-INDEX($A9:$AE9,1,MATCH(AH$6,$A$6:$AE$6,0)))/AH$3)</f>
        <v>0.64329873399319781</v>
      </c>
      <c r="AI9" s="9">
        <f>ABS((AI$2-INDEX($A9:$AE9,1,MATCH(AI$6,$A$6:$AE$6,0)))/AI$3)</f>
        <v>4.3449020747930334</v>
      </c>
      <c r="AJ9" s="9">
        <f>ABS((AJ$2-INDEX($A9:$AE9,1,MATCH(AJ$6,$A$6:$AE$6,0)))/AJ$3)</f>
        <v>1.1920832420788887</v>
      </c>
      <c r="AK9" s="9">
        <f>ABS((AK$2-INDEX($A9:$AE9,1,MATCH(AK$6,$A$6:$AE$6,0)))/AK$3)</f>
        <v>21.97517440668917</v>
      </c>
      <c r="AL9" s="9">
        <f>ABS((AL$2-INDEX($A9:$AE9,1,MATCH(AL$6,$A$6:$AE$6,0)))/AL$3)</f>
        <v>1.4731548069131093</v>
      </c>
      <c r="AM9" s="9">
        <f>ABS((AM$2-INDEX($A9:$AE9,1,MATCH(AM$6,$A$6:$AE$6,0)))/AM$3)</f>
        <v>0.10925377763075973</v>
      </c>
      <c r="AN9" s="9"/>
      <c r="AO9" s="9">
        <f>ABS((AO$2-INDEX($A9:$AE9,1,MATCH(AO$6,$A$6:$AE$6,0)))/AO$3)</f>
        <v>0.83300774105740594</v>
      </c>
      <c r="AP9" s="9"/>
      <c r="AQ9" s="9"/>
      <c r="AR9" s="9">
        <f>ABS((AR$2-INDEX($A9:$AE9,1,MATCH(AR$6,$A$6:$AE$6,0)))/AR$3)</f>
        <v>0.20832758490692174</v>
      </c>
      <c r="AS9" s="9">
        <f>ABS((AS$2-INDEX($A9:$AE9,1,MATCH(AS$6,$A$6:$AE$6,0)))/AS$3)</f>
        <v>2.1666083748149769</v>
      </c>
      <c r="AT9" s="9"/>
      <c r="AU9" s="9"/>
      <c r="AV9" s="9">
        <f>ABS((AV$2-INDEX($A9:$AE9,1,MATCH(AV$6,$A$6:$AE$6,0)))/AV$3)</f>
        <v>0.26412466819190461</v>
      </c>
      <c r="AW9" s="9">
        <f>ABS((AW$2-INDEX($A9:$AE9,1,MATCH(AW$6,$A$6:$AE$6,0)))/AW$3)</f>
        <v>9.0849464063781915E-2</v>
      </c>
      <c r="AX9" s="9">
        <f>ABS((AX$2-INDEX($A9:$AE9,1,MATCH(AX$6,$A$6:$AE$6,0)))/AX$3)</f>
        <v>3.997127522297947</v>
      </c>
      <c r="AY9" s="9">
        <f>ABS((AY$2-INDEX($A9:$AE9,1,MATCH(AY$6,$A$6:$AE$6,0)))/AY$3)</f>
        <v>0.25504517571827945</v>
      </c>
      <c r="BA9" s="12">
        <f>$AG9^2+$AY9^2+$AV9^2</f>
        <v>0.1369295774877588</v>
      </c>
      <c r="BB9" s="12">
        <f>$AG9^2+$AY9^2+$AV9^2</f>
        <v>0.1369295774877588</v>
      </c>
      <c r="BC9" s="12">
        <f>$AG9^2+$AY9^2+$AV9^2</f>
        <v>0.1369295774877588</v>
      </c>
      <c r="BD9" s="12">
        <f>$AG9^2+$AY9^2+$AV9^2</f>
        <v>0.1369295774877588</v>
      </c>
    </row>
    <row r="10" spans="1:56" x14ac:dyDescent="0.25">
      <c r="A10">
        <v>0.99496205639268809</v>
      </c>
      <c r="B10">
        <v>15</v>
      </c>
      <c r="C10">
        <v>0.122</v>
      </c>
      <c r="D10">
        <v>0.79</v>
      </c>
      <c r="E10">
        <v>103.61592977076882</v>
      </c>
      <c r="F10">
        <v>2.9412963073298095</v>
      </c>
      <c r="G10">
        <v>0.26680621669116189</v>
      </c>
      <c r="H10">
        <v>2.0474707874952318</v>
      </c>
      <c r="I10">
        <v>4.7064796649887191</v>
      </c>
      <c r="J10">
        <v>0.6723590658373807</v>
      </c>
      <c r="K10">
        <v>1.7089222830286215</v>
      </c>
      <c r="L10">
        <v>7.8356862151683027</v>
      </c>
      <c r="M10">
        <v>31.170298597163704</v>
      </c>
      <c r="N10">
        <v>2.2813643254640756</v>
      </c>
      <c r="O10">
        <v>0.80960971127237935</v>
      </c>
      <c r="P10">
        <v>7.6954535505708801</v>
      </c>
      <c r="Q10">
        <v>1.9651110264737661</v>
      </c>
      <c r="R10">
        <v>40.888781838797293</v>
      </c>
      <c r="S10">
        <v>4.8520493645194476</v>
      </c>
      <c r="T10">
        <v>5.2759228395287199</v>
      </c>
      <c r="U10">
        <v>15.766387158069739</v>
      </c>
      <c r="V10">
        <v>-0.19969893828004626</v>
      </c>
      <c r="W10">
        <v>0.26777222354410246</v>
      </c>
      <c r="X10">
        <v>9.8755052823899288</v>
      </c>
      <c r="Y10">
        <v>0.32474652398657988</v>
      </c>
      <c r="Z10">
        <v>0.78816414301651716</v>
      </c>
      <c r="AA10">
        <v>2.0404020869776089</v>
      </c>
      <c r="AB10" s="7">
        <f>IF(ISBLANK(X10),-1,X10-T10)</f>
        <v>4.5995824428612089</v>
      </c>
      <c r="AC10" s="4" t="b">
        <f>OR(AA10&lt;2.5,H10&lt;2.5)</f>
        <v>1</v>
      </c>
      <c r="AD10" s="4" t="b">
        <f>AB10&gt;2</f>
        <v>1</v>
      </c>
      <c r="AE10" s="5" t="b">
        <f>AND(AC10,AD10)</f>
        <v>1</v>
      </c>
      <c r="AG10" s="9">
        <f>ABS((AG$2-INDEX($A10:$AE10,1,MATCH(AG$6,$A$6:$AE$6,0)))/AG$3)</f>
        <v>0.15946703890142286</v>
      </c>
      <c r="AH10" s="9">
        <f>ABS((AH$2-INDEX($A10:$AE10,1,MATCH(AH$6,$A$6:$AE$6,0)))/AH$3)</f>
        <v>0.56690059852164287</v>
      </c>
      <c r="AI10" s="9">
        <f>ABS((AI$2-INDEX($A10:$AE10,1,MATCH(AI$6,$A$6:$AE$6,0)))/AI$3)</f>
        <v>3.9188883361034423</v>
      </c>
      <c r="AJ10" s="9">
        <f>ABS((AJ$2-INDEX($A10:$AE10,1,MATCH(AJ$6,$A$6:$AE$6,0)))/AJ$3)</f>
        <v>1.257613715336009</v>
      </c>
      <c r="AK10" s="9">
        <f>ABS((AK$2-INDEX($A10:$AE10,1,MATCH(AK$6,$A$6:$AE$6,0)))/AK$3)</f>
        <v>20.392783034384436</v>
      </c>
      <c r="AL10" s="9">
        <f>ABS((AL$2-INDEX($A10:$AE10,1,MATCH(AL$6,$A$6:$AE$6,0)))/AL$3)</f>
        <v>1.6845308575163052</v>
      </c>
      <c r="AM10" s="9">
        <f>ABS((AM$2-INDEX($A10:$AE10,1,MATCH(AM$6,$A$6:$AE$6,0)))/AM$3)</f>
        <v>7.4122655433221024E-2</v>
      </c>
      <c r="AN10" s="9"/>
      <c r="AO10" s="9">
        <f>ABS((AO$2-INDEX($A10:$AE10,1,MATCH(AO$6,$A$6:$AE$6,0)))/AO$3)</f>
        <v>0.82488897352623392</v>
      </c>
      <c r="AP10" s="9"/>
      <c r="AQ10" s="9"/>
      <c r="AR10" s="9">
        <f>ABS((AR$2-INDEX($A10:$AE10,1,MATCH(AR$6,$A$6:$AE$6,0)))/AR$3)</f>
        <v>0.11915294925692921</v>
      </c>
      <c r="AS10" s="9">
        <f>ABS((AS$2-INDEX($A10:$AE10,1,MATCH(AS$6,$A$6:$AE$6,0)))/AS$3)</f>
        <v>2.2211308100731797</v>
      </c>
      <c r="AT10" s="9"/>
      <c r="AU10" s="9"/>
      <c r="AV10" s="9">
        <f>ABS((AV$2-INDEX($A10:$AE10,1,MATCH(AV$6,$A$6:$AE$6,0)))/AV$3)</f>
        <v>0.28149747699620026</v>
      </c>
      <c r="AW10" s="9">
        <f>ABS((AW$2-INDEX($A10:$AE10,1,MATCH(AW$6,$A$6:$AE$6,0)))/AW$3)</f>
        <v>0.33050695202684022</v>
      </c>
      <c r="AX10" s="9">
        <f>ABS((AX$2-INDEX($A10:$AE10,1,MATCH(AX$6,$A$6:$AE$6,0)))/AX$3)</f>
        <v>4.0871580353822559</v>
      </c>
      <c r="AY10" s="9">
        <f>ABS((AY$2-INDEX($A10:$AE10,1,MATCH(AY$6,$A$6:$AE$6,0)))/AY$3)</f>
        <v>0.45959791302239106</v>
      </c>
      <c r="BA10" s="12">
        <f>$AG10^2+$AY10^2+$AV10^2</f>
        <v>0.31590080770575157</v>
      </c>
      <c r="BB10" s="12">
        <f>$AG10^2+$AY10^2+$AV10^2</f>
        <v>0.31590080770575157</v>
      </c>
      <c r="BC10" s="12">
        <f>$AG10^2+$AY10^2+$AV10^2</f>
        <v>0.31590080770575157</v>
      </c>
      <c r="BD10" s="12">
        <f>$AG10^2+$AY10^2+$AV10^2</f>
        <v>0.31590080770575157</v>
      </c>
    </row>
    <row r="11" spans="1:56" x14ac:dyDescent="0.25">
      <c r="A11">
        <v>0.99496205639268809</v>
      </c>
      <c r="B11">
        <v>15</v>
      </c>
      <c r="C11">
        <v>0.122</v>
      </c>
      <c r="D11">
        <v>0.77</v>
      </c>
      <c r="E11">
        <v>106.96354526514628</v>
      </c>
      <c r="F11">
        <v>3.4342230840034764</v>
      </c>
      <c r="G11">
        <v>0.46379749442542162</v>
      </c>
      <c r="H11">
        <v>3.1221503656965619</v>
      </c>
      <c r="I11">
        <v>4.7708279878290307</v>
      </c>
      <c r="J11">
        <v>0.68672126033267911</v>
      </c>
      <c r="K11">
        <v>1.6339976289373594</v>
      </c>
      <c r="L11">
        <v>7.6680967662831447</v>
      </c>
      <c r="M11">
        <v>33.042544652258016</v>
      </c>
      <c r="N11">
        <v>2.3992471917556686</v>
      </c>
      <c r="O11">
        <v>0.80426044884415726</v>
      </c>
      <c r="P11">
        <v>8.4677560888997672</v>
      </c>
      <c r="Q11">
        <v>1.8789456835355818</v>
      </c>
      <c r="R11">
        <v>41.116832905835707</v>
      </c>
      <c r="S11">
        <v>4.8587776384334855</v>
      </c>
      <c r="T11">
        <v>5.6214825750934221</v>
      </c>
      <c r="U11">
        <v>15.857497220056409</v>
      </c>
      <c r="V11">
        <v>-0.22134576067369202</v>
      </c>
      <c r="W11">
        <v>0.29362039794545602</v>
      </c>
      <c r="X11">
        <v>12.00844723193366</v>
      </c>
      <c r="Y11">
        <v>0.52400373923540944</v>
      </c>
      <c r="Z11">
        <v>0.83111321937547478</v>
      </c>
      <c r="AA11">
        <v>3.1055180636548094</v>
      </c>
      <c r="AB11" s="7">
        <f>IF(ISBLANK(X11),-1,X11-T11)</f>
        <v>6.3869646568402381</v>
      </c>
      <c r="AC11" s="4" t="b">
        <f>OR(AA11&lt;2.5,H11&lt;2.5)</f>
        <v>0</v>
      </c>
      <c r="AD11" s="4" t="b">
        <f>AB11&gt;2</f>
        <v>1</v>
      </c>
      <c r="AE11" s="5" t="b">
        <f>AND(AC11,AD11)</f>
        <v>0</v>
      </c>
      <c r="AG11" s="9">
        <f>ABS((AG$2-INDEX($A11:$AE11,1,MATCH(AG$6,$A$6:$AE$6,0)))/AG$3)</f>
        <v>8.7968902412187688E-2</v>
      </c>
      <c r="AH11" s="9">
        <f>ABS((AH$2-INDEX($A11:$AE11,1,MATCH(AH$6,$A$6:$AE$6,0)))/AH$3)</f>
        <v>0.69746600302435569</v>
      </c>
      <c r="AI11" s="9">
        <f>ABS((AI$2-INDEX($A11:$AE11,1,MATCH(AI$6,$A$6:$AE$6,0)))/AI$3)</f>
        <v>4.6000215551149148</v>
      </c>
      <c r="AJ11" s="9">
        <f>ABS((AJ$2-INDEX($A11:$AE11,1,MATCH(AJ$6,$A$6:$AE$6,0)))/AJ$3)</f>
        <v>1.346757039211093</v>
      </c>
      <c r="AK11" s="9">
        <f>ABS((AK$2-INDEX($A11:$AE11,1,MATCH(AK$6,$A$6:$AE$6,0)))/AK$3)</f>
        <v>22.762714749693686</v>
      </c>
      <c r="AL11" s="9">
        <f>ABS((AL$2-INDEX($A11:$AE11,1,MATCH(AL$6,$A$6:$AE$6,0)))/AL$3)</f>
        <v>1.5085862809616888</v>
      </c>
      <c r="AM11" s="9">
        <f>ABS((AM$2-INDEX($A11:$AE11,1,MATCH(AM$6,$A$6:$AE$6,0)))/AM$3)</f>
        <v>8.7169636965470018E-2</v>
      </c>
      <c r="AN11" s="9"/>
      <c r="AO11" s="9">
        <f>ABS((AO$2-INDEX($A11:$AE11,1,MATCH(AO$6,$A$6:$AE$6,0)))/AO$3)</f>
        <v>0.91105431646441826</v>
      </c>
      <c r="AP11" s="9"/>
      <c r="AQ11" s="9"/>
      <c r="AR11" s="9">
        <f>ABS((AR$2-INDEX($A11:$AE11,1,MATCH(AR$6,$A$6:$AE$6,0)))/AR$3)</f>
        <v>0.29367806822900105</v>
      </c>
      <c r="AS11" s="9">
        <f>ABS((AS$2-INDEX($A11:$AE11,1,MATCH(AS$6,$A$6:$AE$6,0)))/AS$3)</f>
        <v>2.1699453819907806</v>
      </c>
      <c r="AT11" s="9"/>
      <c r="AU11" s="9"/>
      <c r="AV11" s="9">
        <f>ABS((AV$2-INDEX($A11:$AE11,1,MATCH(AV$6,$A$6:$AE$6,0)))/AV$3)</f>
        <v>0.32439479892889433</v>
      </c>
      <c r="AW11" s="9">
        <f>ABS((AW$2-INDEX($A11:$AE11,1,MATCH(AW$6,$A$6:$AE$6,0)))/AW$3)</f>
        <v>6.8007478470818894E-2</v>
      </c>
      <c r="AX11" s="9">
        <f>ABS((AX$2-INDEX($A11:$AE11,1,MATCH(AX$6,$A$6:$AE$6,0)))/AX$3)</f>
        <v>3.9976807929677607</v>
      </c>
      <c r="AY11" s="9">
        <f>ABS((AY$2-INDEX($A11:$AE11,1,MATCH(AY$6,$A$6:$AE$6,0)))/AY$3)</f>
        <v>0.60551806365480942</v>
      </c>
      <c r="BA11" s="12">
        <f>$AG11^2+$AY11^2+$AV11^2</f>
        <v>0.47962263877599259</v>
      </c>
      <c r="BB11" s="12">
        <f>$AG11^2+$AY11^2+$AV11^2</f>
        <v>0.47962263877599259</v>
      </c>
      <c r="BC11" s="12">
        <f>$AG11^2+$AY11^2+$AV11^2</f>
        <v>0.47962263877599259</v>
      </c>
      <c r="BD11" s="12">
        <f>$AG11^2+$AY11^2+$AV11^2</f>
        <v>0.47962263877599259</v>
      </c>
    </row>
    <row r="12" spans="1:56" x14ac:dyDescent="0.25">
      <c r="A12">
        <v>0.99496205639268809</v>
      </c>
      <c r="B12">
        <v>15</v>
      </c>
      <c r="C12">
        <v>0.126</v>
      </c>
      <c r="D12">
        <v>0.8</v>
      </c>
      <c r="E12">
        <v>103.90406510923863</v>
      </c>
      <c r="F12">
        <v>3.6194501931876082</v>
      </c>
      <c r="G12">
        <v>0.39887652669412138</v>
      </c>
      <c r="H12">
        <v>2.9517062342259961</v>
      </c>
      <c r="I12">
        <v>4.8834713645410766</v>
      </c>
      <c r="J12">
        <v>0.68215532939113854</v>
      </c>
      <c r="K12">
        <v>1.6540209321322532</v>
      </c>
      <c r="L12">
        <v>8.1822562413897693</v>
      </c>
      <c r="M12">
        <v>32.745534918909968</v>
      </c>
      <c r="N12">
        <v>2.5076719702943833</v>
      </c>
      <c r="O12">
        <v>0.78303559557314917</v>
      </c>
      <c r="P12">
        <v>8.4625996327534114</v>
      </c>
      <c r="Q12">
        <v>1.9961434544772019</v>
      </c>
      <c r="R12">
        <v>41.573025431385986</v>
      </c>
      <c r="S12">
        <v>4.8687142181353389</v>
      </c>
      <c r="T12">
        <v>5.4751817907889446</v>
      </c>
      <c r="U12">
        <v>15.918922656910633</v>
      </c>
      <c r="V12">
        <v>-0.23370093932178024</v>
      </c>
      <c r="W12">
        <v>0.29402283339734514</v>
      </c>
      <c r="X12">
        <v>12.490248868425322</v>
      </c>
      <c r="Y12">
        <v>0.46670303615071546</v>
      </c>
      <c r="Z12">
        <v>0.85464152780073621</v>
      </c>
      <c r="AA12">
        <v>2.9465578882218786</v>
      </c>
      <c r="AB12" s="7">
        <f>IF(ISBLANK(X12),-1,X12-T12)</f>
        <v>7.0150670776363775</v>
      </c>
      <c r="AC12" s="4" t="b">
        <f>OR(AA12&lt;2.5,H12&lt;2.5)</f>
        <v>0</v>
      </c>
      <c r="AD12" s="4" t="b">
        <f>AB12&gt;2</f>
        <v>1</v>
      </c>
      <c r="AE12" s="5" t="b">
        <f>AND(AC12,AD12)</f>
        <v>0</v>
      </c>
      <c r="AG12" s="9">
        <f>ABS((AG$2-INDEX($A12:$AE12,1,MATCH(AG$6,$A$6:$AE$6,0)))/AG$3)</f>
        <v>3.7190405045641008E-2</v>
      </c>
      <c r="AH12" s="9">
        <f>ABS((AH$2-INDEX($A12:$AE12,1,MATCH(AH$6,$A$6:$AE$6,0)))/AH$3)</f>
        <v>0.65595753991944139</v>
      </c>
      <c r="AI12" s="9">
        <f>ABS((AI$2-INDEX($A12:$AE12,1,MATCH(AI$6,$A$6:$AE$6,0)))/AI$3)</f>
        <v>4.4179915260704261</v>
      </c>
      <c r="AJ12" s="9">
        <f>ABS((AJ$2-INDEX($A12:$AE12,1,MATCH(AJ$6,$A$6:$AE$6,0)))/AJ$3)</f>
        <v>1.0732679567075691</v>
      </c>
      <c r="AK12" s="9">
        <f>ABS((AK$2-INDEX($A12:$AE12,1,MATCH(AK$6,$A$6:$AE$6,0)))/AK$3)</f>
        <v>22.38675306191135</v>
      </c>
      <c r="AL12" s="9">
        <f>ABS((AL$2-INDEX($A12:$AE12,1,MATCH(AL$6,$A$6:$AE$6,0)))/AL$3)</f>
        <v>1.3467582532919653</v>
      </c>
      <c r="AM12" s="9">
        <f>ABS((AM$2-INDEX($A12:$AE12,1,MATCH(AM$6,$A$6:$AE$6,0)))/AM$3)</f>
        <v>0.13893757177280683</v>
      </c>
      <c r="AN12" s="9"/>
      <c r="AO12" s="9">
        <f>ABS((AO$2-INDEX($A12:$AE12,1,MATCH(AO$6,$A$6:$AE$6,0)))/AO$3)</f>
        <v>0.79385654552279816</v>
      </c>
      <c r="AP12" s="9"/>
      <c r="AQ12" s="9"/>
      <c r="AR12" s="9">
        <f>ABS((AR$2-INDEX($A12:$AE12,1,MATCH(AR$6,$A$6:$AE$6,0)))/AR$3)</f>
        <v>0.2197887832267397</v>
      </c>
      <c r="AS12" s="9">
        <f>ABS((AS$2-INDEX($A12:$AE12,1,MATCH(AS$6,$A$6:$AE$6,0)))/AS$3)</f>
        <v>2.1354367096007674</v>
      </c>
      <c r="AT12" s="9"/>
      <c r="AU12" s="9"/>
      <c r="AV12" s="9">
        <f>ABS((AV$2-INDEX($A12:$AE12,1,MATCH(AV$6,$A$6:$AE$6,0)))/AV$3)</f>
        <v>0.53731087377504327</v>
      </c>
      <c r="AW12" s="9">
        <f>ABS((AW$2-INDEX($A12:$AE12,1,MATCH(AW$6,$A$6:$AE$6,0)))/AW$3)</f>
        <v>4.6593927698569071E-2</v>
      </c>
      <c r="AX12" s="9">
        <f>ABS((AX$2-INDEX($A12:$AE12,1,MATCH(AX$6,$A$6:$AE$6,0)))/AX$3)</f>
        <v>3.9486634837484664</v>
      </c>
      <c r="AY12" s="9">
        <f>ABS((AY$2-INDEX($A12:$AE12,1,MATCH(AY$6,$A$6:$AE$6,0)))/AY$3)</f>
        <v>0.44655788822187859</v>
      </c>
      <c r="BA12" s="12">
        <f>$AG12^2+$AY12^2+$AV12^2</f>
        <v>0.48950004883754311</v>
      </c>
      <c r="BB12" s="12">
        <f>$AG12^2+$AY12^2+$AV12^2</f>
        <v>0.48950004883754311</v>
      </c>
      <c r="BC12" s="12">
        <f>$AG12^2+$AY12^2+$AV12^2</f>
        <v>0.48950004883754311</v>
      </c>
      <c r="BD12" s="12">
        <f>$AG12^2+$AY12^2+$AV12^2</f>
        <v>0.48950004883754311</v>
      </c>
    </row>
    <row r="13" spans="1:56" x14ac:dyDescent="0.25">
      <c r="A13">
        <v>0.99496205639268809</v>
      </c>
      <c r="B13">
        <v>12</v>
      </c>
      <c r="C13">
        <v>0.126</v>
      </c>
      <c r="D13">
        <v>0.79</v>
      </c>
      <c r="E13">
        <v>103.9908189224452</v>
      </c>
      <c r="F13">
        <v>2.5662945650833819</v>
      </c>
      <c r="G13">
        <v>0.8215721515778186</v>
      </c>
      <c r="H13">
        <v>2.9968588033724184</v>
      </c>
      <c r="I13">
        <v>4.8061328249281656</v>
      </c>
      <c r="J13">
        <v>0.68062844233966802</v>
      </c>
      <c r="K13">
        <v>1.6439278302168077</v>
      </c>
      <c r="L13">
        <v>7.7602000832684617</v>
      </c>
      <c r="M13">
        <v>33.012955040581637</v>
      </c>
      <c r="N13">
        <v>2.4270012652085198</v>
      </c>
      <c r="O13">
        <v>0.80345975009314274</v>
      </c>
      <c r="P13">
        <v>7.7247051593311546</v>
      </c>
      <c r="Q13">
        <v>1.8369239376692845</v>
      </c>
      <c r="R13">
        <v>38.641623837635059</v>
      </c>
      <c r="S13">
        <v>4.8034350571308373</v>
      </c>
      <c r="T13">
        <v>5.5683972111546218</v>
      </c>
      <c r="U13">
        <v>15.743345477786606</v>
      </c>
      <c r="V13">
        <v>-0.10465704741835488</v>
      </c>
      <c r="W13">
        <v>0.23723981300105065</v>
      </c>
      <c r="X13">
        <v>9.0294173974950169</v>
      </c>
      <c r="Y13">
        <v>0.88353373167893035</v>
      </c>
      <c r="Z13">
        <v>0.8992152683636615</v>
      </c>
      <c r="AA13">
        <v>2.9915009500064662</v>
      </c>
      <c r="AB13" s="7">
        <f>IF(ISBLANK(X13),-1,X13-T13)</f>
        <v>3.4610201863403951</v>
      </c>
      <c r="AC13" s="4" t="b">
        <f>OR(AA13&lt;2.5,H13&lt;2.5)</f>
        <v>0</v>
      </c>
      <c r="AD13" s="4" t="b">
        <f>AB13&gt;2</f>
        <v>1</v>
      </c>
      <c r="AE13" s="5" t="b">
        <f>AND(AC13,AD13)</f>
        <v>0</v>
      </c>
      <c r="AG13" s="9">
        <f>ABS((AG$2-INDEX($A13:$AE13,1,MATCH(AG$6,$A$6:$AE$6,0)))/AG$3)</f>
        <v>4.8741305635371129E-2</v>
      </c>
      <c r="AH13" s="9">
        <f>ABS((AH$2-INDEX($A13:$AE13,1,MATCH(AH$6,$A$6:$AE$6,0)))/AH$3)</f>
        <v>0.64207674854243668</v>
      </c>
      <c r="AI13" s="9">
        <f>ABS((AI$2-INDEX($A13:$AE13,1,MATCH(AI$6,$A$6:$AE$6,0)))/AI$3)</f>
        <v>4.5097469980290228</v>
      </c>
      <c r="AJ13" s="9">
        <f>ABS((AJ$2-INDEX($A13:$AE13,1,MATCH(AJ$6,$A$6:$AE$6,0)))/AJ$3)</f>
        <v>1.2977659131550732</v>
      </c>
      <c r="AK13" s="9">
        <f>ABS((AK$2-INDEX($A13:$AE13,1,MATCH(AK$6,$A$6:$AE$6,0)))/AK$3)</f>
        <v>22.725259545040043</v>
      </c>
      <c r="AL13" s="9">
        <f>ABS((AL$2-INDEX($A13:$AE13,1,MATCH(AL$6,$A$6:$AE$6,0)))/AL$3)</f>
        <v>1.4671622907335526</v>
      </c>
      <c r="AM13" s="9">
        <f>ABS((AM$2-INDEX($A13:$AE13,1,MATCH(AM$6,$A$6:$AE$6,0)))/AM$3)</f>
        <v>8.9122560748432264E-2</v>
      </c>
      <c r="AN13" s="9"/>
      <c r="AO13" s="9">
        <f>ABS((AO$2-INDEX($A13:$AE13,1,MATCH(AO$6,$A$6:$AE$6,0)))/AO$3)</f>
        <v>0.95307606233071551</v>
      </c>
      <c r="AP13" s="9"/>
      <c r="AQ13" s="9"/>
      <c r="AR13" s="9">
        <f>ABS((AR$2-INDEX($A13:$AE13,1,MATCH(AR$6,$A$6:$AE$6,0)))/AR$3)</f>
        <v>0.26686727836092011</v>
      </c>
      <c r="AS13" s="9">
        <f>ABS((AS$2-INDEX($A13:$AE13,1,MATCH(AS$6,$A$6:$AE$6,0)))/AS$3)</f>
        <v>2.2340755742771869</v>
      </c>
      <c r="AT13" s="9"/>
      <c r="AU13" s="9"/>
      <c r="AV13" s="9">
        <f>ABS((AV$2-INDEX($A13:$AE13,1,MATCH(AV$6,$A$6:$AE$6,0)))/AV$3)</f>
        <v>0.66745078429139137</v>
      </c>
      <c r="AW13" s="9">
        <f>ABS((AW$2-INDEX($A13:$AE13,1,MATCH(AW$6,$A$6:$AE$6,0)))/AW$3)</f>
        <v>0.78706746335786071</v>
      </c>
      <c r="AX13" s="9">
        <f>ABS((AX$2-INDEX($A13:$AE13,1,MATCH(AX$6,$A$6:$AE$6,0)))/AX$3)</f>
        <v>3.8558015242423722</v>
      </c>
      <c r="AY13" s="9">
        <f>ABS((AY$2-INDEX($A13:$AE13,1,MATCH(AY$6,$A$6:$AE$6,0)))/AY$3)</f>
        <v>0.49150095000646621</v>
      </c>
      <c r="BA13" s="12">
        <f>$AG13^2+$AY13^2+$AV13^2</f>
        <v>0.6894394481834929</v>
      </c>
      <c r="BB13" s="12">
        <f>$AG13^2+$AY13^2+$AV13^2</f>
        <v>0.6894394481834929</v>
      </c>
      <c r="BC13" s="12">
        <f>$AG13^2+$AY13^2+$AV13^2</f>
        <v>0.6894394481834929</v>
      </c>
      <c r="BD13" s="12">
        <f>$AG13^2+$AY13^2+$AV13^2</f>
        <v>0.6894394481834929</v>
      </c>
    </row>
    <row r="14" spans="1:56" x14ac:dyDescent="0.25">
      <c r="A14">
        <v>0.99496205639268809</v>
      </c>
      <c r="B14">
        <v>12</v>
      </c>
      <c r="C14">
        <v>0.124</v>
      </c>
      <c r="D14">
        <v>0.78</v>
      </c>
      <c r="E14">
        <v>104.27155693834142</v>
      </c>
      <c r="F14">
        <v>2.4495875178689004</v>
      </c>
      <c r="G14">
        <v>0.80289170815044697</v>
      </c>
      <c r="H14">
        <v>2.8236342734369853</v>
      </c>
      <c r="I14">
        <v>4.7382421831128987</v>
      </c>
      <c r="J14">
        <v>0.6795577783399479</v>
      </c>
      <c r="K14">
        <v>1.6504173573327865</v>
      </c>
      <c r="L14">
        <v>7.5604795181283908</v>
      </c>
      <c r="M14">
        <v>32.707026256181791</v>
      </c>
      <c r="N14">
        <v>2.3473726285015575</v>
      </c>
      <c r="O14">
        <v>0.81452761408975916</v>
      </c>
      <c r="P14">
        <v>7.5690917880567623</v>
      </c>
      <c r="Q14">
        <v>1.8042744465152922</v>
      </c>
      <c r="R14">
        <v>38.414917243083963</v>
      </c>
      <c r="S14">
        <v>4.7979296445709929</v>
      </c>
      <c r="T14">
        <v>5.4946626656225286</v>
      </c>
      <c r="U14">
        <v>15.689239372541033</v>
      </c>
      <c r="V14">
        <v>-9.7559745011564392E-2</v>
      </c>
      <c r="W14">
        <v>0.2326915105168306</v>
      </c>
      <c r="X14">
        <v>8.6090817159359112</v>
      </c>
      <c r="Y14">
        <v>0.86061543473923463</v>
      </c>
      <c r="Z14">
        <v>0.87508020535221054</v>
      </c>
      <c r="AA14">
        <v>2.8145545859206185</v>
      </c>
      <c r="AB14" s="7">
        <f>IF(ISBLANK(X14),-1,X14-T14)</f>
        <v>3.1144190503133826</v>
      </c>
      <c r="AC14" s="4" t="b">
        <f>OR(AA14&lt;2.5,H14&lt;2.5)</f>
        <v>0</v>
      </c>
      <c r="AD14" s="4" t="b">
        <f>AB14&gt;2</f>
        <v>1</v>
      </c>
      <c r="AE14" s="5" t="b">
        <f>AND(AC14,AD14)</f>
        <v>0</v>
      </c>
      <c r="AG14" s="9">
        <f>ABS((AG$2-INDEX($A14:$AE14,1,MATCH(AG$6,$A$6:$AE$6,0)))/AG$3)</f>
        <v>0.12417535209677884</v>
      </c>
      <c r="AH14" s="9">
        <f>ABS((AH$2-INDEX($A14:$AE14,1,MATCH(AH$6,$A$6:$AE$6,0)))/AH$3)</f>
        <v>0.63234343945407201</v>
      </c>
      <c r="AI14" s="9">
        <f>ABS((AI$2-INDEX($A14:$AE14,1,MATCH(AI$6,$A$6:$AE$6,0)))/AI$3)</f>
        <v>4.4507512969746692</v>
      </c>
      <c r="AJ14" s="9">
        <f>ABS((AJ$2-INDEX($A14:$AE14,1,MATCH(AJ$6,$A$6:$AE$6,0)))/AJ$3)</f>
        <v>1.4040002563146854</v>
      </c>
      <c r="AK14" s="9">
        <f>ABS((AK$2-INDEX($A14:$AE14,1,MATCH(AK$6,$A$6:$AE$6,0)))/AK$3)</f>
        <v>22.338007919217453</v>
      </c>
      <c r="AL14" s="9">
        <f>ABS((AL$2-INDEX($A14:$AE14,1,MATCH(AL$6,$A$6:$AE$6,0)))/AL$3)</f>
        <v>1.5860110022364815</v>
      </c>
      <c r="AM14" s="9">
        <f>ABS((AM$2-INDEX($A14:$AE14,1,MATCH(AM$6,$A$6:$AE$6,0)))/AM$3)</f>
        <v>6.2127770512782475E-2</v>
      </c>
      <c r="AN14" s="9"/>
      <c r="AO14" s="9">
        <f>ABS((AO$2-INDEX($A14:$AE14,1,MATCH(AO$6,$A$6:$AE$6,0)))/AO$3)</f>
        <v>0.98572555348470781</v>
      </c>
      <c r="AP14" s="9"/>
      <c r="AQ14" s="9"/>
      <c r="AR14" s="9">
        <f>ABS((AR$2-INDEX($A14:$AE14,1,MATCH(AR$6,$A$6:$AE$6,0)))/AR$3)</f>
        <v>0.22962760890026696</v>
      </c>
      <c r="AS14" s="9">
        <f>ABS((AS$2-INDEX($A14:$AE14,1,MATCH(AS$6,$A$6:$AE$6,0)))/AS$3)</f>
        <v>2.2644722626173963</v>
      </c>
      <c r="AT14" s="9"/>
      <c r="AU14" s="9"/>
      <c r="AV14" s="9">
        <f>ABS((AV$2-INDEX($A14:$AE14,1,MATCH(AV$6,$A$6:$AE$6,0)))/AV$3)</f>
        <v>0.78494269480902268</v>
      </c>
      <c r="AW14" s="9">
        <f>ABS((AW$2-INDEX($A14:$AE14,1,MATCH(AW$6,$A$6:$AE$6,0)))/AW$3)</f>
        <v>0.74123086947846928</v>
      </c>
      <c r="AX14" s="9">
        <f>ABS((AX$2-INDEX($A14:$AE14,1,MATCH(AX$6,$A$6:$AE$6,0)))/AX$3)</f>
        <v>3.9060829055162283</v>
      </c>
      <c r="AY14" s="9">
        <f>ABS((AY$2-INDEX($A14:$AE14,1,MATCH(AY$6,$A$6:$AE$6,0)))/AY$3)</f>
        <v>0.31455458592061847</v>
      </c>
      <c r="BA14" s="12">
        <f>$AG14^2+$AY14^2+$AV14^2</f>
        <v>0.73049913972610114</v>
      </c>
      <c r="BB14" s="12">
        <f>$AG14^2+$AY14^2+$AV14^2</f>
        <v>0.73049913972610114</v>
      </c>
      <c r="BC14" s="12">
        <f>$AG14^2+$AY14^2+$AV14^2</f>
        <v>0.73049913972610114</v>
      </c>
      <c r="BD14" s="12">
        <f>$AG14^2+$AY14^2+$AV14^2</f>
        <v>0.73049913972610114</v>
      </c>
    </row>
    <row r="15" spans="1:56" x14ac:dyDescent="0.25">
      <c r="A15">
        <v>0.99496205639268809</v>
      </c>
      <c r="B15">
        <v>12</v>
      </c>
      <c r="C15">
        <v>0.128</v>
      </c>
      <c r="D15">
        <v>0.8</v>
      </c>
      <c r="E15">
        <v>103.36292795695327</v>
      </c>
      <c r="F15">
        <v>2.6845696643508177</v>
      </c>
      <c r="G15">
        <v>0.84080642622685708</v>
      </c>
      <c r="H15">
        <v>3.1677950063571942</v>
      </c>
      <c r="I15">
        <v>4.8769130318333573</v>
      </c>
      <c r="J15">
        <v>0.68171369871080922</v>
      </c>
      <c r="K15">
        <v>1.6376872797381912</v>
      </c>
      <c r="L15">
        <v>7.9683815072743087</v>
      </c>
      <c r="M15">
        <v>33.314401864914537</v>
      </c>
      <c r="N15">
        <v>2.5074781493410034</v>
      </c>
      <c r="O15">
        <v>0.79210194287140068</v>
      </c>
      <c r="P15">
        <v>7.8778262854692569</v>
      </c>
      <c r="Q15">
        <v>1.8722080109071553</v>
      </c>
      <c r="R15">
        <v>38.86173794992348</v>
      </c>
      <c r="S15">
        <v>4.8087860445973414</v>
      </c>
      <c r="T15">
        <v>5.6395666090603722</v>
      </c>
      <c r="U15">
        <v>15.797679974550515</v>
      </c>
      <c r="V15">
        <v>-0.11158926099936681</v>
      </c>
      <c r="W15">
        <v>0.24168066664827889</v>
      </c>
      <c r="X15">
        <v>9.4910985894467448</v>
      </c>
      <c r="Y15">
        <v>0.90718054157845485</v>
      </c>
      <c r="Z15">
        <v>0.92414310820225309</v>
      </c>
      <c r="AA15">
        <v>3.1664448796087776</v>
      </c>
      <c r="AB15" s="7">
        <f>IF(ISBLANK(X15),-1,X15-T15)</f>
        <v>3.8515319803863726</v>
      </c>
      <c r="AC15" s="4" t="b">
        <f>OR(AA15&lt;2.5,H15&lt;2.5)</f>
        <v>0</v>
      </c>
      <c r="AD15" s="4" t="b">
        <f>AB15&gt;2</f>
        <v>1</v>
      </c>
      <c r="AE15" s="5" t="b">
        <f>AND(AC15,AD15)</f>
        <v>0</v>
      </c>
      <c r="AG15" s="9">
        <f>ABS((AG$2-INDEX($A15:$AE15,1,MATCH(AG$6,$A$6:$AE$6,0)))/AG$3)</f>
        <v>2.9903368703730768E-2</v>
      </c>
      <c r="AH15" s="9">
        <f>ABS((AH$2-INDEX($A15:$AE15,1,MATCH(AH$6,$A$6:$AE$6,0)))/AH$3)</f>
        <v>0.65194271555281125</v>
      </c>
      <c r="AI15" s="9">
        <f>ABS((AI$2-INDEX($A15:$AE15,1,MATCH(AI$6,$A$6:$AE$6,0)))/AI$3)</f>
        <v>4.566479275107354</v>
      </c>
      <c r="AJ15" s="9">
        <f>ABS((AJ$2-INDEX($A15:$AE15,1,MATCH(AJ$6,$A$6:$AE$6,0)))/AJ$3)</f>
        <v>1.1870311131519631</v>
      </c>
      <c r="AK15" s="9">
        <f>ABS((AK$2-INDEX($A15:$AE15,1,MATCH(AK$6,$A$6:$AE$6,0)))/AK$3)</f>
        <v>23.106837803689285</v>
      </c>
      <c r="AL15" s="9">
        <f>ABS((AL$2-INDEX($A15:$AE15,1,MATCH(AL$6,$A$6:$AE$6,0)))/AL$3)</f>
        <v>1.34704753829701</v>
      </c>
      <c r="AM15" s="9">
        <f>ABS((AM$2-INDEX($A15:$AE15,1,MATCH(AM$6,$A$6:$AE$6,0)))/AM$3)</f>
        <v>0.1168245295819495</v>
      </c>
      <c r="AN15" s="9"/>
      <c r="AO15" s="9">
        <f>ABS((AO$2-INDEX($A15:$AE15,1,MATCH(AO$6,$A$6:$AE$6,0)))/AO$3)</f>
        <v>0.91779198909284476</v>
      </c>
      <c r="AP15" s="9"/>
      <c r="AQ15" s="9"/>
      <c r="AR15" s="9">
        <f>ABS((AR$2-INDEX($A15:$AE15,1,MATCH(AR$6,$A$6:$AE$6,0)))/AR$3)</f>
        <v>0.30281141871735967</v>
      </c>
      <c r="AS15" s="9">
        <f>ABS((AS$2-INDEX($A15:$AE15,1,MATCH(AS$6,$A$6:$AE$6,0)))/AS$3)</f>
        <v>2.2035505760952154</v>
      </c>
      <c r="AT15" s="9"/>
      <c r="AU15" s="9"/>
      <c r="AV15" s="9">
        <f>ABS((AV$2-INDEX($A15:$AE15,1,MATCH(AV$6,$A$6:$AE$6,0)))/AV$3)</f>
        <v>0.53507390495377183</v>
      </c>
      <c r="AW15" s="9">
        <f>ABS((AW$2-INDEX($A15:$AE15,1,MATCH(AW$6,$A$6:$AE$6,0)))/AW$3)</f>
        <v>0.83436108315690971</v>
      </c>
      <c r="AX15" s="9">
        <f>ABS((AX$2-INDEX($A15:$AE15,1,MATCH(AX$6,$A$6:$AE$6,0)))/AX$3)</f>
        <v>3.8038685245786397</v>
      </c>
      <c r="AY15" s="9">
        <f>ABS((AY$2-INDEX($A15:$AE15,1,MATCH(AY$6,$A$6:$AE$6,0)))/AY$3)</f>
        <v>0.66644487960877763</v>
      </c>
      <c r="BA15" s="12">
        <f>$AG15^2+$AY15^2+$AV15^2</f>
        <v>0.73134707277906741</v>
      </c>
      <c r="BB15" s="12">
        <f>$AG15^2+$AY15^2+$AV15^2</f>
        <v>0.73134707277906741</v>
      </c>
      <c r="BC15" s="12">
        <f>$AG15^2+$AY15^2+$AV15^2</f>
        <v>0.73134707277906741</v>
      </c>
      <c r="BD15" s="12">
        <f>$AG15^2+$AY15^2+$AV15^2</f>
        <v>0.73134707277906741</v>
      </c>
    </row>
    <row r="16" spans="1:56" x14ac:dyDescent="0.25">
      <c r="A16" s="5">
        <v>0.99496205639268809</v>
      </c>
      <c r="B16" s="5">
        <v>12</v>
      </c>
      <c r="C16" s="5">
        <v>0.126</v>
      </c>
      <c r="D16" s="5">
        <v>0.8</v>
      </c>
      <c r="E16" s="5">
        <v>104.33744484250447</v>
      </c>
      <c r="F16" s="5">
        <v>2.395251657390316</v>
      </c>
      <c r="G16" s="5">
        <v>0.71574370453105041</v>
      </c>
      <c r="H16" s="5">
        <v>2.4770096756869751</v>
      </c>
      <c r="I16" s="5">
        <v>4.7756521132273848</v>
      </c>
      <c r="J16" s="5">
        <v>0.67413114239496641</v>
      </c>
      <c r="K16" s="5">
        <v>1.6790275793120404</v>
      </c>
      <c r="L16" s="5">
        <v>7.8611534914016117</v>
      </c>
      <c r="M16" s="5">
        <v>32.116245516812555</v>
      </c>
      <c r="N16" s="5">
        <v>2.3758747173617469</v>
      </c>
      <c r="O16" s="5">
        <v>0.80546755573754425</v>
      </c>
      <c r="P16" s="5">
        <v>7.384320720828935</v>
      </c>
      <c r="Q16" s="5">
        <v>1.8791365295651596</v>
      </c>
      <c r="R16" s="5">
        <v>38.539604465477026</v>
      </c>
      <c r="S16" s="5">
        <v>4.8003078957082614</v>
      </c>
      <c r="T16" s="5">
        <v>5.360406350590349</v>
      </c>
      <c r="U16" s="5">
        <v>15.695826139120589</v>
      </c>
      <c r="V16" s="5">
        <v>-9.9352048943439394E-2</v>
      </c>
      <c r="W16" s="5">
        <v>0.22653296833606557</v>
      </c>
      <c r="X16" s="5">
        <v>8.2463172420625774</v>
      </c>
      <c r="Y16" s="5">
        <v>0.77665412397723355</v>
      </c>
      <c r="Z16" s="5">
        <v>0.87691921214602386</v>
      </c>
      <c r="AA16" s="5">
        <v>2.4756109301255655</v>
      </c>
      <c r="AB16" s="10">
        <f>IF(ISBLANK(X16),-1,X16-T16)</f>
        <v>2.8859108914722285</v>
      </c>
      <c r="AC16" s="5" t="b">
        <f>OR(AA16&lt;2.5,H16&lt;2.5)</f>
        <v>1</v>
      </c>
      <c r="AD16" s="5" t="b">
        <f>AB16&gt;2</f>
        <v>1</v>
      </c>
      <c r="AE16" s="5" t="b">
        <f>AND(AC16,AD16)</f>
        <v>1</v>
      </c>
      <c r="AF16" s="5"/>
      <c r="AG16" s="11">
        <f>ABS((AG$2-INDEX($A16:$AE16,1,MATCH(AG$6,$A$6:$AE$6,0)))/AG$3)</f>
        <v>8.2608763080683142E-2</v>
      </c>
      <c r="AH16" s="11">
        <f>ABS((AH$2-INDEX($A16:$AE16,1,MATCH(AH$6,$A$6:$AE$6,0)))/AH$3)</f>
        <v>0.58301038540878569</v>
      </c>
      <c r="AI16" s="11">
        <f>ABS((AI$2-INDEX($A16:$AE16,1,MATCH(AI$6,$A$6:$AE$6,0)))/AI$3)</f>
        <v>4.1906583698905431</v>
      </c>
      <c r="AJ16" s="11">
        <f>ABS((AJ$2-INDEX($A16:$AE16,1,MATCH(AJ$6,$A$6:$AE$6,0)))/AJ$3)</f>
        <v>1.244067291807653</v>
      </c>
      <c r="AK16" s="11">
        <f>ABS((AK$2-INDEX($A16:$AE16,1,MATCH(AK$6,$A$6:$AE$6,0)))/AK$3)</f>
        <v>21.5901841984969</v>
      </c>
      <c r="AL16" s="11">
        <f>ABS((AL$2-INDEX($A16:$AE16,1,MATCH(AL$6,$A$6:$AE$6,0)))/AL$3)</f>
        <v>1.5434705711018704</v>
      </c>
      <c r="AM16" s="11">
        <f>ABS((AM$2-INDEX($A16:$AE16,1,MATCH(AM$6,$A$6:$AE$6,0)))/AM$3)</f>
        <v>8.4225473810867618E-2</v>
      </c>
      <c r="AN16" s="11"/>
      <c r="AO16" s="11">
        <f>ABS((AO$2-INDEX($A16:$AE16,1,MATCH(AO$6,$A$6:$AE$6,0)))/AO$3)</f>
        <v>0.91086347043484039</v>
      </c>
      <c r="AP16" s="11"/>
      <c r="AQ16" s="11"/>
      <c r="AR16" s="11">
        <f>ABS((AR$2-INDEX($A16:$AE16,1,MATCH(AR$6,$A$6:$AE$6,0)))/AR$3)</f>
        <v>0.16182138918704492</v>
      </c>
      <c r="AS16" s="11">
        <f>ABS((AS$2-INDEX($A16:$AE16,1,MATCH(AS$6,$A$6:$AE$6,0)))/AS$3)</f>
        <v>2.2607718319547248</v>
      </c>
      <c r="AT16" s="11"/>
      <c r="AU16" s="11"/>
      <c r="AV16" s="11">
        <f>ABS((AV$2-INDEX($A16:$AE16,1,MATCH(AV$6,$A$6:$AE$6,0)))/AV$3)</f>
        <v>0.86240308763653262</v>
      </c>
      <c r="AW16" s="11">
        <f>ABS((AW$2-INDEX($A16:$AE16,1,MATCH(AW$6,$A$6:$AE$6,0)))/AW$3)</f>
        <v>0.57330824795446711</v>
      </c>
      <c r="AX16" s="11">
        <f>ABS((AX$2-INDEX($A16:$AE16,1,MATCH(AX$6,$A$6:$AE$6,0)))/AX$3)</f>
        <v>3.9022516413624504</v>
      </c>
      <c r="AY16" s="11">
        <f>ABS((AY$2-INDEX($A16:$AE16,1,MATCH(AY$6,$A$6:$AE$6,0)))/AY$3)</f>
        <v>2.4389069874434455E-2</v>
      </c>
      <c r="AZ16" s="5"/>
      <c r="BA16" s="12">
        <f>$AG16^2+$AY16^2+$AV16^2</f>
        <v>0.75115812003208549</v>
      </c>
      <c r="BB16" s="12">
        <f>$AG16^2+$AY16^2+$AV16^2</f>
        <v>0.75115812003208549</v>
      </c>
      <c r="BC16" s="12">
        <f>$AG16^2+$AY16^2+$AV16^2</f>
        <v>0.75115812003208549</v>
      </c>
      <c r="BD16" s="12">
        <f>$AG16^2+$AY16^2+$AV16^2</f>
        <v>0.75115812003208549</v>
      </c>
    </row>
    <row r="17" spans="1:56" x14ac:dyDescent="0.25">
      <c r="A17">
        <v>0.99496205639268809</v>
      </c>
      <c r="B17">
        <v>12</v>
      </c>
      <c r="C17">
        <v>0.122</v>
      </c>
      <c r="D17">
        <v>0.77</v>
      </c>
      <c r="E17">
        <v>103.81975347429798</v>
      </c>
      <c r="F17">
        <v>2.3348922777210017</v>
      </c>
      <c r="G17">
        <v>0.78432761247294869</v>
      </c>
      <c r="H17">
        <v>2.6470936318677007</v>
      </c>
      <c r="I17">
        <v>4.6730726217334766</v>
      </c>
      <c r="J17">
        <v>0.67851265819062345</v>
      </c>
      <c r="K17">
        <v>1.6572384345706979</v>
      </c>
      <c r="L17">
        <v>7.3684727892868667</v>
      </c>
      <c r="M17">
        <v>32.394891407314013</v>
      </c>
      <c r="N17">
        <v>2.2685688378047488</v>
      </c>
      <c r="O17">
        <v>0.82529800387161334</v>
      </c>
      <c r="P17">
        <v>7.4105174928947113</v>
      </c>
      <c r="Q17">
        <v>1.774142999430629</v>
      </c>
      <c r="R17">
        <v>38.181338295775973</v>
      </c>
      <c r="S17">
        <v>4.7922601189653484</v>
      </c>
      <c r="T17">
        <v>5.4185688767939926</v>
      </c>
      <c r="U17">
        <v>15.635439161204566</v>
      </c>
      <c r="V17">
        <v>-9.0306776795933963E-2</v>
      </c>
      <c r="W17">
        <v>0.22805022602471303</v>
      </c>
      <c r="X17">
        <v>8.2224612323730693</v>
      </c>
      <c r="Y17">
        <v>0.83798531567688561</v>
      </c>
      <c r="Z17">
        <v>0.85166151764453646</v>
      </c>
      <c r="AA17">
        <v>2.6345700765770999</v>
      </c>
      <c r="AB17" s="7">
        <f>IF(ISBLANK(X17),-1,X17-T17)</f>
        <v>2.8038923555790767</v>
      </c>
      <c r="AC17" s="4" t="b">
        <f>OR(AA17&lt;2.5,H17&lt;2.5)</f>
        <v>0</v>
      </c>
      <c r="AD17" s="4" t="b">
        <f>AB17&gt;2</f>
        <v>1</v>
      </c>
      <c r="AE17" s="5" t="b">
        <f>AND(AC17,AD17)</f>
        <v>0</v>
      </c>
      <c r="AG17" s="9">
        <f>ABS((AG$2-INDEX($A17:$AE17,1,MATCH(AG$6,$A$6:$AE$6,0)))/AG$3)</f>
        <v>0.19658597585169227</v>
      </c>
      <c r="AH17" s="9">
        <f>ABS((AH$2-INDEX($A17:$AE17,1,MATCH(AH$6,$A$6:$AE$6,0)))/AH$3)</f>
        <v>0.6228423471874861</v>
      </c>
      <c r="AI17" s="9">
        <f>ABS((AI$2-INDEX($A17:$AE17,1,MATCH(AI$6,$A$6:$AE$6,0)))/AI$3)</f>
        <v>4.3887415039027475</v>
      </c>
      <c r="AJ17" s="9">
        <f>ABS((AJ$2-INDEX($A17:$AE17,1,MATCH(AJ$6,$A$6:$AE$6,0)))/AJ$3)</f>
        <v>1.506131495060177</v>
      </c>
      <c r="AK17" s="9">
        <f>ABS((AK$2-INDEX($A17:$AE17,1,MATCH(AK$6,$A$6:$AE$6,0)))/AK$3)</f>
        <v>21.942900515587354</v>
      </c>
      <c r="AL17" s="9">
        <f>ABS((AL$2-INDEX($A17:$AE17,1,MATCH(AL$6,$A$6:$AE$6,0)))/AL$3)</f>
        <v>1.7036286002914198</v>
      </c>
      <c r="AM17" s="9">
        <f>ABS((AM$2-INDEX($A17:$AE17,1,MATCH(AM$6,$A$6:$AE$6,0)))/AM$3)</f>
        <v>3.5858527142406414E-2</v>
      </c>
      <c r="AN17" s="9"/>
      <c r="AO17" s="9">
        <f>ABS((AO$2-INDEX($A17:$AE17,1,MATCH(AO$6,$A$6:$AE$6,0)))/AO$3)</f>
        <v>1.015857000569371</v>
      </c>
      <c r="AP17" s="9"/>
      <c r="AQ17" s="9"/>
      <c r="AR17" s="9">
        <f>ABS((AR$2-INDEX($A17:$AE17,1,MATCH(AR$6,$A$6:$AE$6,0)))/AR$3)</f>
        <v>0.19119640242120836</v>
      </c>
      <c r="AS17" s="9">
        <f>ABS((AS$2-INDEX($A17:$AE17,1,MATCH(AS$6,$A$6:$AE$6,0)))/AS$3)</f>
        <v>2.2946971004468724</v>
      </c>
      <c r="AT17" s="9"/>
      <c r="AU17" s="9"/>
      <c r="AV17" s="9">
        <f>ABS((AV$2-INDEX($A17:$AE17,1,MATCH(AV$6,$A$6:$AE$6,0)))/AV$3)</f>
        <v>0.8902059811596349</v>
      </c>
      <c r="AW17" s="9">
        <f>ABS((AW$2-INDEX($A17:$AE17,1,MATCH(AW$6,$A$6:$AE$6,0)))/AW$3)</f>
        <v>0.69597063135377124</v>
      </c>
      <c r="AX17" s="9">
        <f>ABS((AX$2-INDEX($A17:$AE17,1,MATCH(AX$6,$A$6:$AE$6,0)))/AX$3)</f>
        <v>3.9548718382405488</v>
      </c>
      <c r="AY17" s="9">
        <f>ABS((AY$2-INDEX($A17:$AE17,1,MATCH(AY$6,$A$6:$AE$6,0)))/AY$3)</f>
        <v>0.13457007657709985</v>
      </c>
      <c r="BA17" s="12">
        <f>$AG17^2+$AY17^2+$AV17^2</f>
        <v>0.8492218403039169</v>
      </c>
      <c r="BB17" s="12">
        <f>$AG17^2+$AY17^2+$AV17^2</f>
        <v>0.8492218403039169</v>
      </c>
      <c r="BC17" s="12">
        <f>$AG17^2+$AY17^2+$AV17^2</f>
        <v>0.8492218403039169</v>
      </c>
      <c r="BD17" s="12">
        <f>$AG17^2+$AY17^2+$AV17^2</f>
        <v>0.8492218403039169</v>
      </c>
    </row>
    <row r="18" spans="1:56" x14ac:dyDescent="0.25">
      <c r="A18">
        <v>0.99496205639268809</v>
      </c>
      <c r="B18">
        <v>12</v>
      </c>
      <c r="C18">
        <v>0.122</v>
      </c>
      <c r="D18">
        <v>0.76</v>
      </c>
      <c r="E18">
        <v>104.28937121546005</v>
      </c>
      <c r="F18">
        <v>2.4986540637744743</v>
      </c>
      <c r="G18">
        <v>0.88746778959352579</v>
      </c>
      <c r="H18">
        <v>3.1530630991538757</v>
      </c>
      <c r="I18">
        <v>4.7018460590319684</v>
      </c>
      <c r="J18">
        <v>0.68456553543338827</v>
      </c>
      <c r="K18">
        <v>1.6245212652352521</v>
      </c>
      <c r="L18">
        <v>7.2946798981049676</v>
      </c>
      <c r="M18">
        <v>33.264297800273269</v>
      </c>
      <c r="N18">
        <v>2.314982294368725</v>
      </c>
      <c r="O18">
        <v>0.82323837208614303</v>
      </c>
      <c r="P18">
        <v>7.7312729763074595</v>
      </c>
      <c r="Q18">
        <v>1.7355926937223725</v>
      </c>
      <c r="R18">
        <v>38.276721046686326</v>
      </c>
      <c r="S18">
        <v>4.7951911610131654</v>
      </c>
      <c r="T18">
        <v>5.6327291590292745</v>
      </c>
      <c r="U18">
        <v>15.679921267301561</v>
      </c>
      <c r="V18">
        <v>-9.5243048846248679E-2</v>
      </c>
      <c r="W18">
        <v>0.23818966602506264</v>
      </c>
      <c r="X18">
        <v>8.9154234218772075</v>
      </c>
      <c r="Y18">
        <v>0.94182787462635476</v>
      </c>
      <c r="Z18">
        <v>0.87286950948924769</v>
      </c>
      <c r="AA18">
        <v>3.1363069971410535</v>
      </c>
      <c r="AB18" s="7">
        <f>IF(ISBLANK(X18),-1,X18-T18)</f>
        <v>3.282694262847933</v>
      </c>
      <c r="AC18" s="4" t="b">
        <f>OR(AA18&lt;2.5,H18&lt;2.5)</f>
        <v>0</v>
      </c>
      <c r="AD18" s="4" t="b">
        <f>AB18&gt;2</f>
        <v>1</v>
      </c>
      <c r="AE18" s="5" t="b">
        <f>AND(AC18,AD18)</f>
        <v>0</v>
      </c>
      <c r="AG18" s="9">
        <f>ABS((AG$2-INDEX($A18:$AE18,1,MATCH(AG$6,$A$6:$AE$6,0)))/AG$3)</f>
        <v>0.16461548996447917</v>
      </c>
      <c r="AH18" s="9">
        <f>ABS((AH$2-INDEX($A18:$AE18,1,MATCH(AH$6,$A$6:$AE$6,0)))/AH$3)</f>
        <v>0.67786850393989351</v>
      </c>
      <c r="AI18" s="9">
        <f>ABS((AI$2-INDEX($A18:$AE18,1,MATCH(AI$6,$A$6:$AE$6,0)))/AI$3)</f>
        <v>4.6861703160431638</v>
      </c>
      <c r="AJ18" s="9">
        <f>ABS((AJ$2-INDEX($A18:$AE18,1,MATCH(AJ$6,$A$6:$AE$6,0)))/AJ$3)</f>
        <v>1.5453830329228893</v>
      </c>
      <c r="AK18" s="9">
        <f>ABS((AK$2-INDEX($A18:$AE18,1,MATCH(AK$6,$A$6:$AE$6,0)))/AK$3)</f>
        <v>23.043414937054767</v>
      </c>
      <c r="AL18" s="9">
        <f>ABS((AL$2-INDEX($A18:$AE18,1,MATCH(AL$6,$A$6:$AE$6,0)))/AL$3)</f>
        <v>1.6343547845242912</v>
      </c>
      <c r="AM18" s="9">
        <f>ABS((AM$2-INDEX($A18:$AE18,1,MATCH(AM$6,$A$6:$AE$6,0)))/AM$3)</f>
        <v>4.0882019302090088E-2</v>
      </c>
      <c r="AN18" s="9"/>
      <c r="AO18" s="9">
        <f>ABS((AO$2-INDEX($A18:$AE18,1,MATCH(AO$6,$A$6:$AE$6,0)))/AO$3)</f>
        <v>1.0544073062776276</v>
      </c>
      <c r="AP18" s="9"/>
      <c r="AQ18" s="9"/>
      <c r="AR18" s="9">
        <f>ABS((AR$2-INDEX($A18:$AE18,1,MATCH(AR$6,$A$6:$AE$6,0)))/AR$3)</f>
        <v>0.29935816112589619</v>
      </c>
      <c r="AS18" s="9">
        <f>ABS((AS$2-INDEX($A18:$AE18,1,MATCH(AS$6,$A$6:$AE$6,0)))/AS$3)</f>
        <v>2.2697071532013697</v>
      </c>
      <c r="AT18" s="9"/>
      <c r="AU18" s="9"/>
      <c r="AV18" s="9">
        <f>ABS((AV$2-INDEX($A18:$AE18,1,MATCH(AV$6,$A$6:$AE$6,0)))/AV$3)</f>
        <v>0.72790024988205648</v>
      </c>
      <c r="AW18" s="9">
        <f>ABS((AW$2-INDEX($A18:$AE18,1,MATCH(AW$6,$A$6:$AE$6,0)))/AW$3)</f>
        <v>0.90365574925270953</v>
      </c>
      <c r="AX18" s="9">
        <f>ABS((AX$2-INDEX($A18:$AE18,1,MATCH(AX$6,$A$6:$AE$6,0)))/AX$3)</f>
        <v>3.9106885218974003</v>
      </c>
      <c r="AY18" s="9">
        <f>ABS((AY$2-INDEX($A18:$AE18,1,MATCH(AY$6,$A$6:$AE$6,0)))/AY$3)</f>
        <v>0.63630699714105354</v>
      </c>
      <c r="BA18" s="12">
        <f>$AG18^2+$AY18^2+$AV18^2</f>
        <v>0.96182362792527054</v>
      </c>
      <c r="BB18" s="12">
        <f>$AG18^2+$AY18^2+$AV18^2</f>
        <v>0.96182362792527054</v>
      </c>
      <c r="BC18" s="12">
        <f>$AG18^2+$AY18^2+$AV18^2</f>
        <v>0.96182362792527054</v>
      </c>
      <c r="BD18" s="12">
        <f>$AG18^2+$AY18^2+$AV18^2</f>
        <v>0.96182362792527054</v>
      </c>
    </row>
    <row r="19" spans="1:56" x14ac:dyDescent="0.25">
      <c r="A19">
        <v>0.99496205639268809</v>
      </c>
      <c r="B19">
        <v>12</v>
      </c>
      <c r="C19">
        <v>0.124</v>
      </c>
      <c r="D19">
        <v>0.79</v>
      </c>
      <c r="E19">
        <v>104.06122851700094</v>
      </c>
      <c r="F19">
        <v>2.2807566711559795</v>
      </c>
      <c r="G19">
        <v>0.6996557402629493</v>
      </c>
      <c r="H19">
        <v>2.32123367919879</v>
      </c>
      <c r="I19">
        <v>4.710106318561964</v>
      </c>
      <c r="J19">
        <v>0.67343533532660316</v>
      </c>
      <c r="K19">
        <v>1.6850932435781587</v>
      </c>
      <c r="L19">
        <v>7.653374305206464</v>
      </c>
      <c r="M19">
        <v>31.838991641768594</v>
      </c>
      <c r="N19">
        <v>2.2993413587494795</v>
      </c>
      <c r="O19">
        <v>0.81644939100225633</v>
      </c>
      <c r="P19">
        <v>7.2401239061037401</v>
      </c>
      <c r="Q19">
        <v>1.8452395285270415</v>
      </c>
      <c r="R19">
        <v>38.311733974081569</v>
      </c>
      <c r="S19">
        <v>4.7948217332644454</v>
      </c>
      <c r="T19">
        <v>5.3008028477563638</v>
      </c>
      <c r="U19">
        <v>15.645775743236602</v>
      </c>
      <c r="V19">
        <v>-9.2392746510239918E-2</v>
      </c>
      <c r="W19">
        <v>0.22245187053681803</v>
      </c>
      <c r="X19">
        <v>7.8909157868253184</v>
      </c>
      <c r="Y19">
        <v>0.75654912953347808</v>
      </c>
      <c r="Z19">
        <v>0.85399310474705425</v>
      </c>
      <c r="AA19">
        <v>2.316227216157237</v>
      </c>
      <c r="AB19" s="7">
        <f>IF(ISBLANK(X19),-1,X19-T19)</f>
        <v>2.5901129390689546</v>
      </c>
      <c r="AC19" s="4" t="b">
        <f>OR(AA19&lt;2.5,H19&lt;2.5)</f>
        <v>1</v>
      </c>
      <c r="AD19" s="4" t="b">
        <f>AB19&gt;2</f>
        <v>1</v>
      </c>
      <c r="AE19" s="5" t="b">
        <f>AND(AC19,AD19)</f>
        <v>1</v>
      </c>
      <c r="AG19" s="9">
        <f>ABS((AG$2-INDEX($A19:$AE19,1,MATCH(AG$6,$A$6:$AE$6,0)))/AG$3)</f>
        <v>0.15543742382003956</v>
      </c>
      <c r="AH19" s="9">
        <f>ABS((AH$2-INDEX($A19:$AE19,1,MATCH(AH$6,$A$6:$AE$6,0)))/AH$3)</f>
        <v>0.57668486660548335</v>
      </c>
      <c r="AI19" s="9">
        <f>ABS((AI$2-INDEX($A19:$AE19,1,MATCH(AI$6,$A$6:$AE$6,0)))/AI$3)</f>
        <v>4.135515967471286</v>
      </c>
      <c r="AJ19" s="9">
        <f>ABS((AJ$2-INDEX($A19:$AE19,1,MATCH(AJ$6,$A$6:$AE$6,0)))/AJ$3)</f>
        <v>1.3545881355284763</v>
      </c>
      <c r="AK19" s="9">
        <f>ABS((AK$2-INDEX($A19:$AE19,1,MATCH(AK$6,$A$6:$AE$6,0)))/AK$3)</f>
        <v>21.239229926289354</v>
      </c>
      <c r="AL19" s="9">
        <f>ABS((AL$2-INDEX($A19:$AE19,1,MATCH(AL$6,$A$6:$AE$6,0)))/AL$3)</f>
        <v>1.6576994645530156</v>
      </c>
      <c r="AM19" s="9">
        <f>ABS((AM$2-INDEX($A19:$AE19,1,MATCH(AM$6,$A$6:$AE$6,0)))/AM$3)</f>
        <v>5.744050975059424E-2</v>
      </c>
      <c r="AN19" s="9"/>
      <c r="AO19" s="9">
        <f>ABS((AO$2-INDEX($A19:$AE19,1,MATCH(AO$6,$A$6:$AE$6,0)))/AO$3)</f>
        <v>0.9447604714729585</v>
      </c>
      <c r="AP19" s="9"/>
      <c r="AQ19" s="9"/>
      <c r="AR19" s="9">
        <f>ABS((AR$2-INDEX($A19:$AE19,1,MATCH(AR$6,$A$6:$AE$6,0)))/AR$3)</f>
        <v>0.1317186099779615</v>
      </c>
      <c r="AS19" s="9">
        <f>ABS((AS$2-INDEX($A19:$AE19,1,MATCH(AS$6,$A$6:$AE$6,0)))/AS$3)</f>
        <v>2.2888900318895491</v>
      </c>
      <c r="AT19" s="9"/>
      <c r="AU19" s="9"/>
      <c r="AV19" s="9">
        <f>ABS((AV$2-INDEX($A19:$AE19,1,MATCH(AV$6,$A$6:$AE$6,0)))/AV$3)</f>
        <v>0.96267357997662539</v>
      </c>
      <c r="AW19" s="9">
        <f>ABS((AW$2-INDEX($A19:$AE19,1,MATCH(AW$6,$A$6:$AE$6,0)))/AW$3)</f>
        <v>0.53309825906695618</v>
      </c>
      <c r="AX19" s="9">
        <f>ABS((AX$2-INDEX($A19:$AE19,1,MATCH(AX$6,$A$6:$AE$6,0)))/AX$3)</f>
        <v>3.9500143651103041</v>
      </c>
      <c r="AY19" s="9">
        <f>ABS((AY$2-INDEX($A19:$AE19,1,MATCH(AY$6,$A$6:$AE$6,0)))/AY$3)</f>
        <v>0.18377278384276297</v>
      </c>
      <c r="BA19" s="12">
        <f>$AG19^2+$AY19^2+$AV19^2</f>
        <v>0.98467365039014165</v>
      </c>
      <c r="BB19" s="12">
        <f>$AG19^2+$AY19^2+$AV19^2</f>
        <v>0.98467365039014165</v>
      </c>
      <c r="BC19" s="12">
        <f>$AG19^2+$AY19^2+$AV19^2</f>
        <v>0.98467365039014165</v>
      </c>
      <c r="BD19" s="12">
        <f>$AG19^2+$AY19^2+$AV19^2</f>
        <v>0.98467365039014165</v>
      </c>
    </row>
    <row r="20" spans="1:56" x14ac:dyDescent="0.25">
      <c r="A20">
        <v>0.99496205639268809</v>
      </c>
      <c r="B20">
        <v>15</v>
      </c>
      <c r="C20">
        <v>0.124</v>
      </c>
      <c r="D20">
        <v>0.78</v>
      </c>
      <c r="E20">
        <v>103.48445990139166</v>
      </c>
      <c r="F20">
        <v>3.6508644197215281</v>
      </c>
      <c r="G20">
        <v>0.48431460543320037</v>
      </c>
      <c r="H20">
        <v>3.3353921932619102</v>
      </c>
      <c r="I20">
        <v>4.8458308177809926</v>
      </c>
      <c r="J20">
        <v>0.6885913435864397</v>
      </c>
      <c r="K20">
        <v>1.625176014072679</v>
      </c>
      <c r="L20">
        <v>7.8758826029492903</v>
      </c>
      <c r="M20">
        <v>33.41032702487675</v>
      </c>
      <c r="N20">
        <v>2.48733117877175</v>
      </c>
      <c r="O20">
        <v>0.79222981078581678</v>
      </c>
      <c r="P20">
        <v>8.6764460752332742</v>
      </c>
      <c r="Q20">
        <v>1.9136170770154808</v>
      </c>
      <c r="R20">
        <v>41.402490604198313</v>
      </c>
      <c r="S20">
        <v>4.8655145958452746</v>
      </c>
      <c r="T20">
        <v>5.6646062772086943</v>
      </c>
      <c r="U20">
        <v>15.917519684264454</v>
      </c>
      <c r="V20">
        <v>-0.23333174664354092</v>
      </c>
      <c r="W20">
        <v>0.3010531831200437</v>
      </c>
      <c r="X20">
        <v>12.875754778125524</v>
      </c>
      <c r="Y20">
        <v>0.54910939182442031</v>
      </c>
      <c r="Z20">
        <v>0.85498873771057249</v>
      </c>
      <c r="AA20">
        <v>3.322040296278213</v>
      </c>
      <c r="AB20" s="7">
        <f>IF(ISBLANK(X20),-1,X20-T20)</f>
        <v>7.2111485009168295</v>
      </c>
      <c r="AC20" s="4" t="b">
        <f>OR(AA20&lt;2.5,H20&lt;2.5)</f>
        <v>0</v>
      </c>
      <c r="AD20" s="4" t="b">
        <f>AB20&gt;2</f>
        <v>1</v>
      </c>
      <c r="AE20" s="5" t="b">
        <f>AND(AC20,AD20)</f>
        <v>0</v>
      </c>
      <c r="AG20" s="9">
        <f>ABS((AG$2-INDEX($A20:$AE20,1,MATCH(AG$6,$A$6:$AE$6,0)))/AG$3)</f>
        <v>4.6324246877856483E-3</v>
      </c>
      <c r="AH20" s="9">
        <f>ABS((AH$2-INDEX($A20:$AE20,1,MATCH(AH$6,$A$6:$AE$6,0)))/AH$3)</f>
        <v>0.71446675987672459</v>
      </c>
      <c r="AI20" s="9">
        <f>ABS((AI$2-INDEX($A20:$AE20,1,MATCH(AI$6,$A$6:$AE$6,0)))/AI$3)</f>
        <v>4.6802180538847376</v>
      </c>
      <c r="AJ20" s="9">
        <f>ABS((AJ$2-INDEX($A20:$AE20,1,MATCH(AJ$6,$A$6:$AE$6,0)))/AJ$3)</f>
        <v>1.2362326580056964</v>
      </c>
      <c r="AK20" s="9">
        <f>ABS((AK$2-INDEX($A20:$AE20,1,MATCH(AK$6,$A$6:$AE$6,0)))/AK$3)</f>
        <v>23.22826205680601</v>
      </c>
      <c r="AL20" s="9">
        <f>ABS((AL$2-INDEX($A20:$AE20,1,MATCH(AL$6,$A$6:$AE$6,0)))/AL$3)</f>
        <v>1.3771176436242538</v>
      </c>
      <c r="AM20" s="9">
        <f>ABS((AM$2-INDEX($A20:$AE20,1,MATCH(AM$6,$A$6:$AE$6,0)))/AM$3)</f>
        <v>0.11651265661995901</v>
      </c>
      <c r="AN20" s="9"/>
      <c r="AO20" s="9">
        <f>ABS((AO$2-INDEX($A20:$AE20,1,MATCH(AO$6,$A$6:$AE$6,0)))/AO$3)</f>
        <v>0.87638292298451925</v>
      </c>
      <c r="AP20" s="9"/>
      <c r="AQ20" s="9"/>
      <c r="AR20" s="9">
        <f>ABS((AR$2-INDEX($A20:$AE20,1,MATCH(AR$6,$A$6:$AE$6,0)))/AR$3)</f>
        <v>0.31545771576196679</v>
      </c>
      <c r="AS20" s="9">
        <f>ABS((AS$2-INDEX($A20:$AE20,1,MATCH(AS$6,$A$6:$AE$6,0)))/AS$3)</f>
        <v>2.1362248964806434</v>
      </c>
      <c r="AT20" s="9"/>
      <c r="AU20" s="9"/>
      <c r="AV20" s="9">
        <f>ABS((AV$2-INDEX($A20:$AE20,1,MATCH(AV$6,$A$6:$AE$6,0)))/AV$3)</f>
        <v>0.60377915285316264</v>
      </c>
      <c r="AW20" s="9">
        <f>ABS((AW$2-INDEX($A20:$AE20,1,MATCH(AW$6,$A$6:$AE$6,0)))/AW$3)</f>
        <v>0.11821878364884064</v>
      </c>
      <c r="AX20" s="9">
        <f>ABS((AX$2-INDEX($A20:$AE20,1,MATCH(AX$6,$A$6:$AE$6,0)))/AX$3)</f>
        <v>3.9479401297696408</v>
      </c>
      <c r="AY20" s="9">
        <f>ABS((AY$2-INDEX($A20:$AE20,1,MATCH(AY$6,$A$6:$AE$6,0)))/AY$3)</f>
        <v>0.82204029627821296</v>
      </c>
      <c r="BA20" s="12">
        <f>$AG20^2+$AY20^2+$AV20^2</f>
        <v>1.0403209734837429</v>
      </c>
      <c r="BB20" s="12">
        <f>$AG20^2+$AY20^2+$AV20^2</f>
        <v>1.0403209734837429</v>
      </c>
      <c r="BC20" s="12">
        <f>$AG20^2+$AY20^2+$AV20^2</f>
        <v>1.0403209734837429</v>
      </c>
      <c r="BD20" s="12">
        <f>$AG20^2+$AY20^2+$AV20^2</f>
        <v>1.0403209734837429</v>
      </c>
    </row>
    <row r="21" spans="1:56" x14ac:dyDescent="0.25">
      <c r="A21">
        <v>0.99496205639268809</v>
      </c>
      <c r="B21">
        <v>12</v>
      </c>
      <c r="C21">
        <v>0.124</v>
      </c>
      <c r="D21">
        <v>0.77</v>
      </c>
      <c r="E21">
        <v>103.94045778357656</v>
      </c>
      <c r="F21">
        <v>2.616399067593445</v>
      </c>
      <c r="G21">
        <v>0.90906714003862843</v>
      </c>
      <c r="H21">
        <v>3.3495090148668125</v>
      </c>
      <c r="I21">
        <v>4.7698453022957956</v>
      </c>
      <c r="J21">
        <v>0.68598988510260139</v>
      </c>
      <c r="K21">
        <v>1.6172800810033399</v>
      </c>
      <c r="L21">
        <v>7.481234365644009</v>
      </c>
      <c r="M21">
        <v>33.609097249978113</v>
      </c>
      <c r="N21">
        <v>2.3973130053949565</v>
      </c>
      <c r="O21">
        <v>0.81231672128072208</v>
      </c>
      <c r="P21">
        <v>7.9023051441267258</v>
      </c>
      <c r="Q21">
        <v>1.7648018865453166</v>
      </c>
      <c r="R21">
        <v>38.510305500579967</v>
      </c>
      <c r="S21">
        <v>4.8009073856811249</v>
      </c>
      <c r="T21">
        <v>5.7261371429030712</v>
      </c>
      <c r="U21">
        <v>15.73822618145419</v>
      </c>
      <c r="V21">
        <v>-0.10265796224550205</v>
      </c>
      <c r="W21">
        <v>0.24332395912334528</v>
      </c>
      <c r="X21">
        <v>9.3688021010433147</v>
      </c>
      <c r="Y21">
        <v>0.96772337227941096</v>
      </c>
      <c r="Z21">
        <v>0.89762155518165332</v>
      </c>
      <c r="AA21">
        <v>3.3362924207274034</v>
      </c>
      <c r="AB21" s="7">
        <f>IF(ISBLANK(X21),-1,X21-T21)</f>
        <v>3.6426649581402435</v>
      </c>
      <c r="AC21" s="4" t="b">
        <f>OR(AA21&lt;2.5,H21&lt;2.5)</f>
        <v>0</v>
      </c>
      <c r="AD21" s="4" t="b">
        <f>AB21&gt;2</f>
        <v>1</v>
      </c>
      <c r="AE21" s="5" t="b">
        <f>AND(AC21,AD21)</f>
        <v>0</v>
      </c>
      <c r="AG21" s="9">
        <f>ABS((AG$2-INDEX($A21:$AE21,1,MATCH(AG$6,$A$6:$AE$6,0)))/AG$3)</f>
        <v>8.906077522689336E-2</v>
      </c>
      <c r="AH21" s="9">
        <f>ABS((AH$2-INDEX($A21:$AE21,1,MATCH(AH$6,$A$6:$AE$6,0)))/AH$3)</f>
        <v>0.69081713729637639</v>
      </c>
      <c r="AI21" s="9">
        <f>ABS((AI$2-INDEX($A21:$AE21,1,MATCH(AI$6,$A$6:$AE$6,0)))/AI$3)</f>
        <v>4.7519992636060024</v>
      </c>
      <c r="AJ21" s="9">
        <f>ABS((AJ$2-INDEX($A21:$AE21,1,MATCH(AJ$6,$A$6:$AE$6,0)))/AJ$3)</f>
        <v>1.4461519331680801</v>
      </c>
      <c r="AK21" s="9">
        <f>ABS((AK$2-INDEX($A21:$AE21,1,MATCH(AK$6,$A$6:$AE$6,0)))/AK$3)</f>
        <v>23.479869936681151</v>
      </c>
      <c r="AL21" s="9">
        <f>ABS((AL$2-INDEX($A21:$AE21,1,MATCH(AL$6,$A$6:$AE$6,0)))/AL$3)</f>
        <v>1.5114731262761845</v>
      </c>
      <c r="AM21" s="9">
        <f>ABS((AM$2-INDEX($A21:$AE21,1,MATCH(AM$6,$A$6:$AE$6,0)))/AM$3)</f>
        <v>6.7520191998238763E-2</v>
      </c>
      <c r="AN21" s="9"/>
      <c r="AO21" s="9">
        <f>ABS((AO$2-INDEX($A21:$AE21,1,MATCH(AO$6,$A$6:$AE$6,0)))/AO$3)</f>
        <v>1.0251981134546835</v>
      </c>
      <c r="AP21" s="9"/>
      <c r="AQ21" s="9"/>
      <c r="AR21" s="9">
        <f>ABS((AR$2-INDEX($A21:$AE21,1,MATCH(AR$6,$A$6:$AE$6,0)))/AR$3)</f>
        <v>0.34653391055710664</v>
      </c>
      <c r="AS21" s="9">
        <f>ABS((AS$2-INDEX($A21:$AE21,1,MATCH(AS$6,$A$6:$AE$6,0)))/AS$3)</f>
        <v>2.2369515834527021</v>
      </c>
      <c r="AT21" s="9"/>
      <c r="AU21" s="9"/>
      <c r="AV21" s="9">
        <f>ABS((AV$2-INDEX($A21:$AE21,1,MATCH(AV$6,$A$6:$AE$6,0)))/AV$3)</f>
        <v>0.60587628537618854</v>
      </c>
      <c r="AW21" s="9">
        <f>ABS((AW$2-INDEX($A21:$AE21,1,MATCH(AW$6,$A$6:$AE$6,0)))/AW$3)</f>
        <v>0.95544674455882195</v>
      </c>
      <c r="AX21" s="9">
        <f>ABS((AX$2-INDEX($A21:$AE21,1,MATCH(AX$6,$A$6:$AE$6,0)))/AX$3)</f>
        <v>3.8591217600382226</v>
      </c>
      <c r="AY21" s="9">
        <f>ABS((AY$2-INDEX($A21:$AE21,1,MATCH(AY$6,$A$6:$AE$6,0)))/AY$3)</f>
        <v>0.8362924207274034</v>
      </c>
      <c r="BA21" s="12">
        <f>$AG21^2+$AY21^2+$AV21^2</f>
        <v>1.0744029078313642</v>
      </c>
      <c r="BB21" s="12">
        <f>$AG21^2+$AY21^2+$AV21^2</f>
        <v>1.0744029078313642</v>
      </c>
      <c r="BC21" s="12">
        <f>$AG21^2+$AY21^2+$AV21^2</f>
        <v>1.0744029078313642</v>
      </c>
      <c r="BD21" s="12">
        <f>$AG21^2+$AY21^2+$AV21^2</f>
        <v>1.0744029078313642</v>
      </c>
    </row>
    <row r="22" spans="1:56" x14ac:dyDescent="0.25">
      <c r="A22">
        <v>0.99496205639268809</v>
      </c>
      <c r="B22">
        <v>15</v>
      </c>
      <c r="C22">
        <v>0.122</v>
      </c>
      <c r="D22">
        <v>0.8</v>
      </c>
      <c r="E22">
        <v>104.12082358183237</v>
      </c>
      <c r="F22">
        <v>2.6922906135708269</v>
      </c>
      <c r="G22">
        <v>0.1733859816500618</v>
      </c>
      <c r="H22">
        <v>1.5502369692278006</v>
      </c>
      <c r="I22">
        <v>4.680258289375324</v>
      </c>
      <c r="J22">
        <v>0.66573417864875439</v>
      </c>
      <c r="K22">
        <v>1.7491764235483771</v>
      </c>
      <c r="L22">
        <v>7.9421501785918807</v>
      </c>
      <c r="M22">
        <v>30.296444517555415</v>
      </c>
      <c r="N22">
        <v>2.2268946490039432</v>
      </c>
      <c r="O22">
        <v>0.81170503747324962</v>
      </c>
      <c r="P22">
        <v>7.3160003217837462</v>
      </c>
      <c r="Q22">
        <v>2.0108856850035841</v>
      </c>
      <c r="R22">
        <v>40.747889211612623</v>
      </c>
      <c r="S22">
        <v>4.8481811282536214</v>
      </c>
      <c r="T22">
        <v>5.1696670358335295</v>
      </c>
      <c r="U22">
        <v>15.730806672388157</v>
      </c>
      <c r="V22">
        <v>-0.18866898996819917</v>
      </c>
      <c r="W22">
        <v>0.25562517604415858</v>
      </c>
      <c r="X22">
        <v>8.8903900556027935</v>
      </c>
      <c r="Y22">
        <v>0.23040298372580653</v>
      </c>
      <c r="Z22">
        <v>0.76925853623878138</v>
      </c>
      <c r="AA22">
        <v>1.5477388076001355</v>
      </c>
      <c r="AB22" s="7">
        <f>IF(ISBLANK(X22),-1,X22-T22)</f>
        <v>3.720723019769264</v>
      </c>
      <c r="AC22" s="4" t="b">
        <f>OR(AA22&lt;2.5,H22&lt;2.5)</f>
        <v>1</v>
      </c>
      <c r="AD22" s="4" t="b">
        <f>AB22&gt;2</f>
        <v>1</v>
      </c>
      <c r="AE22" s="5" t="b">
        <f>AND(AC22,AD22)</f>
        <v>1</v>
      </c>
      <c r="AG22" s="9">
        <f>ABS((AG$2-INDEX($A22:$AE22,1,MATCH(AG$6,$A$6:$AE$6,0)))/AG$3)</f>
        <v>0.18860190069408408</v>
      </c>
      <c r="AH22" s="9">
        <f>ABS((AH$2-INDEX($A22:$AE22,1,MATCH(AH$6,$A$6:$AE$6,0)))/AH$3)</f>
        <v>0.50667435135231276</v>
      </c>
      <c r="AI22" s="9">
        <f>ABS((AI$2-INDEX($A22:$AE22,1,MATCH(AI$6,$A$6:$AE$6,0)))/AI$3)</f>
        <v>3.5529416041056638</v>
      </c>
      <c r="AJ22" s="9">
        <f>ABS((AJ$2-INDEX($A22:$AE22,1,MATCH(AJ$6,$A$6:$AE$6,0)))/AJ$3)</f>
        <v>1.2009839475575099</v>
      </c>
      <c r="AK22" s="9">
        <f>ABS((AK$2-INDEX($A22:$AE22,1,MATCH(AK$6,$A$6:$AE$6,0)))/AK$3)</f>
        <v>19.286638629816981</v>
      </c>
      <c r="AL22" s="9">
        <f>ABS((AL$2-INDEX($A22:$AE22,1,MATCH(AL$6,$A$6:$AE$6,0)))/AL$3)</f>
        <v>1.765828882083667</v>
      </c>
      <c r="AM22" s="9">
        <f>ABS((AM$2-INDEX($A22:$AE22,1,MATCH(AM$6,$A$6:$AE$6,0)))/AM$3)</f>
        <v>6.9012103723781332E-2</v>
      </c>
      <c r="AN22" s="9"/>
      <c r="AO22" s="9">
        <f>ABS((AO$2-INDEX($A22:$AE22,1,MATCH(AO$6,$A$6:$AE$6,0)))/AO$3)</f>
        <v>0.77911431499641592</v>
      </c>
      <c r="AP22" s="9"/>
      <c r="AQ22" s="9"/>
      <c r="AR22" s="9">
        <f>ABS((AR$2-INDEX($A22:$AE22,1,MATCH(AR$6,$A$6:$AE$6,0)))/AR$3)</f>
        <v>6.5488401936125984E-2</v>
      </c>
      <c r="AS22" s="9">
        <f>ABS((AS$2-INDEX($A22:$AE22,1,MATCH(AS$6,$A$6:$AE$6,0)))/AS$3)</f>
        <v>2.241119846972945</v>
      </c>
      <c r="AT22" s="9"/>
      <c r="AU22" s="9"/>
      <c r="AV22" s="9">
        <f>ABS((AV$2-INDEX($A22:$AE22,1,MATCH(AV$6,$A$6:$AE$6,0)))/AV$3)</f>
        <v>0.57941592550194432</v>
      </c>
      <c r="AW22" s="9">
        <f>ABS((AW$2-INDEX($A22:$AE22,1,MATCH(AW$6,$A$6:$AE$6,0)))/AW$3)</f>
        <v>0.51919403254838692</v>
      </c>
      <c r="AX22" s="9">
        <f>ABS((AX$2-INDEX($A22:$AE22,1,MATCH(AX$6,$A$6:$AE$6,0)))/AX$3)</f>
        <v>4.1265447161692057</v>
      </c>
      <c r="AY22" s="9">
        <f>ABS((AY$2-INDEX($A22:$AE22,1,MATCH(AY$6,$A$6:$AE$6,0)))/AY$3)</f>
        <v>0.95226119239986451</v>
      </c>
      <c r="BA22" s="12">
        <f>$AG22^2+$AY22^2+$AV22^2</f>
        <v>1.2780948702215076</v>
      </c>
      <c r="BB22" s="12">
        <f>$AG22^2+$AY22^2+$AV22^2</f>
        <v>1.2780948702215076</v>
      </c>
      <c r="BC22" s="12">
        <f>$AG22^2+$AY22^2+$AV22^2</f>
        <v>1.2780948702215076</v>
      </c>
      <c r="BD22" s="12">
        <f>$AG22^2+$AY22^2+$AV22^2</f>
        <v>1.2780948702215076</v>
      </c>
    </row>
    <row r="23" spans="1:56" x14ac:dyDescent="0.25">
      <c r="A23">
        <v>0.99496205639268809</v>
      </c>
      <c r="B23">
        <v>12</v>
      </c>
      <c r="C23">
        <v>0.122</v>
      </c>
      <c r="D23">
        <v>0.78</v>
      </c>
      <c r="E23">
        <v>103.95502551996287</v>
      </c>
      <c r="F23">
        <v>2.1691642879729214</v>
      </c>
      <c r="G23">
        <v>0.68334737677436252</v>
      </c>
      <c r="H23">
        <v>2.1612136912093201</v>
      </c>
      <c r="I23">
        <v>4.6472136578011423</v>
      </c>
      <c r="J23">
        <v>0.67273620554645097</v>
      </c>
      <c r="K23">
        <v>1.6915658119882699</v>
      </c>
      <c r="L23">
        <v>7.4546773215550051</v>
      </c>
      <c r="M23">
        <v>31.552760682319999</v>
      </c>
      <c r="N23">
        <v>2.2235055009031348</v>
      </c>
      <c r="O23">
        <v>0.82710589502614229</v>
      </c>
      <c r="P23">
        <v>7.0934499578184784</v>
      </c>
      <c r="Q23">
        <v>1.814250747116301</v>
      </c>
      <c r="R23">
        <v>38.084531289529608</v>
      </c>
      <c r="S23">
        <v>4.7893342340743814</v>
      </c>
      <c r="T23">
        <v>5.2381198273812517</v>
      </c>
      <c r="U23">
        <v>15.59598858543467</v>
      </c>
      <c r="V23">
        <v>-8.5365028350270919E-2</v>
      </c>
      <c r="W23">
        <v>0.2182530972873824</v>
      </c>
      <c r="X23">
        <v>7.5604273888338165</v>
      </c>
      <c r="Y23">
        <v>0.7363808098968877</v>
      </c>
      <c r="Z23">
        <v>0.83161846951761575</v>
      </c>
      <c r="AA23">
        <v>2.1528473130117103</v>
      </c>
      <c r="AB23" s="7">
        <f>IF(ISBLANK(X23),-1,X23-T23)</f>
        <v>2.3223075614525648</v>
      </c>
      <c r="AC23" s="4" t="b">
        <f>OR(AA23&lt;2.5,H23&lt;2.5)</f>
        <v>1</v>
      </c>
      <c r="AD23" s="4" t="b">
        <f>AB23&gt;2</f>
        <v>1</v>
      </c>
      <c r="AE23" s="5" t="b">
        <f>AND(AC23,AD23)</f>
        <v>1</v>
      </c>
      <c r="AG23" s="9">
        <f>ABS((AG$2-INDEX($A23:$AE23,1,MATCH(AG$6,$A$6:$AE$6,0)))/AG$3)</f>
        <v>0.22531815799873042</v>
      </c>
      <c r="AH23" s="9">
        <f>ABS((AH$2-INDEX($A23:$AE23,1,MATCH(AH$6,$A$6:$AE$6,0)))/AH$3)</f>
        <v>0.57032914133137258</v>
      </c>
      <c r="AI23" s="9">
        <f>ABS((AI$2-INDEX($A23:$AE23,1,MATCH(AI$6,$A$6:$AE$6,0)))/AI$3)</f>
        <v>4.0766744364702747</v>
      </c>
      <c r="AJ23" s="9">
        <f>ABS((AJ$2-INDEX($A23:$AE23,1,MATCH(AJ$6,$A$6:$AE$6,0)))/AJ$3)</f>
        <v>1.4602780204494652</v>
      </c>
      <c r="AK23" s="9">
        <f>ABS((AK$2-INDEX($A23:$AE23,1,MATCH(AK$6,$A$6:$AE$6,0)))/AK$3)</f>
        <v>20.87691225610126</v>
      </c>
      <c r="AL23" s="9">
        <f>ABS((AL$2-INDEX($A23:$AE23,1,MATCH(AL$6,$A$6:$AE$6,0)))/AL$3)</f>
        <v>1.7708873120848736</v>
      </c>
      <c r="AM23" s="9">
        <f>ABS((AM$2-INDEX($A23:$AE23,1,MATCH(AM$6,$A$6:$AE$6,0)))/AM$3)</f>
        <v>3.1449036521604093E-2</v>
      </c>
      <c r="AN23" s="9"/>
      <c r="AO23" s="9">
        <f>ABS((AO$2-INDEX($A23:$AE23,1,MATCH(AO$6,$A$6:$AE$6,0)))/AO$3)</f>
        <v>0.97574925288369907</v>
      </c>
      <c r="AP23" s="9"/>
      <c r="AQ23" s="9"/>
      <c r="AR23" s="9">
        <f>ABS((AR$2-INDEX($A23:$AE23,1,MATCH(AR$6,$A$6:$AE$6,0)))/AR$3)</f>
        <v>0.10006051887942004</v>
      </c>
      <c r="AS23" s="9">
        <f>ABS((AS$2-INDEX($A23:$AE23,1,MATCH(AS$6,$A$6:$AE$6,0)))/AS$3)</f>
        <v>2.3168603452614209</v>
      </c>
      <c r="AT23" s="9"/>
      <c r="AU23" s="9"/>
      <c r="AV23" s="9">
        <f>ABS((AV$2-INDEX($A23:$AE23,1,MATCH(AV$6,$A$6:$AE$6,0)))/AV$3)</f>
        <v>1.0534550639143847</v>
      </c>
      <c r="AW23" s="9">
        <f>ABS((AW$2-INDEX($A23:$AE23,1,MATCH(AW$6,$A$6:$AE$6,0)))/AW$3)</f>
        <v>0.49276161979377542</v>
      </c>
      <c r="AX23" s="9">
        <f>ABS((AX$2-INDEX($A23:$AE23,1,MATCH(AX$6,$A$6:$AE$6,0)))/AX$3)</f>
        <v>3.9966281885049675</v>
      </c>
      <c r="AY23" s="9">
        <f>ABS((AY$2-INDEX($A23:$AE23,1,MATCH(AY$6,$A$6:$AE$6,0)))/AY$3)</f>
        <v>0.34715268698828972</v>
      </c>
      <c r="BA23" s="12">
        <f>$AG23^2+$AY23^2+$AV23^2</f>
        <v>1.2810508320939908</v>
      </c>
      <c r="BB23" s="12">
        <f>$AG23^2+$AY23^2+$AV23^2</f>
        <v>1.2810508320939908</v>
      </c>
      <c r="BC23" s="12">
        <f>$AG23^2+$AY23^2+$AV23^2</f>
        <v>1.2810508320939908</v>
      </c>
      <c r="BD23" s="12">
        <f>$AG23^2+$AY23^2+$AV23^2</f>
        <v>1.2810508320939908</v>
      </c>
    </row>
    <row r="24" spans="1:56" x14ac:dyDescent="0.25">
      <c r="A24">
        <v>0.99496205639268809</v>
      </c>
      <c r="B24">
        <v>12</v>
      </c>
      <c r="C24">
        <v>0.126</v>
      </c>
      <c r="D24">
        <v>0.78</v>
      </c>
      <c r="E24">
        <v>103.42636737982926</v>
      </c>
      <c r="F24">
        <v>2.7353321312446086</v>
      </c>
      <c r="G24">
        <v>0.93127127503826734</v>
      </c>
      <c r="H24">
        <v>3.5442129936389044</v>
      </c>
      <c r="I24">
        <v>4.8407914590657866</v>
      </c>
      <c r="J24">
        <v>0.68747345572231</v>
      </c>
      <c r="K24">
        <v>1.6102827592338407</v>
      </c>
      <c r="L24">
        <v>7.6745530827103359</v>
      </c>
      <c r="M24">
        <v>33.951005255739545</v>
      </c>
      <c r="N24">
        <v>2.4806927231977642</v>
      </c>
      <c r="O24">
        <v>0.80111265211555038</v>
      </c>
      <c r="P24">
        <v>8.0706296486759843</v>
      </c>
      <c r="Q24">
        <v>1.796260143566571</v>
      </c>
      <c r="R24">
        <v>38.733040410292453</v>
      </c>
      <c r="S24">
        <v>4.8063801005215847</v>
      </c>
      <c r="T24">
        <v>5.8182654932464581</v>
      </c>
      <c r="U24">
        <v>15.797039632933521</v>
      </c>
      <c r="V24">
        <v>-0.10984879432706875</v>
      </c>
      <c r="W24">
        <v>0.24839112472936997</v>
      </c>
      <c r="X24">
        <v>9.8689219986765764</v>
      </c>
      <c r="Y24">
        <v>0.99442026940810824</v>
      </c>
      <c r="Z24">
        <v>0.92328426336009595</v>
      </c>
      <c r="AA24">
        <v>3.5348524657434472</v>
      </c>
      <c r="AB24" s="7">
        <f>IF(ISBLANK(X24),-1,X24-T24)</f>
        <v>4.0506565054301182</v>
      </c>
      <c r="AC24" s="4" t="b">
        <f>OR(AA24&lt;2.5,H24&lt;2.5)</f>
        <v>0</v>
      </c>
      <c r="AD24" s="4" t="b">
        <f>AB24&gt;2</f>
        <v>1</v>
      </c>
      <c r="AE24" s="5" t="b">
        <f>AND(AC24,AD24)</f>
        <v>0</v>
      </c>
      <c r="AG24" s="9">
        <f>ABS((AG$2-INDEX($A24:$AE24,1,MATCH(AG$6,$A$6:$AE$6,0)))/AG$3)</f>
        <v>1.0231712149125648E-2</v>
      </c>
      <c r="AH24" s="9">
        <f>ABS((AH$2-INDEX($A24:$AE24,1,MATCH(AH$6,$A$6:$AE$6,0)))/AH$3)</f>
        <v>0.70430414293009103</v>
      </c>
      <c r="AI24" s="9">
        <f>ABS((AI$2-INDEX($A24:$AE24,1,MATCH(AI$6,$A$6:$AE$6,0)))/AI$3)</f>
        <v>4.8156112796923587</v>
      </c>
      <c r="AJ24" s="9">
        <f>ABS((AJ$2-INDEX($A24:$AE24,1,MATCH(AJ$6,$A$6:$AE$6,0)))/AJ$3)</f>
        <v>1.3433228283455658</v>
      </c>
      <c r="AK24" s="9">
        <f>ABS((AK$2-INDEX($A24:$AE24,1,MATCH(AK$6,$A$6:$AE$6,0)))/AK$3)</f>
        <v>23.912664880682964</v>
      </c>
      <c r="AL24" s="9">
        <f>ABS((AL$2-INDEX($A24:$AE24,1,MATCH(AL$6,$A$6:$AE$6,0)))/AL$3)</f>
        <v>1.3870257862719939</v>
      </c>
      <c r="AM24" s="9">
        <f>ABS((AM$2-INDEX($A24:$AE24,1,MATCH(AM$6,$A$6:$AE$6,0)))/AM$3)</f>
        <v>9.484718996207217E-2</v>
      </c>
      <c r="AN24" s="9"/>
      <c r="AO24" s="9">
        <f>ABS((AO$2-INDEX($A24:$AE24,1,MATCH(AO$6,$A$6:$AE$6,0)))/AO$3)</f>
        <v>0.99373985643342899</v>
      </c>
      <c r="AP24" s="9"/>
      <c r="AQ24" s="9"/>
      <c r="AR24" s="9">
        <f>ABS((AR$2-INDEX($A24:$AE24,1,MATCH(AR$6,$A$6:$AE$6,0)))/AR$3)</f>
        <v>0.39306338042750411</v>
      </c>
      <c r="AS24" s="9">
        <f>ABS((AS$2-INDEX($A24:$AE24,1,MATCH(AS$6,$A$6:$AE$6,0)))/AS$3)</f>
        <v>2.2039103185766731</v>
      </c>
      <c r="AT24" s="9"/>
      <c r="AU24" s="9"/>
      <c r="AV24" s="9">
        <f>ABS((AV$2-INDEX($A24:$AE24,1,MATCH(AV$6,$A$6:$AE$6,0)))/AV$3)</f>
        <v>0.46757406595589202</v>
      </c>
      <c r="AW24" s="9">
        <f>ABS((AW$2-INDEX($A24:$AE24,1,MATCH(AW$6,$A$6:$AE$6,0)))/AW$3)</f>
        <v>1.0088405388162165</v>
      </c>
      <c r="AX24" s="9">
        <f>ABS((AX$2-INDEX($A24:$AE24,1,MATCH(AX$6,$A$6:$AE$6,0)))/AX$3)</f>
        <v>3.805657784666467</v>
      </c>
      <c r="AY24" s="9">
        <f>ABS((AY$2-INDEX($A24:$AE24,1,MATCH(AY$6,$A$6:$AE$6,0)))/AY$3)</f>
        <v>1.0348524657434472</v>
      </c>
      <c r="BA24" s="12">
        <f>$AG24^2+$AY24^2+$AV24^2</f>
        <v>1.28964982094332</v>
      </c>
      <c r="BB24" s="12">
        <f>$AG24^2+$AY24^2+$AV24^2</f>
        <v>1.28964982094332</v>
      </c>
      <c r="BC24" s="12">
        <f>$AG24^2+$AY24^2+$AV24^2</f>
        <v>1.28964982094332</v>
      </c>
      <c r="BD24" s="12">
        <f>$AG24^2+$AY24^2+$AV24^2</f>
        <v>1.28964982094332</v>
      </c>
    </row>
    <row r="25" spans="1:56" x14ac:dyDescent="0.25">
      <c r="A25">
        <v>0.99496205639268809</v>
      </c>
      <c r="B25">
        <v>12</v>
      </c>
      <c r="C25">
        <v>0.128</v>
      </c>
      <c r="D25">
        <v>0.79</v>
      </c>
      <c r="E25">
        <v>104.71812889484282</v>
      </c>
      <c r="F25">
        <v>2.8541393327284075</v>
      </c>
      <c r="G25">
        <v>0.95297673378554226</v>
      </c>
      <c r="H25">
        <v>3.7322740411372948</v>
      </c>
      <c r="I25">
        <v>4.9143519980028021</v>
      </c>
      <c r="J25">
        <v>0.68895607678470328</v>
      </c>
      <c r="K25">
        <v>1.6037467375611427</v>
      </c>
      <c r="L25">
        <v>7.8757108733949845</v>
      </c>
      <c r="M25">
        <v>34.278594225162223</v>
      </c>
      <c r="N25">
        <v>2.5645347645142005</v>
      </c>
      <c r="O25">
        <v>0.78968815193442732</v>
      </c>
      <c r="P25">
        <v>8.2361870902221845</v>
      </c>
      <c r="Q25">
        <v>1.8305175187408635</v>
      </c>
      <c r="R25">
        <v>38.961092505684825</v>
      </c>
      <c r="S25">
        <v>4.8119518420830785</v>
      </c>
      <c r="T25">
        <v>5.9050750652809736</v>
      </c>
      <c r="U25">
        <v>15.856170772550044</v>
      </c>
      <c r="V25">
        <v>-0.11692849075973594</v>
      </c>
      <c r="W25">
        <v>0.2532528844170977</v>
      </c>
      <c r="X25">
        <v>10.421667763790277</v>
      </c>
      <c r="Y25">
        <v>1.020810380578826</v>
      </c>
      <c r="Z25">
        <v>0.94944696010932017</v>
      </c>
      <c r="AA25">
        <v>3.7271114039938515</v>
      </c>
      <c r="AB25" s="7">
        <f>IF(ISBLANK(X25),-1,X25-T25)</f>
        <v>4.516592698509303</v>
      </c>
      <c r="AC25" s="4" t="b">
        <f>OR(AA25&lt;2.5,H25&lt;2.5)</f>
        <v>0</v>
      </c>
      <c r="AD25" s="4" t="b">
        <f>AB25&gt;2</f>
        <v>1</v>
      </c>
      <c r="AE25" s="5" t="b">
        <f>AND(AC25,AD25)</f>
        <v>0</v>
      </c>
      <c r="AG25" s="9">
        <f>ABS((AG$2-INDEX($A25:$AE25,1,MATCH(AG$6,$A$6:$AE$6,0)))/AG$3)</f>
        <v>7.1502220003113834E-2</v>
      </c>
      <c r="AH25" s="9">
        <f>ABS((AH$2-INDEX($A25:$AE25,1,MATCH(AH$6,$A$6:$AE$6,0)))/AH$3)</f>
        <v>0.71778251622457534</v>
      </c>
      <c r="AI25" s="9">
        <f>ABS((AI$2-INDEX($A25:$AE25,1,MATCH(AI$6,$A$6:$AE$6,0)))/AI$3)</f>
        <v>4.875029658535067</v>
      </c>
      <c r="AJ25" s="9">
        <f>ABS((AJ$2-INDEX($A25:$AE25,1,MATCH(AJ$6,$A$6:$AE$6,0)))/AJ$3)</f>
        <v>1.2363240035133058</v>
      </c>
      <c r="AK25" s="9">
        <f>ABS((AK$2-INDEX($A25:$AE25,1,MATCH(AK$6,$A$6:$AE$6,0)))/AK$3)</f>
        <v>24.32733446223066</v>
      </c>
      <c r="AL25" s="9">
        <f>ABS((AL$2-INDEX($A25:$AE25,1,MATCH(AL$6,$A$6:$AE$6,0)))/AL$3)</f>
        <v>1.2618884111728352</v>
      </c>
      <c r="AM25" s="9">
        <f>ABS((AM$2-INDEX($A25:$AE25,1,MATCH(AM$6,$A$6:$AE$6,0)))/AM$3)</f>
        <v>0.12271182455017721</v>
      </c>
      <c r="AN25" s="9"/>
      <c r="AO25" s="9">
        <f>ABS((AO$2-INDEX($A25:$AE25,1,MATCH(AO$6,$A$6:$AE$6,0)))/AO$3)</f>
        <v>0.95948248125913649</v>
      </c>
      <c r="AP25" s="9"/>
      <c r="AQ25" s="9"/>
      <c r="AR25" s="9">
        <f>ABS((AR$2-INDEX($A25:$AE25,1,MATCH(AR$6,$A$6:$AE$6,0)))/AR$3)</f>
        <v>0.43690659862675435</v>
      </c>
      <c r="AS25" s="9">
        <f>ABS((AS$2-INDEX($A25:$AE25,1,MATCH(AS$6,$A$6:$AE$6,0)))/AS$3)</f>
        <v>2.1706905772190757</v>
      </c>
      <c r="AT25" s="9"/>
      <c r="AU25" s="9"/>
      <c r="AV25" s="9">
        <f>ABS((AV$2-INDEX($A25:$AE25,1,MATCH(AV$6,$A$6:$AE$6,0)))/AV$3)</f>
        <v>0.3096295937256599</v>
      </c>
      <c r="AW25" s="9">
        <f>ABS((AW$2-INDEX($A25:$AE25,1,MATCH(AW$6,$A$6:$AE$6,0)))/AW$3)</f>
        <v>1.061620761157652</v>
      </c>
      <c r="AX25" s="9">
        <f>ABS((AX$2-INDEX($A25:$AE25,1,MATCH(AX$6,$A$6:$AE$6,0)))/AX$3)</f>
        <v>3.7511521664389167</v>
      </c>
      <c r="AY25" s="9">
        <f>ABS((AY$2-INDEX($A25:$AE25,1,MATCH(AY$6,$A$6:$AE$6,0)))/AY$3)</f>
        <v>1.2271114039938515</v>
      </c>
      <c r="BA25" s="12">
        <f>$AG25^2+$AY25^2+$AV25^2</f>
        <v>1.6067854505878525</v>
      </c>
      <c r="BB25" s="12">
        <f>$AG25^2+$AY25^2+$AV25^2</f>
        <v>1.6067854505878525</v>
      </c>
      <c r="BC25" s="12">
        <f>$AG25^2+$AY25^2+$AV25^2</f>
        <v>1.6067854505878525</v>
      </c>
      <c r="BD25" s="12">
        <f>$AG25^2+$AY25^2+$AV25^2</f>
        <v>1.6067854505878525</v>
      </c>
    </row>
    <row r="26" spans="1:56" x14ac:dyDescent="0.25">
      <c r="A26">
        <v>0.99496205639268809</v>
      </c>
      <c r="B26">
        <v>10</v>
      </c>
      <c r="C26">
        <v>0.128</v>
      </c>
      <c r="D26">
        <v>0.8</v>
      </c>
      <c r="E26">
        <v>93.408503648237115</v>
      </c>
      <c r="F26">
        <v>1.9567548964071746</v>
      </c>
      <c r="G26">
        <v>1.0801495166041251</v>
      </c>
      <c r="H26">
        <v>2.7792182364041027</v>
      </c>
      <c r="I26">
        <v>4.7970973147560212</v>
      </c>
      <c r="J26">
        <v>0.67776672047258057</v>
      </c>
      <c r="K26">
        <v>1.6549256322833974</v>
      </c>
      <c r="L26">
        <v>7.7518346660659745</v>
      </c>
      <c r="M26">
        <v>32.727367506964221</v>
      </c>
      <c r="N26">
        <v>2.4072890380027543</v>
      </c>
      <c r="O26">
        <v>0.80892640697712492</v>
      </c>
      <c r="P26">
        <v>7.1227353915618901</v>
      </c>
      <c r="Q26">
        <v>1.7808297430671569</v>
      </c>
      <c r="R26">
        <v>36.789781159403567</v>
      </c>
      <c r="S26">
        <v>4.7605901180650214</v>
      </c>
      <c r="T26">
        <v>5.2396649053684747</v>
      </c>
      <c r="U26">
        <v>15.604912370033789</v>
      </c>
      <c r="V26">
        <v>-4.6769819247384305E-2</v>
      </c>
      <c r="W26">
        <v>0.19883491900821856</v>
      </c>
      <c r="X26">
        <v>6.9955801052116451</v>
      </c>
      <c r="Y26">
        <v>1.141101768772256</v>
      </c>
      <c r="Z26">
        <v>0.93676757985904568</v>
      </c>
      <c r="AA26">
        <v>2.780905990002128</v>
      </c>
      <c r="AB26" s="7">
        <f>IF(ISBLANK(X26),-1,X26-T26)</f>
        <v>1.7559151998431703</v>
      </c>
      <c r="AC26" s="4" t="b">
        <f>OR(AA26&lt;2.5,H26&lt;2.5)</f>
        <v>0</v>
      </c>
      <c r="AD26" s="4" t="b">
        <f>AB26&gt;2</f>
        <v>0</v>
      </c>
      <c r="AE26" s="5" t="b">
        <f>AND(AC26,AD26)</f>
        <v>0</v>
      </c>
      <c r="AG26" s="9">
        <f>ABS((AG$2-INDEX($A26:$AE26,1,MATCH(AG$6,$A$6:$AE$6,0)))/AG$3)</f>
        <v>5.8780761382198281E-2</v>
      </c>
      <c r="AH26" s="9">
        <f>ABS((AH$2-INDEX($A26:$AE26,1,MATCH(AH$6,$A$6:$AE$6,0)))/AH$3)</f>
        <v>0.61606109520527808</v>
      </c>
      <c r="AI26" s="9">
        <f>ABS((AI$2-INDEX($A26:$AE26,1,MATCH(AI$6,$A$6:$AE$6,0)))/AI$3)</f>
        <v>4.4097669792418426</v>
      </c>
      <c r="AJ26" s="9">
        <f>ABS((AJ$2-INDEX($A26:$AE26,1,MATCH(AJ$6,$A$6:$AE$6,0)))/AJ$3)</f>
        <v>1.3022156031563963</v>
      </c>
      <c r="AK26" s="9">
        <f>ABS((AK$2-INDEX($A26:$AE26,1,MATCH(AK$6,$A$6:$AE$6,0)))/AK$3)</f>
        <v>22.363756337929388</v>
      </c>
      <c r="AL26" s="9">
        <f>ABS((AL$2-INDEX($A26:$AE26,1,MATCH(AL$6,$A$6:$AE$6,0)))/AL$3)</f>
        <v>1.4965835253690236</v>
      </c>
      <c r="AM26" s="9">
        <f>ABS((AM$2-INDEX($A26:$AE26,1,MATCH(AM$6,$A$6:$AE$6,0)))/AM$3)</f>
        <v>7.5789251275304989E-2</v>
      </c>
      <c r="AN26" s="9"/>
      <c r="AO26" s="9">
        <f>ABS((AO$2-INDEX($A26:$AE26,1,MATCH(AO$6,$A$6:$AE$6,0)))/AO$3)</f>
        <v>1.0091702569328431</v>
      </c>
      <c r="AP26" s="9"/>
      <c r="AQ26" s="9"/>
      <c r="AR26" s="9">
        <f>ABS((AR$2-INDEX($A26:$AE26,1,MATCH(AR$6,$A$6:$AE$6,0)))/AR$3)</f>
        <v>0.10084086129720944</v>
      </c>
      <c r="AS26" s="9">
        <f>ABS((AS$2-INDEX($A26:$AE26,1,MATCH(AS$6,$A$6:$AE$6,0)))/AS$3)</f>
        <v>2.3118469831270843</v>
      </c>
      <c r="AT26" s="9"/>
      <c r="AU26" s="9"/>
      <c r="AV26" s="9">
        <f>ABS((AV$2-INDEX($A26:$AE26,1,MATCH(AV$6,$A$6:$AE$6,0)))/AV$3)</f>
        <v>1.2454524746294335</v>
      </c>
      <c r="AW26" s="9">
        <f>ABS((AW$2-INDEX($A26:$AE26,1,MATCH(AW$6,$A$6:$AE$6,0)))/AW$3)</f>
        <v>1.302203537544512</v>
      </c>
      <c r="AX26" s="9">
        <f>ABS((AX$2-INDEX($A26:$AE26,1,MATCH(AX$6,$A$6:$AE$6,0)))/AX$3)</f>
        <v>3.7775675419603214</v>
      </c>
      <c r="AY26" s="9">
        <f>ABS((AY$2-INDEX($A26:$AE26,1,MATCH(AY$6,$A$6:$AE$6,0)))/AY$3)</f>
        <v>0.28090599000212801</v>
      </c>
      <c r="BA26" s="12">
        <f>$AG26^2+$AY26^2+$AV26^2</f>
        <v>1.6335152196883262</v>
      </c>
      <c r="BB26" s="12">
        <f>$AG26^2+$AY26^2+$AV26^2</f>
        <v>1.6335152196883262</v>
      </c>
      <c r="BC26" s="12">
        <f>$AG26^2+$AY26^2+$AV26^2</f>
        <v>1.6335152196883262</v>
      </c>
      <c r="BD26" s="12">
        <f>$AG26^2+$AY26^2+$AV26^2</f>
        <v>1.6335152196883262</v>
      </c>
    </row>
    <row r="27" spans="1:56" x14ac:dyDescent="0.25">
      <c r="A27">
        <v>0.99496205639268809</v>
      </c>
      <c r="B27">
        <v>10</v>
      </c>
      <c r="C27">
        <v>0.126</v>
      </c>
      <c r="D27">
        <v>0.79</v>
      </c>
      <c r="E27">
        <v>92.330146428877924</v>
      </c>
      <c r="F27">
        <v>1.8895464941681954</v>
      </c>
      <c r="G27">
        <v>1.0622616560136311</v>
      </c>
      <c r="H27">
        <v>2.632786969551391</v>
      </c>
      <c r="I27">
        <v>4.733061818247787</v>
      </c>
      <c r="J27">
        <v>0.67714961849004385</v>
      </c>
      <c r="K27">
        <v>1.6598272681499469</v>
      </c>
      <c r="L27">
        <v>7.5541425219310465</v>
      </c>
      <c r="M27">
        <v>32.465398899737458</v>
      </c>
      <c r="N27">
        <v>2.332975378303304</v>
      </c>
      <c r="O27">
        <v>0.81937034563483724</v>
      </c>
      <c r="P27">
        <v>7.0000104782116752</v>
      </c>
      <c r="Q27">
        <v>1.7494521521889963</v>
      </c>
      <c r="R27">
        <v>36.605397465840589</v>
      </c>
      <c r="S27">
        <v>4.7560077166401795</v>
      </c>
      <c r="T27">
        <v>5.1604581853118763</v>
      </c>
      <c r="U27">
        <v>15.556227296757383</v>
      </c>
      <c r="V27">
        <v>-4.207199176907786E-2</v>
      </c>
      <c r="W27">
        <v>0.19611331106649435</v>
      </c>
      <c r="X27">
        <v>6.7742064101099722</v>
      </c>
      <c r="Y27">
        <v>1.1191708974566241</v>
      </c>
      <c r="Z27">
        <v>0.91241981753471046</v>
      </c>
      <c r="AA27">
        <v>2.6304021146022869</v>
      </c>
      <c r="AB27" s="7">
        <f>IF(ISBLANK(X27),-1,X27-T27)</f>
        <v>1.6137482247980959</v>
      </c>
      <c r="AC27" s="4" t="b">
        <f>OR(AA27&lt;2.5,H27&lt;2.5)</f>
        <v>0</v>
      </c>
      <c r="AD27" s="4" t="b">
        <f>AB27&gt;2</f>
        <v>0</v>
      </c>
      <c r="AE27" s="5" t="b">
        <f>AND(AC27,AD27)</f>
        <v>0</v>
      </c>
      <c r="AG27" s="9">
        <f>ABS((AG$2-INDEX($A27:$AE27,1,MATCH(AG$6,$A$6:$AE$6,0)))/AG$3)</f>
        <v>0.129931313058014</v>
      </c>
      <c r="AH27" s="9">
        <f>ABS((AH$2-INDEX($A27:$AE27,1,MATCH(AH$6,$A$6:$AE$6,0)))/AH$3)</f>
        <v>0.61045107718221692</v>
      </c>
      <c r="AI27" s="9">
        <f>ABS((AI$2-INDEX($A27:$AE27,1,MATCH(AI$6,$A$6:$AE$6,0)))/AI$3)</f>
        <v>4.3652066531823026</v>
      </c>
      <c r="AJ27" s="9">
        <f>ABS((AJ$2-INDEX($A27:$AE27,1,MATCH(AJ$6,$A$6:$AE$6,0)))/AJ$3)</f>
        <v>1.4073709989728473</v>
      </c>
      <c r="AK27" s="9">
        <f>ABS((AK$2-INDEX($A27:$AE27,1,MATCH(AK$6,$A$6:$AE$6,0)))/AK$3)</f>
        <v>22.032150505996778</v>
      </c>
      <c r="AL27" s="9">
        <f>ABS((AL$2-INDEX($A27:$AE27,1,MATCH(AL$6,$A$6:$AE$6,0)))/AL$3)</f>
        <v>1.6074994353682031</v>
      </c>
      <c r="AM27" s="9">
        <f>ABS((AM$2-INDEX($A27:$AE27,1,MATCH(AM$6,$A$6:$AE$6,0)))/AM$3)</f>
        <v>5.0316230158933495E-2</v>
      </c>
      <c r="AN27" s="9"/>
      <c r="AO27" s="9">
        <f>ABS((AO$2-INDEX($A27:$AE27,1,MATCH(AO$6,$A$6:$AE$6,0)))/AO$3)</f>
        <v>1.0405478478110037</v>
      </c>
      <c r="AP27" s="9"/>
      <c r="AQ27" s="9"/>
      <c r="AR27" s="9">
        <f>ABS((AR$2-INDEX($A27:$AE27,1,MATCH(AR$6,$A$6:$AE$6,0)))/AR$3)</f>
        <v>6.0837467329230427E-2</v>
      </c>
      <c r="AS27" s="9">
        <f>ABS((AS$2-INDEX($A27:$AE27,1,MATCH(AS$6,$A$6:$AE$6,0)))/AS$3)</f>
        <v>2.33919814788911</v>
      </c>
      <c r="AT27" s="9"/>
      <c r="AU27" s="9"/>
      <c r="AV27" s="9">
        <f>ABS((AV$2-INDEX($A27:$AE27,1,MATCH(AV$6,$A$6:$AE$6,0)))/AV$3)</f>
        <v>1.2936446695599673</v>
      </c>
      <c r="AW27" s="9">
        <f>ABS((AW$2-INDEX($A27:$AE27,1,MATCH(AW$6,$A$6:$AE$6,0)))/AW$3)</f>
        <v>1.2583417949132483</v>
      </c>
      <c r="AX27" s="9">
        <f>ABS((AX$2-INDEX($A27:$AE27,1,MATCH(AX$6,$A$6:$AE$6,0)))/AX$3)</f>
        <v>3.8282920468026869</v>
      </c>
      <c r="AY27" s="9">
        <f>ABS((AY$2-INDEX($A27:$AE27,1,MATCH(AY$6,$A$6:$AE$6,0)))/AY$3)</f>
        <v>0.1304021146022869</v>
      </c>
      <c r="BA27" s="12">
        <f>$AG27^2+$AY27^2+$AV27^2</f>
        <v>1.7074033886866444</v>
      </c>
      <c r="BB27" s="12">
        <f>$AG27^2+$AY27^2+$AV27^2</f>
        <v>1.7074033886866444</v>
      </c>
      <c r="BC27" s="12">
        <f>$AG27^2+$AY27^2+$AV27^2</f>
        <v>1.7074033886866444</v>
      </c>
      <c r="BD27" s="12">
        <f>$AG27^2+$AY27^2+$AV27^2</f>
        <v>1.7074033886866444</v>
      </c>
    </row>
    <row r="28" spans="1:56" x14ac:dyDescent="0.25">
      <c r="A28">
        <v>0.99496205639268809</v>
      </c>
      <c r="B28">
        <v>10</v>
      </c>
      <c r="C28">
        <v>0.124</v>
      </c>
      <c r="D28">
        <v>0.77</v>
      </c>
      <c r="E28">
        <v>92.482377480178215</v>
      </c>
      <c r="F28">
        <v>1.9444726968850548</v>
      </c>
      <c r="G28">
        <v>1.1517472370608117</v>
      </c>
      <c r="H28">
        <v>2.9601645124038334</v>
      </c>
      <c r="I28">
        <v>4.6969480799960861</v>
      </c>
      <c r="J28">
        <v>0.68192041034507778</v>
      </c>
      <c r="K28">
        <v>1.6333503425101019</v>
      </c>
      <c r="L28">
        <v>7.2786535697672123</v>
      </c>
      <c r="M28">
        <v>33.010613750619598</v>
      </c>
      <c r="N28">
        <v>2.2985486390315946</v>
      </c>
      <c r="O28">
        <v>0.82809238425156639</v>
      </c>
      <c r="P28">
        <v>7.1599612402852095</v>
      </c>
      <c r="Q28">
        <v>1.6824313342930055</v>
      </c>
      <c r="R28">
        <v>36.503306994139024</v>
      </c>
      <c r="S28">
        <v>4.7540211618280628</v>
      </c>
      <c r="T28">
        <v>5.2778091266047351</v>
      </c>
      <c r="U28">
        <v>15.546510538944904</v>
      </c>
      <c r="V28">
        <v>-3.9555966160093881E-2</v>
      </c>
      <c r="W28">
        <v>0.20165470141924266</v>
      </c>
      <c r="X28">
        <v>7.0738577066478685</v>
      </c>
      <c r="Y28">
        <v>1.2052862182359272</v>
      </c>
      <c r="Z28">
        <v>0.90937477473873241</v>
      </c>
      <c r="AA28">
        <v>2.9502613399745332</v>
      </c>
      <c r="AB28" s="7">
        <f>IF(ISBLANK(X28),-1,X28-T28)</f>
        <v>1.7960485800431334</v>
      </c>
      <c r="AC28" s="4" t="b">
        <f>OR(AA28&lt;2.5,H28&lt;2.5)</f>
        <v>0</v>
      </c>
      <c r="AD28" s="4" t="b">
        <f>AB28&gt;2</f>
        <v>0</v>
      </c>
      <c r="AE28" s="5" t="b">
        <f>AND(AC28,AD28)</f>
        <v>0</v>
      </c>
      <c r="AG28" s="9">
        <f>ABS((AG$2-INDEX($A28:$AE28,1,MATCH(AG$6,$A$6:$AE$6,0)))/AG$3)</f>
        <v>0.17005768889323727</v>
      </c>
      <c r="AH28" s="9">
        <f>ABS((AH$2-INDEX($A28:$AE28,1,MATCH(AH$6,$A$6:$AE$6,0)))/AH$3)</f>
        <v>0.65382191222797992</v>
      </c>
      <c r="AI28" s="9">
        <f>ABS((AI$2-INDEX($A28:$AE28,1,MATCH(AI$6,$A$6:$AE$6,0)))/AI$3)</f>
        <v>4.6059059771808926</v>
      </c>
      <c r="AJ28" s="9">
        <f>ABS((AJ$2-INDEX($A28:$AE28,1,MATCH(AJ$6,$A$6:$AE$6,0)))/AJ$3)</f>
        <v>1.5539076756557377</v>
      </c>
      <c r="AK28" s="9">
        <f>ABS((AK$2-INDEX($A28:$AE28,1,MATCH(AK$6,$A$6:$AE$6,0)))/AK$3)</f>
        <v>22.722295886860245</v>
      </c>
      <c r="AL28" s="9">
        <f>ABS((AL$2-INDEX($A28:$AE28,1,MATCH(AL$6,$A$6:$AE$6,0)))/AL$3)</f>
        <v>1.6588826283110529</v>
      </c>
      <c r="AM28" s="9">
        <f>ABS((AM$2-INDEX($A28:$AE28,1,MATCH(AM$6,$A$6:$AE$6,0)))/AM$3)</f>
        <v>2.9042965240081892E-2</v>
      </c>
      <c r="AN28" s="9"/>
      <c r="AO28" s="9">
        <f>ABS((AO$2-INDEX($A28:$AE28,1,MATCH(AO$6,$A$6:$AE$6,0)))/AO$3)</f>
        <v>1.1075686657069945</v>
      </c>
      <c r="AP28" s="9"/>
      <c r="AQ28" s="9"/>
      <c r="AR28" s="9">
        <f>ABS((AR$2-INDEX($A28:$AE28,1,MATCH(AR$6,$A$6:$AE$6,0)))/AR$3)</f>
        <v>0.12010561949734094</v>
      </c>
      <c r="AS28" s="9">
        <f>ABS((AS$2-INDEX($A28:$AE28,1,MATCH(AS$6,$A$6:$AE$6,0)))/AS$3)</f>
        <v>2.3446570005927496</v>
      </c>
      <c r="AT28" s="9"/>
      <c r="AU28" s="9"/>
      <c r="AV28" s="9">
        <f>ABS((AV$2-INDEX($A28:$AE28,1,MATCH(AV$6,$A$6:$AE$6,0)))/AV$3)</f>
        <v>1.2318479389684291</v>
      </c>
      <c r="AW28" s="9">
        <f>ABS((AW$2-INDEX($A28:$AE28,1,MATCH(AW$6,$A$6:$AE$6,0)))/AW$3)</f>
        <v>1.4305724364718544</v>
      </c>
      <c r="AX28" s="9">
        <f>ABS((AX$2-INDEX($A28:$AE28,1,MATCH(AX$6,$A$6:$AE$6,0)))/AX$3)</f>
        <v>3.8346358859609744</v>
      </c>
      <c r="AY28" s="9">
        <f>ABS((AY$2-INDEX($A28:$AE28,1,MATCH(AY$6,$A$6:$AE$6,0)))/AY$3)</f>
        <v>0.45026133997453321</v>
      </c>
      <c r="BA28" s="12">
        <f>$AG28^2+$AY28^2+$AV28^2</f>
        <v>1.749104236568138</v>
      </c>
      <c r="BB28" s="12">
        <f>$AG28^2+$AY28^2+$AV28^2</f>
        <v>1.749104236568138</v>
      </c>
      <c r="BC28" s="12">
        <f>$AG28^2+$AY28^2+$AV28^2</f>
        <v>1.749104236568138</v>
      </c>
      <c r="BD28" s="12">
        <f>$AG28^2+$AY28^2+$AV28^2</f>
        <v>1.749104236568138</v>
      </c>
    </row>
    <row r="29" spans="1:56" x14ac:dyDescent="0.25">
      <c r="A29">
        <v>0.99496205639268809</v>
      </c>
      <c r="B29">
        <v>10</v>
      </c>
      <c r="C29">
        <v>0.122</v>
      </c>
      <c r="D29">
        <v>0.76</v>
      </c>
      <c r="E29">
        <v>92.120020189061549</v>
      </c>
      <c r="F29">
        <v>1.8752865960487739</v>
      </c>
      <c r="G29">
        <v>1.1314048173284963</v>
      </c>
      <c r="H29">
        <v>2.7912263375668553</v>
      </c>
      <c r="I29">
        <v>4.6357114528291472</v>
      </c>
      <c r="J29">
        <v>0.68104555564749847</v>
      </c>
      <c r="K29">
        <v>1.6392351309845181</v>
      </c>
      <c r="L29">
        <v>7.1026227351114777</v>
      </c>
      <c r="M29">
        <v>32.711093180384246</v>
      </c>
      <c r="N29">
        <v>2.223106211867194</v>
      </c>
      <c r="O29">
        <v>0.83802117399514731</v>
      </c>
      <c r="P29">
        <v>7.0221786856941586</v>
      </c>
      <c r="Q29">
        <v>1.6564732891656744</v>
      </c>
      <c r="R29">
        <v>36.306663843534572</v>
      </c>
      <c r="S29">
        <v>4.7491060263328411</v>
      </c>
      <c r="T29">
        <v>5.1810736359082759</v>
      </c>
      <c r="U29">
        <v>15.494531269410652</v>
      </c>
      <c r="V29">
        <v>-3.4692116959440022E-2</v>
      </c>
      <c r="W29">
        <v>0.1983981433313575</v>
      </c>
      <c r="X29">
        <v>6.841389273118053</v>
      </c>
      <c r="Y29">
        <v>1.1810191085530226</v>
      </c>
      <c r="Z29">
        <v>0.88516944907936979</v>
      </c>
      <c r="AA29">
        <v>2.7776698361852556</v>
      </c>
      <c r="AB29" s="7">
        <f>IF(ISBLANK(X29),-1,X29-T29)</f>
        <v>1.6603156372097772</v>
      </c>
      <c r="AC29" s="4" t="b">
        <f>OR(AA29&lt;2.5,H29&lt;2.5)</f>
        <v>0</v>
      </c>
      <c r="AD29" s="4" t="b">
        <f>AB29&gt;2</f>
        <v>0</v>
      </c>
      <c r="AE29" s="5" t="b">
        <f>AND(AC29,AD29)</f>
        <v>0</v>
      </c>
      <c r="AG29" s="9">
        <f>ABS((AG$2-INDEX($A29:$AE29,1,MATCH(AG$6,$A$6:$AE$6,0)))/AG$3)</f>
        <v>0.23809838574539161</v>
      </c>
      <c r="AH29" s="9">
        <f>ABS((AH$2-INDEX($A29:$AE29,1,MATCH(AH$6,$A$6:$AE$6,0)))/AH$3)</f>
        <v>0.64586868770453165</v>
      </c>
      <c r="AI29" s="9">
        <f>ABS((AI$2-INDEX($A29:$AE29,1,MATCH(AI$6,$A$6:$AE$6,0)))/AI$3)</f>
        <v>4.5524079001407456</v>
      </c>
      <c r="AJ29" s="9">
        <f>ABS((AJ$2-INDEX($A29:$AE29,1,MATCH(AJ$6,$A$6:$AE$6,0)))/AJ$3)</f>
        <v>1.6475410983449583</v>
      </c>
      <c r="AK29" s="9">
        <f>ABS((AK$2-INDEX($A29:$AE29,1,MATCH(AK$6,$A$6:$AE$6,0)))/AK$3)</f>
        <v>22.343155924537015</v>
      </c>
      <c r="AL29" s="9">
        <f>ABS((AL$2-INDEX($A29:$AE29,1,MATCH(AL$6,$A$6:$AE$6,0)))/AL$3)</f>
        <v>1.7714832658698598</v>
      </c>
      <c r="AM29" s="9">
        <f>ABS((AM$2-INDEX($A29:$AE29,1,MATCH(AM$6,$A$6:$AE$6,0)))/AM$3)</f>
        <v>4.8264048898845439E-3</v>
      </c>
      <c r="AN29" s="9"/>
      <c r="AO29" s="9">
        <f>ABS((AO$2-INDEX($A29:$AE29,1,MATCH(AO$6,$A$6:$AE$6,0)))/AO$3)</f>
        <v>1.1335267108343257</v>
      </c>
      <c r="AP29" s="9"/>
      <c r="AQ29" s="9"/>
      <c r="AR29" s="9">
        <f>ABS((AR$2-INDEX($A29:$AE29,1,MATCH(AR$6,$A$6:$AE$6,0)))/AR$3)</f>
        <v>7.124931106478577E-2</v>
      </c>
      <c r="AS29" s="9">
        <f>ABS((AS$2-INDEX($A29:$AE29,1,MATCH(AS$6,$A$6:$AE$6,0)))/AS$3)</f>
        <v>2.3738588374097453</v>
      </c>
      <c r="AT29" s="9"/>
      <c r="AU29" s="9"/>
      <c r="AV29" s="9">
        <f>ABS((AV$2-INDEX($A29:$AE29,1,MATCH(AV$6,$A$6:$AE$6,0)))/AV$3)</f>
        <v>1.2778591060305839</v>
      </c>
      <c r="AW29" s="9">
        <f>ABS((AW$2-INDEX($A29:$AE29,1,MATCH(AW$6,$A$6:$AE$6,0)))/AW$3)</f>
        <v>1.3820382171060452</v>
      </c>
      <c r="AX29" s="9">
        <f>ABS((AX$2-INDEX($A29:$AE29,1,MATCH(AX$6,$A$6:$AE$6,0)))/AX$3)</f>
        <v>3.8850636477513132</v>
      </c>
      <c r="AY29" s="9">
        <f>ABS((AY$2-INDEX($A29:$AE29,1,MATCH(AY$6,$A$6:$AE$6,0)))/AY$3)</f>
        <v>0.27766983618525565</v>
      </c>
      <c r="BA29" s="12">
        <f>$AG29^2+$AY29^2+$AV29^2</f>
        <v>1.7667152740869911</v>
      </c>
      <c r="BB29" s="12">
        <f>$AG29^2+$AY29^2+$AV29^2</f>
        <v>1.7667152740869911</v>
      </c>
      <c r="BC29" s="12">
        <f>$AG29^2+$AY29^2+$AV29^2</f>
        <v>1.7667152740869911</v>
      </c>
      <c r="BD29" s="12">
        <f>$AG29^2+$AY29^2+$AV29^2</f>
        <v>1.7667152740869911</v>
      </c>
    </row>
    <row r="30" spans="1:56" x14ac:dyDescent="0.25">
      <c r="A30">
        <v>0.99496205639268809</v>
      </c>
      <c r="B30">
        <v>12</v>
      </c>
      <c r="C30">
        <v>0.124</v>
      </c>
      <c r="D30">
        <v>0.8</v>
      </c>
      <c r="E30">
        <v>103.96146429847617</v>
      </c>
      <c r="F30">
        <v>2.1098327292501775</v>
      </c>
      <c r="G30">
        <v>0.59922143174724884</v>
      </c>
      <c r="H30">
        <v>1.8407997437094945</v>
      </c>
      <c r="I30">
        <v>4.685484982502655</v>
      </c>
      <c r="J30">
        <v>0.66759574897131702</v>
      </c>
      <c r="K30">
        <v>1.7214648896853126</v>
      </c>
      <c r="L30">
        <v>7.7613308051117125</v>
      </c>
      <c r="M30">
        <v>31.001994221540027</v>
      </c>
      <c r="N30">
        <v>2.2534216817507997</v>
      </c>
      <c r="O30">
        <v>0.81801062300247196</v>
      </c>
      <c r="P30">
        <v>6.9152612276522474</v>
      </c>
      <c r="Q30">
        <v>1.8879364729904793</v>
      </c>
      <c r="R30">
        <v>38.200737367765193</v>
      </c>
      <c r="S30">
        <v>4.7915777483712434</v>
      </c>
      <c r="T30">
        <v>5.1404611720362041</v>
      </c>
      <c r="U30">
        <v>15.607363721080112</v>
      </c>
      <c r="V30">
        <v>-8.7192453196839867E-2</v>
      </c>
      <c r="W30">
        <v>0.21257289181641975</v>
      </c>
      <c r="X30">
        <v>7.2054740165928584</v>
      </c>
      <c r="Y30">
        <v>0.65537626675282956</v>
      </c>
      <c r="Z30">
        <v>0.8343185646812793</v>
      </c>
      <c r="AA30">
        <v>1.8397713944385512</v>
      </c>
      <c r="AB30" s="7">
        <f>IF(ISBLANK(X30),-1,X30-T30)</f>
        <v>2.0650128445566542</v>
      </c>
      <c r="AC30" s="4" t="b">
        <f>OR(AA30&lt;2.5,H30&lt;2.5)</f>
        <v>1</v>
      </c>
      <c r="AD30" s="4" t="b">
        <f>AB30&gt;2</f>
        <v>1</v>
      </c>
      <c r="AE30" s="5" t="b">
        <f>AND(AC30,AD30)</f>
        <v>1</v>
      </c>
      <c r="AG30" s="9">
        <f>ABS((AG$2-INDEX($A30:$AE30,1,MATCH(AG$6,$A$6:$AE$6,0)))/AG$3)</f>
        <v>0.18279446388593851</v>
      </c>
      <c r="AH30" s="9">
        <f>ABS((AH$2-INDEX($A30:$AE30,1,MATCH(AH$6,$A$6:$AE$6,0)))/AH$3)</f>
        <v>0.52359771792106391</v>
      </c>
      <c r="AI30" s="9">
        <f>ABS((AI$2-INDEX($A30:$AE30,1,MATCH(AI$6,$A$6:$AE$6,0)))/AI$3)</f>
        <v>3.8048646392244319</v>
      </c>
      <c r="AJ30" s="9">
        <f>ABS((AJ$2-INDEX($A30:$AE30,1,MATCH(AJ$6,$A$6:$AE$6,0)))/AJ$3)</f>
        <v>1.2971644653661101</v>
      </c>
      <c r="AK30" s="9">
        <f>ABS((AK$2-INDEX($A30:$AE30,1,MATCH(AK$6,$A$6:$AE$6,0)))/AK$3)</f>
        <v>20.179739520936742</v>
      </c>
      <c r="AL30" s="9">
        <f>ABS((AL$2-INDEX($A30:$AE30,1,MATCH(AL$6,$A$6:$AE$6,0)))/AL$3)</f>
        <v>1.7262362958943289</v>
      </c>
      <c r="AM30" s="9">
        <f>ABS((AM$2-INDEX($A30:$AE30,1,MATCH(AM$6,$A$6:$AE$6,0)))/AM$3)</f>
        <v>5.3632626823239049E-2</v>
      </c>
      <c r="AN30" s="9"/>
      <c r="AO30" s="9">
        <f>ABS((AO$2-INDEX($A30:$AE30,1,MATCH(AO$6,$A$6:$AE$6,0)))/AO$3)</f>
        <v>0.90206352700952075</v>
      </c>
      <c r="AP30" s="9"/>
      <c r="AQ30" s="9"/>
      <c r="AR30" s="9">
        <f>ABS((AR$2-INDEX($A30:$AE30,1,MATCH(AR$6,$A$6:$AE$6,0)))/AR$3)</f>
        <v>5.0737965674850546E-2</v>
      </c>
      <c r="AS30" s="9">
        <f>ABS((AS$2-INDEX($A30:$AE30,1,MATCH(AS$6,$A$6:$AE$6,0)))/AS$3)</f>
        <v>2.3104698196179139</v>
      </c>
      <c r="AT30" s="9"/>
      <c r="AU30" s="9"/>
      <c r="AV30" s="9">
        <f>ABS((AV$2-INDEX($A30:$AE30,1,MATCH(AV$6,$A$6:$AE$6,0)))/AV$3)</f>
        <v>1.1406736120146934</v>
      </c>
      <c r="AW30" s="9">
        <f>ABS((AW$2-INDEX($A30:$AE30,1,MATCH(AW$6,$A$6:$AE$6,0)))/AW$3)</f>
        <v>0.33075253350565914</v>
      </c>
      <c r="AX30" s="9">
        <f>ABS((AX$2-INDEX($A30:$AE30,1,MATCH(AX$6,$A$6:$AE$6,0)))/AX$3)</f>
        <v>3.9910029902473352</v>
      </c>
      <c r="AY30" s="9">
        <f>ABS((AY$2-INDEX($A30:$AE30,1,MATCH(AY$6,$A$6:$AE$6,0)))/AY$3)</f>
        <v>0.6602286055614488</v>
      </c>
      <c r="BA30" s="12">
        <f>$AG30^2+$AY30^2+$AV30^2</f>
        <v>1.7704519167756101</v>
      </c>
      <c r="BB30" s="12">
        <f>$AG30^2+$AY30^2+$AV30^2</f>
        <v>1.7704519167756101</v>
      </c>
      <c r="BC30" s="12">
        <f>$AG30^2+$AY30^2+$AV30^2</f>
        <v>1.7704519167756101</v>
      </c>
      <c r="BD30" s="12">
        <f>$AG30^2+$AY30^2+$AV30^2</f>
        <v>1.7704519167756101</v>
      </c>
    </row>
    <row r="31" spans="1:56" x14ac:dyDescent="0.25">
      <c r="A31">
        <v>0.99496205639268809</v>
      </c>
      <c r="B31">
        <v>10</v>
      </c>
      <c r="C31">
        <v>0.126</v>
      </c>
      <c r="D31">
        <v>0.78</v>
      </c>
      <c r="E31">
        <v>93.631637869132803</v>
      </c>
      <c r="F31">
        <v>2.0131389846603729</v>
      </c>
      <c r="G31">
        <v>1.1723093136219427</v>
      </c>
      <c r="H31">
        <v>3.1268685408301882</v>
      </c>
      <c r="I31">
        <v>4.7607581668812058</v>
      </c>
      <c r="J31">
        <v>0.68284896921133831</v>
      </c>
      <c r="K31">
        <v>1.6277076106076027</v>
      </c>
      <c r="L31">
        <v>7.4612892244188131</v>
      </c>
      <c r="M31">
        <v>33.306832597235108</v>
      </c>
      <c r="N31">
        <v>2.3749588348662147</v>
      </c>
      <c r="O31">
        <v>0.81786057534738521</v>
      </c>
      <c r="P31">
        <v>7.2950650096708349</v>
      </c>
      <c r="Q31">
        <v>1.7104023606981889</v>
      </c>
      <c r="R31">
        <v>36.690510453656032</v>
      </c>
      <c r="S31">
        <v>4.758720219681833</v>
      </c>
      <c r="T31">
        <v>5.3738928507872492</v>
      </c>
      <c r="U31">
        <v>15.598849423360798</v>
      </c>
      <c r="V31">
        <v>-4.4353923086352144E-2</v>
      </c>
      <c r="W31">
        <v>0.20488307037322706</v>
      </c>
      <c r="X31">
        <v>7.3243058498349294</v>
      </c>
      <c r="Y31">
        <v>1.2299439516292063</v>
      </c>
      <c r="Z31">
        <v>0.9343437684871172</v>
      </c>
      <c r="AA31">
        <v>3.1208991454150441</v>
      </c>
      <c r="AB31" s="7">
        <f>IF(ISBLANK(X31),-1,X31-T31)</f>
        <v>1.9504129990476802</v>
      </c>
      <c r="AC31" s="4" t="b">
        <f>OR(AA31&lt;2.5,H31&lt;2.5)</f>
        <v>0</v>
      </c>
      <c r="AD31" s="4" t="b">
        <f>AB31&gt;2</f>
        <v>0</v>
      </c>
      <c r="AE31" s="5" t="b">
        <f>AND(AC31,AD31)</f>
        <v>0</v>
      </c>
      <c r="AG31" s="9">
        <f>ABS((AG$2-INDEX($A31:$AE31,1,MATCH(AG$6,$A$6:$AE$6,0)))/AG$3)</f>
        <v>9.9157592354215396E-2</v>
      </c>
      <c r="AH31" s="9">
        <f>ABS((AH$2-INDEX($A31:$AE31,1,MATCH(AH$6,$A$6:$AE$6,0)))/AH$3)</f>
        <v>0.66226335646671197</v>
      </c>
      <c r="AI31" s="9">
        <f>ABS((AI$2-INDEX($A31:$AE31,1,MATCH(AI$6,$A$6:$AE$6,0)))/AI$3)</f>
        <v>4.6572035399308858</v>
      </c>
      <c r="AJ31" s="9">
        <f>ABS((AJ$2-INDEX($A31:$AE31,1,MATCH(AJ$6,$A$6:$AE$6,0)))/AJ$3)</f>
        <v>1.4567610508410564</v>
      </c>
      <c r="AK31" s="9">
        <f>ABS((AK$2-INDEX($A31:$AE31,1,MATCH(AK$6,$A$6:$AE$6,0)))/AK$3)</f>
        <v>23.097256452196333</v>
      </c>
      <c r="AL31" s="9">
        <f>ABS((AL$2-INDEX($A31:$AE31,1,MATCH(AL$6,$A$6:$AE$6,0)))/AL$3)</f>
        <v>1.5448375599011721</v>
      </c>
      <c r="AM31" s="9">
        <f>ABS((AM$2-INDEX($A31:$AE31,1,MATCH(AM$6,$A$6:$AE$6,0)))/AM$3)</f>
        <v>5.3998596713694537E-2</v>
      </c>
      <c r="AN31" s="9"/>
      <c r="AO31" s="9">
        <f>ABS((AO$2-INDEX($A31:$AE31,1,MATCH(AO$6,$A$6:$AE$6,0)))/AO$3)</f>
        <v>1.0795976393018112</v>
      </c>
      <c r="AP31" s="9"/>
      <c r="AQ31" s="9"/>
      <c r="AR31" s="9">
        <f>ABS((AR$2-INDEX($A31:$AE31,1,MATCH(AR$6,$A$6:$AE$6,0)))/AR$3)</f>
        <v>0.16863275292285312</v>
      </c>
      <c r="AS31" s="9">
        <f>ABS((AS$2-INDEX($A31:$AE31,1,MATCH(AS$6,$A$6:$AE$6,0)))/AS$3)</f>
        <v>2.3152531329433712</v>
      </c>
      <c r="AT31" s="9"/>
      <c r="AU31" s="9"/>
      <c r="AV31" s="9">
        <f>ABS((AV$2-INDEX($A31:$AE31,1,MATCH(AV$6,$A$6:$AE$6,0)))/AV$3)</f>
        <v>1.1795210172719726</v>
      </c>
      <c r="AW31" s="9">
        <f>ABS((AW$2-INDEX($A31:$AE31,1,MATCH(AW$6,$A$6:$AE$6,0)))/AW$3)</f>
        <v>1.4798879032584127</v>
      </c>
      <c r="AX31" s="9">
        <f>ABS((AX$2-INDEX($A31:$AE31,1,MATCH(AX$6,$A$6:$AE$6,0)))/AX$3)</f>
        <v>3.7826171489851728</v>
      </c>
      <c r="AY31" s="9">
        <f>ABS((AY$2-INDEX($A31:$AE31,1,MATCH(AY$6,$A$6:$AE$6,0)))/AY$3)</f>
        <v>0.6208991454150441</v>
      </c>
      <c r="BA31" s="12">
        <f>$AG31^2+$AY31^2+$AV31^2</f>
        <v>1.7866178070849257</v>
      </c>
      <c r="BB31" s="12">
        <f>$AG31^2+$AY31^2+$AV31^2</f>
        <v>1.7866178070849257</v>
      </c>
      <c r="BC31" s="12">
        <f>$AG31^2+$AY31^2+$AV31^2</f>
        <v>1.7866178070849257</v>
      </c>
      <c r="BD31" s="12">
        <f>$AG31^2+$AY31^2+$AV31^2</f>
        <v>1.7866178070849257</v>
      </c>
    </row>
    <row r="32" spans="1:56" x14ac:dyDescent="0.25">
      <c r="A32">
        <v>0.99496205639268809</v>
      </c>
      <c r="B32">
        <v>15</v>
      </c>
      <c r="C32">
        <v>0.122</v>
      </c>
      <c r="D32">
        <v>0.76</v>
      </c>
      <c r="E32">
        <v>103.53889521615241</v>
      </c>
      <c r="F32">
        <v>3.6770978634079929</v>
      </c>
      <c r="G32">
        <v>0.56646684532779024</v>
      </c>
      <c r="H32">
        <v>3.6983916115119433</v>
      </c>
      <c r="I32">
        <v>4.8085720713599622</v>
      </c>
      <c r="J32">
        <v>0.69447355392269283</v>
      </c>
      <c r="K32">
        <v>1.5992923932247496</v>
      </c>
      <c r="L32">
        <v>7.6046374564387893</v>
      </c>
      <c r="M32">
        <v>34.037740080810693</v>
      </c>
      <c r="N32">
        <v>2.4617768646578968</v>
      </c>
      <c r="O32">
        <v>0.80120222521891615</v>
      </c>
      <c r="P32">
        <v>8.8595531556992242</v>
      </c>
      <c r="Q32">
        <v>1.8384804065184981</v>
      </c>
      <c r="R32">
        <v>41.217722022653234</v>
      </c>
      <c r="S32">
        <v>4.8619382284166903</v>
      </c>
      <c r="T32">
        <v>5.8690942060135498</v>
      </c>
      <c r="U32">
        <v>15.914273966559799</v>
      </c>
      <c r="V32">
        <v>-0.23194763368334359</v>
      </c>
      <c r="W32">
        <v>0.30729533698450345</v>
      </c>
      <c r="X32">
        <v>13.179120198655514</v>
      </c>
      <c r="Y32">
        <v>0.62803652281506328</v>
      </c>
      <c r="Z32">
        <v>0.85490500542037406</v>
      </c>
      <c r="AA32">
        <v>3.6768592909149977</v>
      </c>
      <c r="AB32" s="7">
        <f>IF(ISBLANK(X32),-1,X32-T32)</f>
        <v>7.3100259926419646</v>
      </c>
      <c r="AC32" s="4" t="b">
        <f>OR(AA32&lt;2.5,H32&lt;2.5)</f>
        <v>0</v>
      </c>
      <c r="AD32" s="4" t="b">
        <f>AB32&gt;2</f>
        <v>1</v>
      </c>
      <c r="AE32" s="5" t="b">
        <f>AND(AC32,AD32)</f>
        <v>0</v>
      </c>
      <c r="AG32" s="9">
        <f>ABS((AG$2-INDEX($A32:$AE32,1,MATCH(AG$6,$A$6:$AE$6,0)))/AG$3)</f>
        <v>4.6031031822263792E-2</v>
      </c>
      <c r="AH32" s="9">
        <f>ABS((AH$2-INDEX($A32:$AE32,1,MATCH(AH$6,$A$6:$AE$6,0)))/AH$3)</f>
        <v>0.76794139929720773</v>
      </c>
      <c r="AI32" s="9">
        <f>ABS((AI$2-INDEX($A32:$AE32,1,MATCH(AI$6,$A$6:$AE$6,0)))/AI$3)</f>
        <v>4.9155236979568233</v>
      </c>
      <c r="AJ32" s="9">
        <f>ABS((AJ$2-INDEX($A32:$AE32,1,MATCH(AJ$6,$A$6:$AE$6,0)))/AJ$3)</f>
        <v>1.3805119912559629</v>
      </c>
      <c r="AK32" s="9">
        <f>ABS((AK$2-INDEX($A32:$AE32,1,MATCH(AK$6,$A$6:$AE$6,0)))/AK$3)</f>
        <v>24.022455798494544</v>
      </c>
      <c r="AL32" s="9">
        <f>ABS((AL$2-INDEX($A32:$AE32,1,MATCH(AL$6,$A$6:$AE$6,0)))/AL$3)</f>
        <v>1.415258410958363</v>
      </c>
      <c r="AM32" s="9">
        <f>ABS((AM$2-INDEX($A32:$AE32,1,MATCH(AM$6,$A$6:$AE$6,0)))/AM$3)</f>
        <v>9.4628718978253215E-2</v>
      </c>
      <c r="AN32" s="9"/>
      <c r="AO32" s="9">
        <f>ABS((AO$2-INDEX($A32:$AE32,1,MATCH(AO$6,$A$6:$AE$6,0)))/AO$3)</f>
        <v>0.95151959348150195</v>
      </c>
      <c r="AP32" s="9"/>
      <c r="AQ32" s="9"/>
      <c r="AR32" s="9">
        <f>ABS((AR$2-INDEX($A32:$AE32,1,MATCH(AR$6,$A$6:$AE$6,0)))/AR$3)</f>
        <v>0.41873444748159078</v>
      </c>
      <c r="AS32" s="9">
        <f>ABS((AS$2-INDEX($A32:$AE32,1,MATCH(AS$6,$A$6:$AE$6,0)))/AS$3)</f>
        <v>2.1380483333933706</v>
      </c>
      <c r="AT32" s="9"/>
      <c r="AU32" s="9"/>
      <c r="AV32" s="9">
        <f>ABS((AV$2-INDEX($A32:$AE32,1,MATCH(AV$6,$A$6:$AE$6,0)))/AV$3)</f>
        <v>0.63729694665829317</v>
      </c>
      <c r="AW32" s="9">
        <f>ABS((AW$2-INDEX($A32:$AE32,1,MATCH(AW$6,$A$6:$AE$6,0)))/AW$3)</f>
        <v>0.27607304563012658</v>
      </c>
      <c r="AX32" s="9">
        <f>ABS((AX$2-INDEX($A32:$AE32,1,MATCH(AX$6,$A$6:$AE$6,0)))/AX$3)</f>
        <v>3.9481145720408879</v>
      </c>
      <c r="AY32" s="9">
        <f>ABS((AY$2-INDEX($A32:$AE32,1,MATCH(AY$6,$A$6:$AE$6,0)))/AY$3)</f>
        <v>1.1768592909149977</v>
      </c>
      <c r="BA32" s="12">
        <f>$AG32^2+$AY32^2+$AV32^2</f>
        <v>1.793264044723557</v>
      </c>
      <c r="BB32" s="12">
        <f>$AG32^2+$AY32^2+$AV32^2</f>
        <v>1.793264044723557</v>
      </c>
      <c r="BC32" s="12">
        <f>$AG32^2+$AY32^2+$AV32^2</f>
        <v>1.793264044723557</v>
      </c>
      <c r="BD32" s="12">
        <f>$AG32^2+$AY32^2+$AV32^2</f>
        <v>1.793264044723557</v>
      </c>
    </row>
    <row r="33" spans="1:56" x14ac:dyDescent="0.25">
      <c r="A33">
        <v>0.99496205639268809</v>
      </c>
      <c r="B33">
        <v>10</v>
      </c>
      <c r="C33">
        <v>0.124</v>
      </c>
      <c r="D33">
        <v>0.78</v>
      </c>
      <c r="E33">
        <v>96.789859214750237</v>
      </c>
      <c r="F33">
        <v>1.822074968243145</v>
      </c>
      <c r="G33">
        <v>1.0446095414333727</v>
      </c>
      <c r="H33">
        <v>2.4838016388117801</v>
      </c>
      <c r="I33">
        <v>4.6715963282222477</v>
      </c>
      <c r="J33">
        <v>0.67654873428484652</v>
      </c>
      <c r="K33">
        <v>1.6649783040008441</v>
      </c>
      <c r="L33">
        <v>7.364747513208699</v>
      </c>
      <c r="M33">
        <v>32.198913079062592</v>
      </c>
      <c r="N33">
        <v>2.259488080230549</v>
      </c>
      <c r="O33">
        <v>0.82950104940229652</v>
      </c>
      <c r="P33">
        <v>6.8748734475177242</v>
      </c>
      <c r="Q33">
        <v>1.7204332420621673</v>
      </c>
      <c r="R33">
        <v>36.415406091246709</v>
      </c>
      <c r="S33">
        <v>4.7512912084057524</v>
      </c>
      <c r="T33">
        <v>5.0795463252033715</v>
      </c>
      <c r="U33">
        <v>15.50766721770354</v>
      </c>
      <c r="V33">
        <v>-3.7346910595332378E-2</v>
      </c>
      <c r="W33">
        <v>0.19332412442988176</v>
      </c>
      <c r="X33">
        <v>6.5674614595787784</v>
      </c>
      <c r="Y33">
        <v>1.0976286146688137</v>
      </c>
      <c r="Z33">
        <v>0.88874238185328935</v>
      </c>
      <c r="AA33">
        <v>2.4775996600252213</v>
      </c>
      <c r="AB33" s="7">
        <f>IF(ISBLANK(X33),-1,X33-T33)</f>
        <v>1.4879151343754069</v>
      </c>
      <c r="AC33" s="4" t="b">
        <f>OR(AA33&lt;2.5,H33&lt;2.5)</f>
        <v>1</v>
      </c>
      <c r="AD33" s="4" t="b">
        <f>AB33&gt;2</f>
        <v>0</v>
      </c>
      <c r="AE33" s="5" t="b">
        <f>AND(AC33,AD33)</f>
        <v>0</v>
      </c>
      <c r="AG33" s="9">
        <f>ABS((AG$2-INDEX($A33:$AE33,1,MATCH(AG$6,$A$6:$AE$6,0)))/AG$3)</f>
        <v>0.19822630197527996</v>
      </c>
      <c r="AH33" s="9">
        <f>ABS((AH$2-INDEX($A33:$AE33,1,MATCH(AH$6,$A$6:$AE$6,0)))/AH$3)</f>
        <v>0.60498849349860484</v>
      </c>
      <c r="AI33" s="9">
        <f>ABS((AI$2-INDEX($A33:$AE33,1,MATCH(AI$6,$A$6:$AE$6,0)))/AI$3)</f>
        <v>4.3183790545377816</v>
      </c>
      <c r="AJ33" s="9">
        <f>ABS((AJ$2-INDEX($A33:$AE33,1,MATCH(AJ$6,$A$6:$AE$6,0)))/AJ$3)</f>
        <v>1.5081130248889896</v>
      </c>
      <c r="AK33" s="9">
        <f>ABS((AK$2-INDEX($A33:$AE33,1,MATCH(AK$6,$A$6:$AE$6,0)))/AK$3)</f>
        <v>21.694826682357707</v>
      </c>
      <c r="AL33" s="9">
        <f>ABS((AL$2-INDEX($A33:$AE33,1,MATCH(AL$6,$A$6:$AE$6,0)))/AL$3)</f>
        <v>1.7171819698051507</v>
      </c>
      <c r="AM33" s="9">
        <f>ABS((AM$2-INDEX($A33:$AE33,1,MATCH(AM$6,$A$6:$AE$6,0)))/AM$3)</f>
        <v>2.5607196579764513E-2</v>
      </c>
      <c r="AN33" s="9"/>
      <c r="AO33" s="9">
        <f>ABS((AO$2-INDEX($A33:$AE33,1,MATCH(AO$6,$A$6:$AE$6,0)))/AO$3)</f>
        <v>1.0695667579378327</v>
      </c>
      <c r="AP33" s="9"/>
      <c r="AQ33" s="9"/>
      <c r="AR33" s="9">
        <f>ABS((AR$2-INDEX($A33:$AE33,1,MATCH(AR$6,$A$6:$AE$6,0)))/AR$3)</f>
        <v>1.9972891516854253E-2</v>
      </c>
      <c r="AS33" s="9">
        <f>ABS((AS$2-INDEX($A33:$AE33,1,MATCH(AS$6,$A$6:$AE$6,0)))/AS$3)</f>
        <v>2.3664790911777858</v>
      </c>
      <c r="AT33" s="9"/>
      <c r="AU33" s="9"/>
      <c r="AV33" s="9">
        <f>ABS((AV$2-INDEX($A33:$AE33,1,MATCH(AV$6,$A$6:$AE$6,0)))/AV$3)</f>
        <v>1.3362999544490144</v>
      </c>
      <c r="AW33" s="9">
        <f>ABS((AW$2-INDEX($A33:$AE33,1,MATCH(AW$6,$A$6:$AE$6,0)))/AW$3)</f>
        <v>1.2152572293376274</v>
      </c>
      <c r="AX33" s="9">
        <f>ABS((AX$2-INDEX($A33:$AE33,1,MATCH(AX$6,$A$6:$AE$6,0)))/AX$3)</f>
        <v>3.8776200378056473</v>
      </c>
      <c r="AY33" s="9">
        <f>ABS((AY$2-INDEX($A33:$AE33,1,MATCH(AY$6,$A$6:$AE$6,0)))/AY$3)</f>
        <v>2.2400339974778749E-2</v>
      </c>
      <c r="BA33" s="12">
        <f>$AG33^2+$AY33^2+$AV33^2</f>
        <v>1.8254930102862184</v>
      </c>
      <c r="BB33" s="12">
        <f>$AG33^2+$AY33^2+$AV33^2</f>
        <v>1.8254930102862184</v>
      </c>
      <c r="BC33" s="12">
        <f>$AG33^2+$AY33^2+$AV33^2</f>
        <v>1.8254930102862184</v>
      </c>
      <c r="BD33" s="12">
        <f>$AG33^2+$AY33^2+$AV33^2</f>
        <v>1.8254930102862184</v>
      </c>
    </row>
    <row r="34" spans="1:56" x14ac:dyDescent="0.25">
      <c r="A34">
        <v>0.99496205639268809</v>
      </c>
      <c r="B34">
        <v>10</v>
      </c>
      <c r="C34">
        <v>0.128</v>
      </c>
      <c r="D34">
        <v>0.79</v>
      </c>
      <c r="E34">
        <v>105.52262081558185</v>
      </c>
      <c r="F34">
        <v>2.0802683304601972</v>
      </c>
      <c r="G34">
        <v>1.1920383785570889</v>
      </c>
      <c r="H34">
        <v>3.287059902794963</v>
      </c>
      <c r="I34">
        <v>4.8268678113359629</v>
      </c>
      <c r="J34">
        <v>0.68378224646254993</v>
      </c>
      <c r="K34">
        <v>1.6225165975616025</v>
      </c>
      <c r="L34">
        <v>7.6515988788885476</v>
      </c>
      <c r="M34">
        <v>33.589791139009698</v>
      </c>
      <c r="N34">
        <v>2.4518525636104496</v>
      </c>
      <c r="O34">
        <v>0.80737241628357037</v>
      </c>
      <c r="P34">
        <v>7.427494000558851</v>
      </c>
      <c r="Q34">
        <v>1.7409493309968191</v>
      </c>
      <c r="R34">
        <v>36.883489705535951</v>
      </c>
      <c r="S34">
        <v>4.7635330918950265</v>
      </c>
      <c r="T34">
        <v>5.4664751987900759</v>
      </c>
      <c r="U34">
        <v>15.651484068133948</v>
      </c>
      <c r="V34">
        <v>-4.9168968698574511E-2</v>
      </c>
      <c r="W34">
        <v>0.20796499814143987</v>
      </c>
      <c r="X34">
        <v>7.5936782538847378</v>
      </c>
      <c r="Y34">
        <v>1.2539362121321054</v>
      </c>
      <c r="Z34">
        <v>0.95971046655079695</v>
      </c>
      <c r="AA34">
        <v>3.2853252394301418</v>
      </c>
      <c r="AB34" s="7">
        <f>IF(ISBLANK(X34),-1,X34-T34)</f>
        <v>2.1272030550946619</v>
      </c>
      <c r="AC34" s="4" t="b">
        <f>OR(AA34&lt;2.5,H34&lt;2.5)</f>
        <v>0</v>
      </c>
      <c r="AD34" s="4" t="b">
        <f>AB34&gt;2</f>
        <v>1</v>
      </c>
      <c r="AE34" s="5" t="b">
        <f>AND(AC34,AD34)</f>
        <v>0</v>
      </c>
      <c r="AG34" s="9">
        <f>ABS((AG$2-INDEX($A34:$AE34,1,MATCH(AG$6,$A$6:$AE$6,0)))/AG$3)</f>
        <v>2.570243184892974E-2</v>
      </c>
      <c r="AH34" s="9">
        <f>ABS((AH$2-INDEX($A34:$AE34,1,MATCH(AH$6,$A$6:$AE$6,0)))/AH$3)</f>
        <v>0.67074769511409038</v>
      </c>
      <c r="AI34" s="9">
        <f>ABS((AI$2-INDEX($A34:$AE34,1,MATCH(AI$6,$A$6:$AE$6,0)))/AI$3)</f>
        <v>4.7043945676217964</v>
      </c>
      <c r="AJ34" s="9">
        <f>ABS((AJ$2-INDEX($A34:$AE34,1,MATCH(AJ$6,$A$6:$AE$6,0)))/AJ$3)</f>
        <v>1.3555325112294956</v>
      </c>
      <c r="AK34" s="9">
        <f>ABS((AK$2-INDEX($A34:$AE34,1,MATCH(AK$6,$A$6:$AE$6,0)))/AK$3)</f>
        <v>23.45543182153126</v>
      </c>
      <c r="AL34" s="9">
        <f>ABS((AL$2-INDEX($A34:$AE34,1,MATCH(AL$6,$A$6:$AE$6,0)))/AL$3)</f>
        <v>1.4300708005814187</v>
      </c>
      <c r="AM34" s="9">
        <f>ABS((AM$2-INDEX($A34:$AE34,1,MATCH(AM$6,$A$6:$AE$6,0)))/AM$3)</f>
        <v>7.957947247909658E-2</v>
      </c>
      <c r="AN34" s="9"/>
      <c r="AO34" s="9">
        <f>ABS((AO$2-INDEX($A34:$AE34,1,MATCH(AO$6,$A$6:$AE$6,0)))/AO$3)</f>
        <v>1.0490506690031809</v>
      </c>
      <c r="AP34" s="9"/>
      <c r="AQ34" s="9"/>
      <c r="AR34" s="9">
        <f>ABS((AR$2-INDEX($A34:$AE34,1,MATCH(AR$6,$A$6:$AE$6,0)))/AR$3)</f>
        <v>0.21539151454044236</v>
      </c>
      <c r="AS34" s="9">
        <f>ABS((AS$2-INDEX($A34:$AE34,1,MATCH(AS$6,$A$6:$AE$6,0)))/AS$3)</f>
        <v>2.2856831077899162</v>
      </c>
      <c r="AT34" s="9"/>
      <c r="AU34" s="9"/>
      <c r="AV34" s="9">
        <f>ABS((AV$2-INDEX($A34:$AE34,1,MATCH(AV$6,$A$6:$AE$6,0)))/AV$3)</f>
        <v>1.1195921847136738</v>
      </c>
      <c r="AW34" s="9">
        <f>ABS((AW$2-INDEX($A34:$AE34,1,MATCH(AW$6,$A$6:$AE$6,0)))/AW$3)</f>
        <v>1.5278724242642108</v>
      </c>
      <c r="AX34" s="9">
        <f>ABS((AX$2-INDEX($A34:$AE34,1,MATCH(AX$6,$A$6:$AE$6,0)))/AX$3)</f>
        <v>3.7297698613525063</v>
      </c>
      <c r="AY34" s="9">
        <f>ABS((AY$2-INDEX($A34:$AE34,1,MATCH(AY$6,$A$6:$AE$6,0)))/AY$3)</f>
        <v>0.78532523943014176</v>
      </c>
      <c r="BA34" s="12">
        <f>$AG34^2+$AY34^2+$AV34^2</f>
        <v>1.8708830067608955</v>
      </c>
      <c r="BB34" s="12">
        <f>$AG34^2+$AY34^2+$AV34^2</f>
        <v>1.8708830067608955</v>
      </c>
      <c r="BC34" s="12">
        <f>$AG34^2+$AY34^2+$AV34^2</f>
        <v>1.8708830067608955</v>
      </c>
      <c r="BD34" s="12">
        <f>$AG34^2+$AY34^2+$AV34^2</f>
        <v>1.8708830067608955</v>
      </c>
    </row>
    <row r="35" spans="1:56" x14ac:dyDescent="0.25">
      <c r="A35">
        <v>0.99496205639268809</v>
      </c>
      <c r="B35">
        <v>15</v>
      </c>
      <c r="C35">
        <v>0.126</v>
      </c>
      <c r="D35">
        <v>0.79</v>
      </c>
      <c r="E35">
        <v>104.64844608710872</v>
      </c>
      <c r="F35">
        <v>3.8742403923585225</v>
      </c>
      <c r="G35">
        <v>0.50533537468670608</v>
      </c>
      <c r="H35">
        <v>3.545759678553889</v>
      </c>
      <c r="I35">
        <v>4.9240471041147993</v>
      </c>
      <c r="J35">
        <v>0.69047150747540553</v>
      </c>
      <c r="K35">
        <v>1.6167171259623085</v>
      </c>
      <c r="L35">
        <v>8.0916051899325439</v>
      </c>
      <c r="M35">
        <v>33.771743722107388</v>
      </c>
      <c r="N35">
        <v>2.5762489455651405</v>
      </c>
      <c r="O35">
        <v>0.77995538431678124</v>
      </c>
      <c r="P35">
        <v>8.8820718261001534</v>
      </c>
      <c r="Q35">
        <v>1.9512116075049371</v>
      </c>
      <c r="R35">
        <v>41.679611200831644</v>
      </c>
      <c r="S35">
        <v>4.8720548622163413</v>
      </c>
      <c r="T35">
        <v>5.7035064849297488</v>
      </c>
      <c r="U35">
        <v>15.978140298523988</v>
      </c>
      <c r="V35">
        <v>-0.24482929347832966</v>
      </c>
      <c r="W35">
        <v>0.3083287415747355</v>
      </c>
      <c r="X35">
        <v>13.846592460736369</v>
      </c>
      <c r="Y35">
        <v>0.57492850632627579</v>
      </c>
      <c r="Z35">
        <v>0.87975288998322865</v>
      </c>
      <c r="AA35">
        <v>3.5360101576088074</v>
      </c>
      <c r="AB35" s="7">
        <f>IF(ISBLANK(X35),-1,X35-T35)</f>
        <v>8.1430859758066205</v>
      </c>
      <c r="AC35" s="4" t="b">
        <f>OR(AA35&lt;2.5,H35&lt;2.5)</f>
        <v>0</v>
      </c>
      <c r="AD35" s="4" t="b">
        <f>AB35&gt;2</f>
        <v>1</v>
      </c>
      <c r="AE35" s="5" t="b">
        <f>AND(AC35,AD35)</f>
        <v>0</v>
      </c>
      <c r="AG35" s="9">
        <f>ABS((AG$2-INDEX($A35:$AE35,1,MATCH(AG$6,$A$6:$AE$6,0)))/AG$3)</f>
        <v>8.2274560127555157E-2</v>
      </c>
      <c r="AH35" s="9">
        <f>ABS((AH$2-INDEX($A35:$AE35,1,MATCH(AH$6,$A$6:$AE$6,0)))/AH$3)</f>
        <v>0.73155915886732314</v>
      </c>
      <c r="AI35" s="9">
        <f>ABS((AI$2-INDEX($A35:$AE35,1,MATCH(AI$6,$A$6:$AE$6,0)))/AI$3)</f>
        <v>4.7571170367062869</v>
      </c>
      <c r="AJ35" s="9">
        <f>ABS((AJ$2-INDEX($A35:$AE35,1,MATCH(AJ$6,$A$6:$AE$6,0)))/AJ$3)</f>
        <v>1.1214866010997104</v>
      </c>
      <c r="AK35" s="9">
        <f>ABS((AK$2-INDEX($A35:$AE35,1,MATCH(AK$6,$A$6:$AE$6,0)))/AK$3)</f>
        <v>23.685751546971375</v>
      </c>
      <c r="AL35" s="9">
        <f>ABS((AL$2-INDEX($A35:$AE35,1,MATCH(AL$6,$A$6:$AE$6,0)))/AL$3)</f>
        <v>1.2444045588579995</v>
      </c>
      <c r="AM35" s="9">
        <f>ABS((AM$2-INDEX($A35:$AE35,1,MATCH(AM$6,$A$6:$AE$6,0)))/AM$3)</f>
        <v>0.14645028215419204</v>
      </c>
      <c r="AN35" s="9"/>
      <c r="AO35" s="9">
        <f>ABS((AO$2-INDEX($A35:$AE35,1,MATCH(AO$6,$A$6:$AE$6,0)))/AO$3)</f>
        <v>0.83878839249506298</v>
      </c>
      <c r="AP35" s="9"/>
      <c r="AQ35" s="9"/>
      <c r="AR35" s="9">
        <f>ABS((AR$2-INDEX($A35:$AE35,1,MATCH(AR$6,$A$6:$AE$6,0)))/AR$3)</f>
        <v>0.33510428531805492</v>
      </c>
      <c r="AS35" s="9">
        <f>ABS((AS$2-INDEX($A35:$AE35,1,MATCH(AS$6,$A$6:$AE$6,0)))/AS$3)</f>
        <v>2.1021683716157367</v>
      </c>
      <c r="AT35" s="9"/>
      <c r="AU35" s="9"/>
      <c r="AV35" s="9">
        <f>ABS((AV$2-INDEX($A35:$AE35,1,MATCH(AV$6,$A$6:$AE$6,0)))/AV$3)</f>
        <v>0.91969016129037984</v>
      </c>
      <c r="AW35" s="9">
        <f>ABS((AW$2-INDEX($A35:$AE35,1,MATCH(AW$6,$A$6:$AE$6,0)))/AW$3)</f>
        <v>0.1698570126525516</v>
      </c>
      <c r="AX35" s="9">
        <f>ABS((AX$2-INDEX($A35:$AE35,1,MATCH(AX$6,$A$6:$AE$6,0)))/AX$3)</f>
        <v>3.8963481458682736</v>
      </c>
      <c r="AY35" s="9">
        <f>ABS((AY$2-INDEX($A35:$AE35,1,MATCH(AY$6,$A$6:$AE$6,0)))/AY$3)</f>
        <v>1.0360101576088074</v>
      </c>
      <c r="BA35" s="12">
        <f>$AG35^2+$AY35^2+$AV35^2</f>
        <v>1.9259161426871336</v>
      </c>
      <c r="BB35" s="12">
        <f>$AG35^2+$AY35^2+$AV35^2</f>
        <v>1.9259161426871336</v>
      </c>
      <c r="BC35" s="12">
        <f>$AG35^2+$AY35^2+$AV35^2</f>
        <v>1.9259161426871336</v>
      </c>
      <c r="BD35" s="12">
        <f>$AG35^2+$AY35^2+$AV35^2</f>
        <v>1.9259161426871336</v>
      </c>
    </row>
    <row r="36" spans="1:56" s="5" customFormat="1" x14ac:dyDescent="0.25">
      <c r="A36">
        <v>0.99496205639268809</v>
      </c>
      <c r="B36">
        <v>10</v>
      </c>
      <c r="C36">
        <v>0.122</v>
      </c>
      <c r="D36">
        <v>0.77</v>
      </c>
      <c r="E36">
        <v>92.432859976446096</v>
      </c>
      <c r="F36">
        <v>1.7547158937934242</v>
      </c>
      <c r="G36">
        <v>1.0267443730051939</v>
      </c>
      <c r="H36">
        <v>2.3312415605392185</v>
      </c>
      <c r="I36">
        <v>4.6125357930489939</v>
      </c>
      <c r="J36">
        <v>0.67597137681450004</v>
      </c>
      <c r="K36">
        <v>1.6704593987862537</v>
      </c>
      <c r="L36">
        <v>7.1828962681739839</v>
      </c>
      <c r="M36">
        <v>31.926232916834202</v>
      </c>
      <c r="N36">
        <v>2.1867916502182574</v>
      </c>
      <c r="O36">
        <v>0.83931839870092728</v>
      </c>
      <c r="P36">
        <v>6.7468674686067116</v>
      </c>
      <c r="Q36">
        <v>1.693673656865929</v>
      </c>
      <c r="R36">
        <v>36.219588740615514</v>
      </c>
      <c r="S36">
        <v>4.7464325282060393</v>
      </c>
      <c r="T36">
        <v>4.9970367045506965</v>
      </c>
      <c r="U36">
        <v>15.45931981618569</v>
      </c>
      <c r="V36">
        <v>-3.2598511786741773E-2</v>
      </c>
      <c r="W36">
        <v>0.19048015565426329</v>
      </c>
      <c r="X36">
        <v>6.3725536837133108</v>
      </c>
      <c r="Y36">
        <v>1.0760244453152428</v>
      </c>
      <c r="Z36">
        <v>0.86566676278642307</v>
      </c>
      <c r="AA36">
        <v>2.321472941287352</v>
      </c>
      <c r="AB36" s="7">
        <f>IF(ISBLANK(X36),-1,X36-T36)</f>
        <v>1.3755169791626143</v>
      </c>
      <c r="AC36" s="4" t="b">
        <f>OR(AA36&lt;2.5,H36&lt;2.5)</f>
        <v>1</v>
      </c>
      <c r="AD36" s="4" t="b">
        <f>AB36&gt;2</f>
        <v>0</v>
      </c>
      <c r="AE36" s="5" t="b">
        <f>AND(AC36,AD36)</f>
        <v>0</v>
      </c>
      <c r="AF36"/>
      <c r="AG36" s="9">
        <f>ABS((AG$2-INDEX($A36:$AE36,1,MATCH(AG$6,$A$6:$AE$6,0)))/AG$3)</f>
        <v>0.26384911883445089</v>
      </c>
      <c r="AH36" s="9">
        <f>ABS((AH$2-INDEX($A36:$AE36,1,MATCH(AH$6,$A$6:$AE$6,0)))/AH$3)</f>
        <v>0.59973978922272775</v>
      </c>
      <c r="AI36" s="9">
        <f>ABS((AI$2-INDEX($A36:$AE36,1,MATCH(AI$6,$A$6:$AE$6,0)))/AI$3)</f>
        <v>4.2685509201249676</v>
      </c>
      <c r="AJ36" s="9">
        <f>ABS((AJ$2-INDEX($A36:$AE36,1,MATCH(AJ$6,$A$6:$AE$6,0)))/AJ$3)</f>
        <v>1.6048424105457531</v>
      </c>
      <c r="AK36" s="9">
        <f>ABS((AK$2-INDEX($A36:$AE36,1,MATCH(AK$6,$A$6:$AE$6,0)))/AK$3)</f>
        <v>21.349661920043289</v>
      </c>
      <c r="AL36" s="9">
        <f>ABS((AL$2-INDEX($A36:$AE36,1,MATCH(AL$6,$A$6:$AE$6,0)))/AL$3)</f>
        <v>1.8256841041518548</v>
      </c>
      <c r="AM36" s="9">
        <f>ABS((AM$2-INDEX($A36:$AE36,1,MATCH(AM$6,$A$6:$AE$6,0)))/AM$3)</f>
        <v>1.6624421928602127E-3</v>
      </c>
      <c r="AN36" s="9"/>
      <c r="AO36" s="9">
        <f>ABS((AO$2-INDEX($A36:$AE36,1,MATCH(AO$6,$A$6:$AE$6,0)))/AO$3)</f>
        <v>1.0963263431340711</v>
      </c>
      <c r="AP36" s="9"/>
      <c r="AQ36" s="9"/>
      <c r="AR36" s="9">
        <f>ABS((AR$2-INDEX($A36:$AE36,1,MATCH(AR$6,$A$6:$AE$6,0)))/AR$3)</f>
        <v>2.1698634065304825E-2</v>
      </c>
      <c r="AS36" s="9">
        <f>ABS((AS$2-INDEX($A36:$AE36,1,MATCH(AS$6,$A$6:$AE$6,0)))/AS$3)</f>
        <v>2.3936405527046678</v>
      </c>
      <c r="AT36" s="9"/>
      <c r="AU36" s="9"/>
      <c r="AV36" s="9">
        <f>ABS((AV$2-INDEX($A36:$AE36,1,MATCH(AV$6,$A$6:$AE$6,0)))/AV$3)</f>
        <v>1.3744010240126729</v>
      </c>
      <c r="AW36" s="9">
        <f>ABS((AW$2-INDEX($A36:$AE36,1,MATCH(AW$6,$A$6:$AE$6,0)))/AW$3)</f>
        <v>1.1720488906304856</v>
      </c>
      <c r="AX36" s="9">
        <f>ABS((AX$2-INDEX($A36:$AE36,1,MATCH(AX$6,$A$6:$AE$6,0)))/AX$3)</f>
        <v>3.9256942441949523</v>
      </c>
      <c r="AY36" s="9">
        <f>ABS((AY$2-INDEX($A36:$AE36,1,MATCH(AY$6,$A$6:$AE$6,0)))/AY$3)</f>
        <v>0.17852705871264796</v>
      </c>
      <c r="AZ36"/>
      <c r="BA36" s="12">
        <f>$AG36^2+$AY36^2+$AV36^2</f>
        <v>1.9904664430093895</v>
      </c>
      <c r="BB36" s="12">
        <f>$AG36^2+$AY36^2+$AV36^2</f>
        <v>1.9904664430093895</v>
      </c>
      <c r="BC36" s="12">
        <f>$AG36^2+$AY36^2+$AV36^2</f>
        <v>1.9904664430093895</v>
      </c>
      <c r="BD36" s="12">
        <f>$AG36^2+$AY36^2+$AV36^2</f>
        <v>1.9904664430093895</v>
      </c>
    </row>
    <row r="37" spans="1:56" x14ac:dyDescent="0.25">
      <c r="A37">
        <v>0.99496205639268809</v>
      </c>
      <c r="B37">
        <v>12</v>
      </c>
      <c r="C37">
        <v>0.124</v>
      </c>
      <c r="D37">
        <v>0.76</v>
      </c>
      <c r="E37">
        <v>107.99367903949715</v>
      </c>
      <c r="F37">
        <v>2.7814524128882741</v>
      </c>
      <c r="G37">
        <v>1.0184032524370452</v>
      </c>
      <c r="H37">
        <v>3.900779681234412</v>
      </c>
      <c r="I37">
        <v>4.8048852930782378</v>
      </c>
      <c r="J37">
        <v>0.69276002255537061</v>
      </c>
      <c r="K37">
        <v>1.5855361728001214</v>
      </c>
      <c r="L37">
        <v>7.4142267829355601</v>
      </c>
      <c r="M37">
        <v>34.549774722769222</v>
      </c>
      <c r="N37">
        <v>2.4490036591612401</v>
      </c>
      <c r="O37">
        <v>0.80988934481622654</v>
      </c>
      <c r="P37">
        <v>8.2392721444995818</v>
      </c>
      <c r="Q37">
        <v>1.7265175210784234</v>
      </c>
      <c r="R37">
        <v>38.593836344079747</v>
      </c>
      <c r="S37">
        <v>4.8036747541318752</v>
      </c>
      <c r="T37">
        <v>6.0003180634547846</v>
      </c>
      <c r="U37">
        <v>15.793206831723298</v>
      </c>
      <c r="V37">
        <v>-0.10760923182545795</v>
      </c>
      <c r="W37">
        <v>0.25439652778882538</v>
      </c>
      <c r="X37">
        <v>10.181446342133697</v>
      </c>
      <c r="Y37">
        <v>1.0781016747814145</v>
      </c>
      <c r="Z37">
        <v>0.92173178434041858</v>
      </c>
      <c r="AA37">
        <v>3.8833953422463052</v>
      </c>
      <c r="AB37" s="7">
        <f>IF(ISBLANK(X37),-1,X37-T37)</f>
        <v>4.1811282786789121</v>
      </c>
      <c r="AC37" s="4" t="b">
        <f>OR(AA37&lt;2.5,H37&lt;2.5)</f>
        <v>0</v>
      </c>
      <c r="AD37" s="4" t="b">
        <f>AB37&gt;2</f>
        <v>1</v>
      </c>
      <c r="AE37" s="5" t="b">
        <f>AND(AC37,AD37)</f>
        <v>0</v>
      </c>
      <c r="AG37" s="9">
        <f>ABS((AG$2-INDEX($A37:$AE37,1,MATCH(AG$6,$A$6:$AE$6,0)))/AG$3)</f>
        <v>5.012745213529099E-2</v>
      </c>
      <c r="AH37" s="9">
        <f>ABS((AH$2-INDEX($A37:$AE37,1,MATCH(AH$6,$A$6:$AE$6,0)))/AH$3)</f>
        <v>0.75236384141246027</v>
      </c>
      <c r="AI37" s="9">
        <f>ABS((AI$2-INDEX($A37:$AE37,1,MATCH(AI$6,$A$6:$AE$6,0)))/AI$3)</f>
        <v>5.0405802472716248</v>
      </c>
      <c r="AJ37" s="9">
        <f>ABS((AJ$2-INDEX($A37:$AE37,1,MATCH(AJ$6,$A$6:$AE$6,0)))/AJ$3)</f>
        <v>1.4817942643959783</v>
      </c>
      <c r="AK37" s="9">
        <f>ABS((AK$2-INDEX($A37:$AE37,1,MATCH(AK$6,$A$6:$AE$6,0)))/AK$3)</f>
        <v>24.670600914897744</v>
      </c>
      <c r="AL37" s="9">
        <f>ABS((AL$2-INDEX($A37:$AE37,1,MATCH(AL$6,$A$6:$AE$6,0)))/AL$3)</f>
        <v>1.4343228967742687</v>
      </c>
      <c r="AM37" s="9">
        <f>ABS((AM$2-INDEX($A37:$AE37,1,MATCH(AM$6,$A$6:$AE$6,0)))/AM$3)</f>
        <v>7.3440622399447389E-2</v>
      </c>
      <c r="AN37" s="9"/>
      <c r="AO37" s="9">
        <f>ABS((AO$2-INDEX($A37:$AE37,1,MATCH(AO$6,$A$6:$AE$6,0)))/AO$3)</f>
        <v>1.0634824789215767</v>
      </c>
      <c r="AP37" s="9"/>
      <c r="AQ37" s="9"/>
      <c r="AR37" s="9">
        <f>ABS((AR$2-INDEX($A37:$AE37,1,MATCH(AR$6,$A$6:$AE$6,0)))/AR$3)</f>
        <v>0.48500912295696191</v>
      </c>
      <c r="AS37" s="9">
        <f>ABS((AS$2-INDEX($A37:$AE37,1,MATCH(AS$6,$A$6:$AE$6,0)))/AS$3)</f>
        <v>2.20606357768354</v>
      </c>
      <c r="AT37" s="9"/>
      <c r="AU37" s="9"/>
      <c r="AV37" s="9">
        <f>ABS((AV$2-INDEX($A37:$AE37,1,MATCH(AV$6,$A$6:$AE$6,0)))/AV$3)</f>
        <v>0.42334634621053813</v>
      </c>
      <c r="AW37" s="9">
        <f>ABS((AW$2-INDEX($A37:$AE37,1,MATCH(AW$6,$A$6:$AE$6,0)))/AW$3)</f>
        <v>1.176203349562829</v>
      </c>
      <c r="AX37" s="9">
        <f>ABS((AX$2-INDEX($A37:$AE37,1,MATCH(AX$6,$A$6:$AE$6,0)))/AX$3)</f>
        <v>3.8088921159574611</v>
      </c>
      <c r="AY37" s="9">
        <f>ABS((AY$2-INDEX($A37:$AE37,1,MATCH(AY$6,$A$6:$AE$6,0)))/AY$3)</f>
        <v>1.3833953422463052</v>
      </c>
      <c r="BA37" s="12">
        <f>$AG37^2+$AY37^2+$AV37^2</f>
        <v>2.0955175632561609</v>
      </c>
      <c r="BB37" s="12">
        <f>$AG37^2+$AY37^2+$AV37^2</f>
        <v>2.0955175632561609</v>
      </c>
      <c r="BC37" s="12">
        <f>$AG37^2+$AY37^2+$AV37^2</f>
        <v>2.0955175632561609</v>
      </c>
      <c r="BD37" s="12">
        <f>$AG37^2+$AY37^2+$AV37^2</f>
        <v>2.0955175632561609</v>
      </c>
    </row>
    <row r="38" spans="1:56" x14ac:dyDescent="0.25">
      <c r="A38">
        <v>0.99496205639268809</v>
      </c>
      <c r="B38">
        <v>10</v>
      </c>
      <c r="C38">
        <v>0.126</v>
      </c>
      <c r="D38">
        <v>0.8</v>
      </c>
      <c r="E38">
        <v>93.158365830255761</v>
      </c>
      <c r="F38">
        <v>1.7643335889529401</v>
      </c>
      <c r="G38">
        <v>0.95561207805843174</v>
      </c>
      <c r="H38">
        <v>2.1615591682874049</v>
      </c>
      <c r="I38">
        <v>4.7088886554383818</v>
      </c>
      <c r="J38">
        <v>0.67170590347978221</v>
      </c>
      <c r="K38">
        <v>1.6932899901673928</v>
      </c>
      <c r="L38">
        <v>7.6615026120716649</v>
      </c>
      <c r="M38">
        <v>31.656271740900738</v>
      </c>
      <c r="N38">
        <v>2.292850542051565</v>
      </c>
      <c r="O38">
        <v>0.82053742754086412</v>
      </c>
      <c r="P38">
        <v>6.7096120163488049</v>
      </c>
      <c r="Q38">
        <v>1.7899535875580017</v>
      </c>
      <c r="R38">
        <v>36.512037277303165</v>
      </c>
      <c r="S38">
        <v>4.7531479895431978</v>
      </c>
      <c r="T38">
        <v>4.9767995756558747</v>
      </c>
      <c r="U38">
        <v>15.517893653995161</v>
      </c>
      <c r="V38">
        <v>-3.9738791859101834E-2</v>
      </c>
      <c r="W38">
        <v>0.1876723908116821</v>
      </c>
      <c r="X38">
        <v>6.2526396559507997</v>
      </c>
      <c r="Y38">
        <v>1.0118727968691765</v>
      </c>
      <c r="Z38">
        <v>0.89197275626669947</v>
      </c>
      <c r="AA38">
        <v>2.162693179011848</v>
      </c>
      <c r="AB38" s="7">
        <f>IF(ISBLANK(X38),-1,X38-T38)</f>
        <v>1.275840080294925</v>
      </c>
      <c r="AC38" s="4" t="b">
        <f>OR(AA38&lt;2.5,H38&lt;2.5)</f>
        <v>1</v>
      </c>
      <c r="AD38" s="4" t="b">
        <f>AB38&gt;2</f>
        <v>0</v>
      </c>
      <c r="AE38" s="5" t="b">
        <f>AND(AC38,AD38)</f>
        <v>0</v>
      </c>
      <c r="AG38" s="9">
        <f>ABS((AG$2-INDEX($A38:$AE38,1,MATCH(AG$6,$A$6:$AE$6,0)))/AG$3)</f>
        <v>0.15679038284624211</v>
      </c>
      <c r="AH38" s="9">
        <f>ABS((AH$2-INDEX($A38:$AE38,1,MATCH(AH$6,$A$6:$AE$6,0)))/AH$3)</f>
        <v>0.56096275890711111</v>
      </c>
      <c r="AI38" s="9">
        <f>ABS((AI$2-INDEX($A38:$AE38,1,MATCH(AI$6,$A$6:$AE$6,0)))/AI$3)</f>
        <v>4.0610000893873393</v>
      </c>
      <c r="AJ38" s="9">
        <f>ABS((AJ$2-INDEX($A38:$AE38,1,MATCH(AJ$6,$A$6:$AE$6,0)))/AJ$3)</f>
        <v>1.3502645680469865</v>
      </c>
      <c r="AK38" s="9">
        <f>ABS((AK$2-INDEX($A38:$AE38,1,MATCH(AK$6,$A$6:$AE$6,0)))/AK$3)</f>
        <v>21.00793891253258</v>
      </c>
      <c r="AL38" s="9">
        <f>ABS((AL$2-INDEX($A38:$AE38,1,MATCH(AL$6,$A$6:$AE$6,0)))/AL$3)</f>
        <v>1.6673872506693062</v>
      </c>
      <c r="AM38" s="9">
        <f>ABS((AM$2-INDEX($A38:$AE38,1,MATCH(AM$6,$A$6:$AE$6,0)))/AM$3)</f>
        <v>4.7469688924721594E-2</v>
      </c>
      <c r="AN38" s="9"/>
      <c r="AO38" s="9">
        <f>ABS((AO$2-INDEX($A38:$AE38,1,MATCH(AO$6,$A$6:$AE$6,0)))/AO$3)</f>
        <v>1.0000464124419983</v>
      </c>
      <c r="AP38" s="9"/>
      <c r="AQ38" s="9"/>
      <c r="AR38" s="9">
        <f>ABS((AR$2-INDEX($A38:$AE38,1,MATCH(AR$6,$A$6:$AE$6,0)))/AR$3)</f>
        <v>3.1919406234406728E-2</v>
      </c>
      <c r="AS38" s="9">
        <f>ABS((AS$2-INDEX($A38:$AE38,1,MATCH(AS$6,$A$6:$AE$6,0)))/AS$3)</f>
        <v>2.3607339022499088</v>
      </c>
      <c r="AT38" s="9"/>
      <c r="AU38" s="9"/>
      <c r="AV38" s="9">
        <f>ABS((AV$2-INDEX($A38:$AE38,1,MATCH(AV$6,$A$6:$AE$6,0)))/AV$3)</f>
        <v>1.4081898032898557</v>
      </c>
      <c r="AW38" s="9">
        <f>ABS((AW$2-INDEX($A38:$AE38,1,MATCH(AW$6,$A$6:$AE$6,0)))/AW$3)</f>
        <v>1.0437455937383531</v>
      </c>
      <c r="AX38" s="9">
        <f>ABS((AX$2-INDEX($A38:$AE38,1,MATCH(AX$6,$A$6:$AE$6,0)))/AX$3)</f>
        <v>3.8708900911110429</v>
      </c>
      <c r="AY38" s="9">
        <f>ABS((AY$2-INDEX($A38:$AE38,1,MATCH(AY$6,$A$6:$AE$6,0)))/AY$3)</f>
        <v>0.33730682098815201</v>
      </c>
      <c r="BA38" s="12">
        <f>$AG38^2+$AY38^2+$AV38^2</f>
        <v>2.1213576377277268</v>
      </c>
      <c r="BB38" s="12">
        <f>$AG38^2+$AY38^2+$AV38^2</f>
        <v>2.1213576377277268</v>
      </c>
      <c r="BC38" s="12">
        <f>$AG38^2+$AY38^2+$AV38^2</f>
        <v>2.1213576377277268</v>
      </c>
      <c r="BD38" s="12">
        <f>$AG38^2+$AY38^2+$AV38^2</f>
        <v>2.1213576377277268</v>
      </c>
    </row>
    <row r="39" spans="1:56" x14ac:dyDescent="0.25">
      <c r="A39">
        <v>0.99496205639268809</v>
      </c>
      <c r="B39">
        <v>10</v>
      </c>
      <c r="C39">
        <v>0.124</v>
      </c>
      <c r="D39">
        <v>0.76</v>
      </c>
      <c r="E39">
        <v>93.548541747575641</v>
      </c>
      <c r="F39">
        <v>2.0653448116648345</v>
      </c>
      <c r="G39">
        <v>1.261631651750853</v>
      </c>
      <c r="H39">
        <v>3.4575080177391846</v>
      </c>
      <c r="I39">
        <v>4.7251678865159104</v>
      </c>
      <c r="J39">
        <v>0.68754445977303491</v>
      </c>
      <c r="K39">
        <v>1.603001263868765</v>
      </c>
      <c r="L39">
        <v>7.2041471694023196</v>
      </c>
      <c r="M39">
        <v>33.852115913486102</v>
      </c>
      <c r="N39">
        <v>2.338752654412299</v>
      </c>
      <c r="O39">
        <v>0.82645385971772467</v>
      </c>
      <c r="P39">
        <v>7.4482868945395788</v>
      </c>
      <c r="Q39">
        <v>1.6455340475261255</v>
      </c>
      <c r="R39">
        <v>36.581649673702238</v>
      </c>
      <c r="S39">
        <v>4.7565745295962216</v>
      </c>
      <c r="T39">
        <v>5.5062289205061408</v>
      </c>
      <c r="U39">
        <v>15.589475134965701</v>
      </c>
      <c r="V39">
        <v>-4.1684762745639647E-2</v>
      </c>
      <c r="W39">
        <v>0.21031689494906392</v>
      </c>
      <c r="X39">
        <v>7.6071498163281035</v>
      </c>
      <c r="Y39">
        <v>1.3157464802721546</v>
      </c>
      <c r="Z39">
        <v>0.93129746032822869</v>
      </c>
      <c r="AA39">
        <v>3.4438485687507745</v>
      </c>
      <c r="AB39" s="7">
        <f>IF(ISBLANK(X39),-1,X39-T39)</f>
        <v>2.1009208958219627</v>
      </c>
      <c r="AC39" s="4" t="b">
        <f>OR(AA39&lt;2.5,H39&lt;2.5)</f>
        <v>0</v>
      </c>
      <c r="AD39" s="4" t="b">
        <f>AB39&gt;2</f>
        <v>1</v>
      </c>
      <c r="AE39" s="5" t="b">
        <f>AND(AC39,AD39)</f>
        <v>0</v>
      </c>
      <c r="AG39" s="9">
        <f>ABS((AG$2-INDEX($A39:$AE39,1,MATCH(AG$6,$A$6:$AE$6,0)))/AG$3)</f>
        <v>0.13870234831565476</v>
      </c>
      <c r="AH39" s="9">
        <f>ABS((AH$2-INDEX($A39:$AE39,1,MATCH(AH$6,$A$6:$AE$6,0)))/AH$3)</f>
        <v>0.70494963430031754</v>
      </c>
      <c r="AI39" s="9">
        <f>ABS((AI$2-INDEX($A39:$AE39,1,MATCH(AI$6,$A$6:$AE$6,0)))/AI$3)</f>
        <v>4.8818066921021375</v>
      </c>
      <c r="AJ39" s="9">
        <f>ABS((AJ$2-INDEX($A39:$AE39,1,MATCH(AJ$6,$A$6:$AE$6,0)))/AJ$3)</f>
        <v>1.593538739679617</v>
      </c>
      <c r="AK39" s="9">
        <f>ABS((AK$2-INDEX($A39:$AE39,1,MATCH(AK$6,$A$6:$AE$6,0)))/AK$3)</f>
        <v>23.787488498083668</v>
      </c>
      <c r="AL39" s="9">
        <f>ABS((AL$2-INDEX($A39:$AE39,1,MATCH(AL$6,$A$6:$AE$6,0)))/AL$3)</f>
        <v>1.5988766352055241</v>
      </c>
      <c r="AM39" s="9">
        <f>ABS((AM$2-INDEX($A39:$AE39,1,MATCH(AM$6,$A$6:$AE$6,0)))/AM$3)</f>
        <v>3.3039366542134879E-2</v>
      </c>
      <c r="AN39" s="9"/>
      <c r="AO39" s="9">
        <f>ABS((AO$2-INDEX($A39:$AE39,1,MATCH(AO$6,$A$6:$AE$6,0)))/AO$3)</f>
        <v>1.1444659524738745</v>
      </c>
      <c r="AP39" s="9"/>
      <c r="AQ39" s="9"/>
      <c r="AR39" s="9">
        <f>ABS((AR$2-INDEX($A39:$AE39,1,MATCH(AR$6,$A$6:$AE$6,0)))/AR$3)</f>
        <v>0.23546915177077815</v>
      </c>
      <c r="AS39" s="9">
        <f>ABS((AS$2-INDEX($A39:$AE39,1,MATCH(AS$6,$A$6:$AE$6,0)))/AS$3)</f>
        <v>2.3205195870979201</v>
      </c>
      <c r="AT39" s="9"/>
      <c r="AU39" s="9"/>
      <c r="AV39" s="9">
        <f>ABS((AV$2-INDEX($A39:$AE39,1,MATCH(AV$6,$A$6:$AE$6,0)))/AV$3)</f>
        <v>1.1285013912467921</v>
      </c>
      <c r="AW39" s="9">
        <f>ABS((AW$2-INDEX($A39:$AE39,1,MATCH(AW$6,$A$6:$AE$6,0)))/AW$3)</f>
        <v>1.6514929605443092</v>
      </c>
      <c r="AX39" s="9">
        <f>ABS((AX$2-INDEX($A39:$AE39,1,MATCH(AX$6,$A$6:$AE$6,0)))/AX$3)</f>
        <v>3.7889636243161902</v>
      </c>
      <c r="AY39" s="9">
        <f>ABS((AY$2-INDEX($A39:$AE39,1,MATCH(AY$6,$A$6:$AE$6,0)))/AY$3)</f>
        <v>0.9438485687507745</v>
      </c>
      <c r="BA39" s="12">
        <f>$AG39^2+$AY39^2+$AV39^2</f>
        <v>2.1836038522071082</v>
      </c>
      <c r="BB39" s="12">
        <f>$AG39^2+$AY39^2+$AV39^2</f>
        <v>2.1836038522071082</v>
      </c>
      <c r="BC39" s="12">
        <f>$AG39^2+$AY39^2+$AV39^2</f>
        <v>2.1836038522071082</v>
      </c>
      <c r="BD39" s="12">
        <f>$AG39^2+$AY39^2+$AV39^2</f>
        <v>2.1836038522071082</v>
      </c>
    </row>
    <row r="40" spans="1:56" x14ac:dyDescent="0.25">
      <c r="A40">
        <v>0.99496205639268809</v>
      </c>
      <c r="B40">
        <v>12</v>
      </c>
      <c r="C40">
        <v>0.122</v>
      </c>
      <c r="D40">
        <v>0.79</v>
      </c>
      <c r="E40">
        <v>104.5400680629313</v>
      </c>
      <c r="F40">
        <v>2.0018624616597624</v>
      </c>
      <c r="G40">
        <v>0.58503440185780387</v>
      </c>
      <c r="H40">
        <v>1.6963050006721947</v>
      </c>
      <c r="I40">
        <v>4.6244325981317926</v>
      </c>
      <c r="J40">
        <v>0.6672300575979182</v>
      </c>
      <c r="K40">
        <v>1.7275243901196591</v>
      </c>
      <c r="L40">
        <v>7.5540222256062757</v>
      </c>
      <c r="M40">
        <v>30.741231858175389</v>
      </c>
      <c r="N40">
        <v>2.1802107785587088</v>
      </c>
      <c r="O40">
        <v>0.8285901465744222</v>
      </c>
      <c r="P40">
        <v>6.7792549508783519</v>
      </c>
      <c r="Q40">
        <v>1.8557513521028712</v>
      </c>
      <c r="R40">
        <v>37.973109414222463</v>
      </c>
      <c r="S40">
        <v>4.7861195886218679</v>
      </c>
      <c r="T40">
        <v>5.0890633069186073</v>
      </c>
      <c r="U40">
        <v>15.56102126820371</v>
      </c>
      <c r="V40">
        <v>-8.0353356741190374E-2</v>
      </c>
      <c r="W40">
        <v>0.20882908222122393</v>
      </c>
      <c r="X40">
        <v>6.9250156141787746</v>
      </c>
      <c r="Y40">
        <v>0.63750998432149497</v>
      </c>
      <c r="Z40">
        <v>0.81293998213338126</v>
      </c>
      <c r="AA40">
        <v>1.6919829145059004</v>
      </c>
      <c r="AB40" s="7">
        <f>IF(ISBLANK(X40),-1,X40-T40)</f>
        <v>1.8359523072601673</v>
      </c>
      <c r="AC40" s="4" t="b">
        <f>OR(AA40&lt;2.5,H40&lt;2.5)</f>
        <v>1</v>
      </c>
      <c r="AD40" s="4" t="b">
        <f>AB40&gt;2</f>
        <v>0</v>
      </c>
      <c r="AE40" s="5" t="b">
        <f>AND(AC40,AD40)</f>
        <v>0</v>
      </c>
      <c r="AG40" s="9">
        <f>ABS((AG$2-INDEX($A40:$AE40,1,MATCH(AG$6,$A$6:$AE$6,0)))/AG$3)</f>
        <v>0.25063044652022998</v>
      </c>
      <c r="AH40" s="9">
        <f>ABS((AH$2-INDEX($A40:$AE40,1,MATCH(AH$6,$A$6:$AE$6,0)))/AH$3)</f>
        <v>0.52027325089016563</v>
      </c>
      <c r="AI40" s="9">
        <f>ABS((AI$2-INDEX($A40:$AE40,1,MATCH(AI$6,$A$6:$AE$6,0)))/AI$3)</f>
        <v>3.7497782716394639</v>
      </c>
      <c r="AJ40" s="9">
        <f>ABS((AJ$2-INDEX($A40:$AE40,1,MATCH(AJ$6,$A$6:$AE$6,0)))/AJ$3)</f>
        <v>1.4074349863796403</v>
      </c>
      <c r="AK40" s="9">
        <f>ABS((AK$2-INDEX($A40:$AE40,1,MATCH(AK$6,$A$6:$AE$6,0)))/AK$3)</f>
        <v>19.849660579968845</v>
      </c>
      <c r="AL40" s="9">
        <f>ABS((AL$2-INDEX($A40:$AE40,1,MATCH(AL$6,$A$6:$AE$6,0)))/AL$3)</f>
        <v>1.8355063006586436</v>
      </c>
      <c r="AM40" s="9">
        <f>ABS((AM$2-INDEX($A40:$AE40,1,MATCH(AM$6,$A$6:$AE$6,0)))/AM$3)</f>
        <v>2.782891079409211E-2</v>
      </c>
      <c r="AN40" s="9"/>
      <c r="AO40" s="9">
        <f>ABS((AO$2-INDEX($A40:$AE40,1,MATCH(AO$6,$A$6:$AE$6,0)))/AO$3)</f>
        <v>0.9342486478971288</v>
      </c>
      <c r="AP40" s="9"/>
      <c r="AQ40" s="9"/>
      <c r="AR40" s="9">
        <f>ABS((AR$2-INDEX($A40:$AE40,1,MATCH(AR$6,$A$6:$AE$6,0)))/AR$3)</f>
        <v>2.4779447938690542E-2</v>
      </c>
      <c r="AS40" s="9">
        <f>ABS((AS$2-INDEX($A40:$AE40,1,MATCH(AS$6,$A$6:$AE$6,0)))/AS$3)</f>
        <v>2.3365049055035332</v>
      </c>
      <c r="AT40" s="9"/>
      <c r="AU40" s="9"/>
      <c r="AV40" s="9">
        <f>ABS((AV$2-INDEX($A40:$AE40,1,MATCH(AV$6,$A$6:$AE$6,0)))/AV$3)</f>
        <v>1.2183212517762143</v>
      </c>
      <c r="AW40" s="9">
        <f>ABS((AW$2-INDEX($A40:$AE40,1,MATCH(AW$6,$A$6:$AE$6,0)))/AW$3)</f>
        <v>0.29501996864298996</v>
      </c>
      <c r="AX40" s="9">
        <f>ABS((AX$2-INDEX($A40:$AE40,1,MATCH(AX$6,$A$6:$AE$6,0)))/AX$3)</f>
        <v>4.0355417038887893</v>
      </c>
      <c r="AY40" s="9">
        <f>ABS((AY$2-INDEX($A40:$AE40,1,MATCH(AY$6,$A$6:$AE$6,0)))/AY$3)</f>
        <v>0.80801708549409956</v>
      </c>
      <c r="BA40" s="12">
        <f>$AG40^2+$AY40^2+$AV40^2</f>
        <v>2.2000139037028705</v>
      </c>
      <c r="BB40" s="12">
        <f>$AG40^2+$AY40^2+$AV40^2</f>
        <v>2.2000139037028705</v>
      </c>
      <c r="BC40" s="12">
        <f>$AG40^2+$AY40^2+$AV40^2</f>
        <v>2.2000139037028705</v>
      </c>
      <c r="BD40" s="12">
        <f>$AG40^2+$AY40^2+$AV40^2</f>
        <v>2.2000139037028705</v>
      </c>
    </row>
    <row r="41" spans="1:56" x14ac:dyDescent="0.25">
      <c r="A41">
        <v>0.99496205639268809</v>
      </c>
      <c r="B41">
        <v>10</v>
      </c>
      <c r="C41">
        <v>0.124</v>
      </c>
      <c r="D41">
        <v>0.79</v>
      </c>
      <c r="E41">
        <v>92.585301936530513</v>
      </c>
      <c r="F41">
        <v>1.6982131732341068</v>
      </c>
      <c r="G41">
        <v>0.94002272477108173</v>
      </c>
      <c r="H41">
        <v>2.0268513545574516</v>
      </c>
      <c r="I41">
        <v>4.6491701075058334</v>
      </c>
      <c r="J41">
        <v>0.67140216466061742</v>
      </c>
      <c r="K41">
        <v>1.6980315763401734</v>
      </c>
      <c r="L41">
        <v>7.4638087025049558</v>
      </c>
      <c r="M41">
        <v>31.413321876708419</v>
      </c>
      <c r="N41">
        <v>2.2217381620115129</v>
      </c>
      <c r="O41">
        <v>0.83061975285136913</v>
      </c>
      <c r="P41">
        <v>6.5933285338853329</v>
      </c>
      <c r="Q41">
        <v>1.7598401799906063</v>
      </c>
      <c r="R41">
        <v>36.321809141767289</v>
      </c>
      <c r="S41">
        <v>4.7484634331908273</v>
      </c>
      <c r="T41">
        <v>4.9078079681206352</v>
      </c>
      <c r="U41">
        <v>15.472648405700005</v>
      </c>
      <c r="V41">
        <v>-3.5109153937886092E-2</v>
      </c>
      <c r="W41">
        <v>0.18528252712143506</v>
      </c>
      <c r="X41">
        <v>6.082857105966295</v>
      </c>
      <c r="Y41">
        <v>0.99257405380382313</v>
      </c>
      <c r="Z41">
        <v>0.86931325825353312</v>
      </c>
      <c r="AA41">
        <v>2.0242718943068976</v>
      </c>
      <c r="AB41" s="7">
        <f>IF(ISBLANK(X41),-1,X41-T41)</f>
        <v>1.1750491378456598</v>
      </c>
      <c r="AC41" s="4" t="b">
        <f>OR(AA41&lt;2.5,H41&lt;2.5)</f>
        <v>1</v>
      </c>
      <c r="AD41" s="4" t="b">
        <f>AB41&gt;2</f>
        <v>0</v>
      </c>
      <c r="AE41" s="5" t="b">
        <f>AND(AC41,AD41)</f>
        <v>0</v>
      </c>
      <c r="AG41" s="9">
        <f>ABS((AG$2-INDEX($A41:$AE41,1,MATCH(AG$6,$A$6:$AE$6,0)))/AG$3)</f>
        <v>0.22314432499351808</v>
      </c>
      <c r="AH41" s="9">
        <f>ABS((AH$2-INDEX($A41:$AE41,1,MATCH(AH$6,$A$6:$AE$6,0)))/AH$3)</f>
        <v>0.55820149691470389</v>
      </c>
      <c r="AI41" s="9">
        <f>ABS((AI$2-INDEX($A41:$AE41,1,MATCH(AI$6,$A$6:$AE$6,0)))/AI$3)</f>
        <v>4.0178947605438786</v>
      </c>
      <c r="AJ41" s="9">
        <f>ABS((AJ$2-INDEX($A41:$AE41,1,MATCH(AJ$6,$A$6:$AE$6,0)))/AJ$3)</f>
        <v>1.4554209029228955</v>
      </c>
      <c r="AK41" s="9">
        <f>ABS((AK$2-INDEX($A41:$AE41,1,MATCH(AK$6,$A$6:$AE$6,0)))/AK$3)</f>
        <v>20.700407438871419</v>
      </c>
      <c r="AL41" s="9">
        <f>ABS((AL$2-INDEX($A41:$AE41,1,MATCH(AL$6,$A$6:$AE$6,0)))/AL$3)</f>
        <v>1.7735251313261002</v>
      </c>
      <c r="AM41" s="9">
        <f>ABS((AM$2-INDEX($A41:$AE41,1,MATCH(AM$6,$A$6:$AE$6,0)))/AM$3)</f>
        <v>2.2878651582026437E-2</v>
      </c>
      <c r="AN41" s="9"/>
      <c r="AO41" s="9">
        <f>ABS((AO$2-INDEX($A41:$AE41,1,MATCH(AO$6,$A$6:$AE$6,0)))/AO$3)</f>
        <v>1.0301598200093938</v>
      </c>
      <c r="AP41" s="9"/>
      <c r="AQ41" s="9"/>
      <c r="AR41" s="9">
        <f>ABS((AR$2-INDEX($A41:$AE41,1,MATCH(AR$6,$A$6:$AE$6,0)))/AR$3)</f>
        <v>6.6763652464325654E-2</v>
      </c>
      <c r="AS41" s="9">
        <f>ABS((AS$2-INDEX($A41:$AE41,1,MATCH(AS$6,$A$6:$AE$6,0)))/AS$3)</f>
        <v>2.3861525810674125</v>
      </c>
      <c r="AT41" s="9"/>
      <c r="AU41" s="9"/>
      <c r="AV41" s="9">
        <f>ABS((AV$2-INDEX($A41:$AE41,1,MATCH(AV$6,$A$6:$AE$6,0)))/AV$3)</f>
        <v>1.4423562244590982</v>
      </c>
      <c r="AW41" s="9">
        <f>ABS((AW$2-INDEX($A41:$AE41,1,MATCH(AW$6,$A$6:$AE$6,0)))/AW$3)</f>
        <v>1.0051481076076463</v>
      </c>
      <c r="AX41" s="9">
        <f>ABS((AX$2-INDEX($A41:$AE41,1,MATCH(AX$6,$A$6:$AE$6,0)))/AX$3)</f>
        <v>3.9180973786384725</v>
      </c>
      <c r="AY41" s="9">
        <f>ABS((AY$2-INDEX($A41:$AE41,1,MATCH(AY$6,$A$6:$AE$6,0)))/AY$3)</f>
        <v>0.47572810569310242</v>
      </c>
      <c r="BA41" s="12">
        <f>$AG41^2+$AY41^2+$AV41^2</f>
        <v>2.3565020985590648</v>
      </c>
      <c r="BB41" s="12">
        <f>$AG41^2+$AY41^2+$AV41^2</f>
        <v>2.3565020985590648</v>
      </c>
      <c r="BC41" s="12">
        <f>$AG41^2+$AY41^2+$AV41^2</f>
        <v>2.3565020985590648</v>
      </c>
      <c r="BD41" s="12">
        <f>$AG41^2+$AY41^2+$AV41^2</f>
        <v>2.3565020985590648</v>
      </c>
    </row>
    <row r="42" spans="1:56" x14ac:dyDescent="0.25">
      <c r="A42">
        <v>0.99496205639268809</v>
      </c>
      <c r="B42">
        <v>10</v>
      </c>
      <c r="C42">
        <v>0.126</v>
      </c>
      <c r="D42">
        <v>0.77</v>
      </c>
      <c r="E42">
        <v>94.473286099462641</v>
      </c>
      <c r="F42">
        <v>2.134452239908287</v>
      </c>
      <c r="G42">
        <v>1.2847552693522473</v>
      </c>
      <c r="H42">
        <v>3.6412856083090075</v>
      </c>
      <c r="I42">
        <v>4.791557788662419</v>
      </c>
      <c r="J42">
        <v>0.68880323404231081</v>
      </c>
      <c r="K42">
        <v>1.5970202542977179</v>
      </c>
      <c r="L42">
        <v>7.3814693311643147</v>
      </c>
      <c r="M42">
        <v>34.176136979991568</v>
      </c>
      <c r="N42">
        <v>2.4182304659074134</v>
      </c>
      <c r="O42">
        <v>0.81611209292477849</v>
      </c>
      <c r="P42">
        <v>7.593307928004883</v>
      </c>
      <c r="Q42">
        <v>1.6727294574420817</v>
      </c>
      <c r="R42">
        <v>36.770659217538622</v>
      </c>
      <c r="S42">
        <v>4.7613613304688762</v>
      </c>
      <c r="T42">
        <v>5.619390219933738</v>
      </c>
      <c r="U42">
        <v>15.646053784996674</v>
      </c>
      <c r="V42">
        <v>-4.6559684500275179E-2</v>
      </c>
      <c r="W42">
        <v>0.21395771380019243</v>
      </c>
      <c r="X42">
        <v>7.9071517642198019</v>
      </c>
      <c r="Y42">
        <v>1.3431895654346431</v>
      </c>
      <c r="Z42">
        <v>0.95755329473802764</v>
      </c>
      <c r="AA42">
        <v>3.6317034532730204</v>
      </c>
      <c r="AB42" s="7">
        <f>IF(ISBLANK(X42),-1,X42-T42)</f>
        <v>2.2877615442860639</v>
      </c>
      <c r="AC42" s="4" t="b">
        <f>OR(AA42&lt;2.5,H42&lt;2.5)</f>
        <v>0</v>
      </c>
      <c r="AD42" s="4" t="b">
        <f>AB42&gt;2</f>
        <v>1</v>
      </c>
      <c r="AE42" s="5" t="b">
        <f>AND(AC42,AD42)</f>
        <v>0</v>
      </c>
      <c r="AG42" s="9">
        <f>ABS((AG$2-INDEX($A42:$AE42,1,MATCH(AG$6,$A$6:$AE$6,0)))/AG$3)</f>
        <v>6.4935790375089605E-2</v>
      </c>
      <c r="AH42" s="9">
        <f>ABS((AH$2-INDEX($A42:$AE42,1,MATCH(AH$6,$A$6:$AE$6,0)))/AH$3)</f>
        <v>0.71639303674828014</v>
      </c>
      <c r="AI42" s="9">
        <f>ABS((AI$2-INDEX($A42:$AE42,1,MATCH(AI$6,$A$6:$AE$6,0)))/AI$3)</f>
        <v>4.9361795063843843</v>
      </c>
      <c r="AJ42" s="9">
        <f>ABS((AJ$2-INDEX($A42:$AE42,1,MATCH(AJ$6,$A$6:$AE$6,0)))/AJ$3)</f>
        <v>1.4992184408700451</v>
      </c>
      <c r="AK42" s="9">
        <f>ABS((AK$2-INDEX($A42:$AE42,1,MATCH(AK$6,$A$6:$AE$6,0)))/AK$3)</f>
        <v>24.197641746824765</v>
      </c>
      <c r="AL42" s="9">
        <f>ABS((AL$2-INDEX($A42:$AE42,1,MATCH(AL$6,$A$6:$AE$6,0)))/AL$3)</f>
        <v>1.4802530359590846</v>
      </c>
      <c r="AM42" s="9">
        <f>ABS((AM$2-INDEX($A42:$AE42,1,MATCH(AM$6,$A$6:$AE$6,0)))/AM$3)</f>
        <v>5.826318798834508E-2</v>
      </c>
      <c r="AN42" s="9"/>
      <c r="AO42" s="9">
        <f>ABS((AO$2-INDEX($A42:$AE42,1,MATCH(AO$6,$A$6:$AE$6,0)))/AO$3)</f>
        <v>1.1172705425579184</v>
      </c>
      <c r="AP42" s="9"/>
      <c r="AQ42" s="9"/>
      <c r="AR42" s="9">
        <f>ABS((AR$2-INDEX($A42:$AE42,1,MATCH(AR$6,$A$6:$AE$6,0)))/AR$3)</f>
        <v>0.29262132319885759</v>
      </c>
      <c r="AS42" s="9">
        <f>ABS((AS$2-INDEX($A42:$AE42,1,MATCH(AS$6,$A$6:$AE$6,0)))/AS$3)</f>
        <v>2.288733828653553</v>
      </c>
      <c r="AT42" s="9"/>
      <c r="AU42" s="9"/>
      <c r="AV42" s="9">
        <f>ABS((AV$2-INDEX($A42:$AE42,1,MATCH(AV$6,$A$6:$AE$6,0)))/AV$3)</f>
        <v>1.0651655782081138</v>
      </c>
      <c r="AW42" s="9">
        <f>ABS((AW$2-INDEX($A42:$AE42,1,MATCH(AW$6,$A$6:$AE$6,0)))/AW$3)</f>
        <v>1.7063791308692862</v>
      </c>
      <c r="AX42" s="9">
        <f>ABS((AX$2-INDEX($A42:$AE42,1,MATCH(AX$6,$A$6:$AE$6,0)))/AX$3)</f>
        <v>3.734263969295776</v>
      </c>
      <c r="AY42" s="9">
        <f>ABS((AY$2-INDEX($A42:$AE42,1,MATCH(AY$6,$A$6:$AE$6,0)))/AY$3)</f>
        <v>1.1317034532730204</v>
      </c>
      <c r="BA42" s="12">
        <f>$AG42^2+$AY42^2+$AV42^2</f>
        <v>2.4195470720211425</v>
      </c>
      <c r="BB42" s="12">
        <f>$AG42^2+$AY42^2+$AV42^2</f>
        <v>2.4195470720211425</v>
      </c>
      <c r="BC42" s="12">
        <f>$AG42^2+$AY42^2+$AV42^2</f>
        <v>2.4195470720211425</v>
      </c>
      <c r="BD42" s="12">
        <f>$AG42^2+$AY42^2+$AV42^2</f>
        <v>2.4195470720211425</v>
      </c>
    </row>
    <row r="43" spans="1:56" x14ac:dyDescent="0.25">
      <c r="A43">
        <v>0.99496205639268809</v>
      </c>
      <c r="B43">
        <v>10</v>
      </c>
      <c r="C43">
        <v>0.122</v>
      </c>
      <c r="D43">
        <v>0.78</v>
      </c>
      <c r="E43">
        <v>92.673673201929887</v>
      </c>
      <c r="F43">
        <v>1.6328296890171277</v>
      </c>
      <c r="G43">
        <v>0.92392824749289792</v>
      </c>
      <c r="H43">
        <v>1.8877985797942323</v>
      </c>
      <c r="I43">
        <v>4.5918219681085901</v>
      </c>
      <c r="J43">
        <v>0.67109528966527388</v>
      </c>
      <c r="K43">
        <v>1.7031812708396965</v>
      </c>
      <c r="L43">
        <v>7.2749777942453218</v>
      </c>
      <c r="M43">
        <v>31.161740791346642</v>
      </c>
      <c r="N43">
        <v>2.151319237368635</v>
      </c>
      <c r="O43">
        <v>0.84036561576270741</v>
      </c>
      <c r="P43">
        <v>6.47461791431975</v>
      </c>
      <c r="Q43">
        <v>1.732353275537349</v>
      </c>
      <c r="R43">
        <v>36.13274621508976</v>
      </c>
      <c r="S43">
        <v>4.7437911245324953</v>
      </c>
      <c r="T43">
        <v>4.8366345844852638</v>
      </c>
      <c r="U43">
        <v>15.42760729485005</v>
      </c>
      <c r="V43">
        <v>-3.0512277409005164E-2</v>
      </c>
      <c r="W43">
        <v>0.18280998098996798</v>
      </c>
      <c r="X43">
        <v>5.9205378503846031</v>
      </c>
      <c r="Y43">
        <v>0.97290958520233739</v>
      </c>
      <c r="Z43">
        <v>0.84711994123784506</v>
      </c>
      <c r="AA43">
        <v>1.8817329503004396</v>
      </c>
      <c r="AB43" s="7">
        <f>IF(ISBLANK(X43),-1,X43-T43)</f>
        <v>1.0839032658993393</v>
      </c>
      <c r="AC43" s="4" t="b">
        <f>OR(AA43&lt;2.5,H43&lt;2.5)</f>
        <v>1</v>
      </c>
      <c r="AD43" s="4" t="b">
        <f>AB43&gt;2</f>
        <v>0</v>
      </c>
      <c r="AE43" s="5" t="b">
        <f>AND(AC43,AD43)</f>
        <v>0</v>
      </c>
      <c r="AG43" s="9">
        <f>ABS((AG$2-INDEX($A43:$AE43,1,MATCH(AG$6,$A$6:$AE$6,0)))/AG$3)</f>
        <v>0.28686447987934394</v>
      </c>
      <c r="AH43" s="9">
        <f>ABS((AH$2-INDEX($A43:$AE43,1,MATCH(AH$6,$A$6:$AE$6,0)))/AH$3)</f>
        <v>0.55541172422976259</v>
      </c>
      <c r="AI43" s="9">
        <f>ABS((AI$2-INDEX($A43:$AE43,1,MATCH(AI$6,$A$6:$AE$6,0)))/AI$3)</f>
        <v>3.9710793560027602</v>
      </c>
      <c r="AJ43" s="9">
        <f>ABS((AJ$2-INDEX($A43:$AE43,1,MATCH(AJ$6,$A$6:$AE$6,0)))/AJ$3)</f>
        <v>1.5558628754014243</v>
      </c>
      <c r="AK43" s="9">
        <f>ABS((AK$2-INDEX($A43:$AE43,1,MATCH(AK$6,$A$6:$AE$6,0)))/AK$3)</f>
        <v>20.381950368793216</v>
      </c>
      <c r="AL43" s="9">
        <f>ABS((AL$2-INDEX($A43:$AE43,1,MATCH(AL$6,$A$6:$AE$6,0)))/AL$3)</f>
        <v>1.8786280039274106</v>
      </c>
      <c r="AM43" s="9">
        <f>ABS((AM$2-INDEX($A43:$AE43,1,MATCH(AM$6,$A$6:$AE$6,0)))/AM$3)</f>
        <v>8.9174576270106972E-4</v>
      </c>
      <c r="AN43" s="9"/>
      <c r="AO43" s="9">
        <f>ABS((AO$2-INDEX($A43:$AE43,1,MATCH(AO$6,$A$6:$AE$6,0)))/AO$3)</f>
        <v>1.0576467244626511</v>
      </c>
      <c r="AP43" s="9"/>
      <c r="AQ43" s="9"/>
      <c r="AR43" s="9">
        <f>ABS((AR$2-INDEX($A43:$AE43,1,MATCH(AR$6,$A$6:$AE$6,0)))/AR$3)</f>
        <v>0.10270980581552333</v>
      </c>
      <c r="AS43" s="9">
        <f>ABS((AS$2-INDEX($A43:$AE43,1,MATCH(AS$6,$A$6:$AE$6,0)))/AS$3)</f>
        <v>2.4114565759269375</v>
      </c>
      <c r="AT43" s="9"/>
      <c r="AU43" s="9"/>
      <c r="AV43" s="9">
        <f>ABS((AV$2-INDEX($A43:$AE43,1,MATCH(AV$6,$A$6:$AE$6,0)))/AV$3)</f>
        <v>1.4732531302036136</v>
      </c>
      <c r="AW43" s="9">
        <f>ABS((AW$2-INDEX($A43:$AE43,1,MATCH(AW$6,$A$6:$AE$6,0)))/AW$3)</f>
        <v>0.9658191704046748</v>
      </c>
      <c r="AX43" s="9">
        <f>ABS((AX$2-INDEX($A43:$AE43,1,MATCH(AX$6,$A$6:$AE$6,0)))/AX$3)</f>
        <v>3.9643334557544891</v>
      </c>
      <c r="AY43" s="9">
        <f>ABS((AY$2-INDEX($A43:$AE43,1,MATCH(AY$6,$A$6:$AE$6,0)))/AY$3)</f>
        <v>0.61826704969956037</v>
      </c>
      <c r="BA43" s="12">
        <f>$AG43^2+$AY43^2+$AV43^2</f>
        <v>2.6350201602153911</v>
      </c>
      <c r="BB43" s="12">
        <f>$AG43^2+$AY43^2+$AV43^2</f>
        <v>2.6350201602153911</v>
      </c>
      <c r="BC43" s="12">
        <f>$AG43^2+$AY43^2+$AV43^2</f>
        <v>2.6350201602153911</v>
      </c>
      <c r="BD43" s="12">
        <f>$AG43^2+$AY43^2+$AV43^2</f>
        <v>2.6350201602153911</v>
      </c>
    </row>
    <row r="44" spans="1:56" x14ac:dyDescent="0.25">
      <c r="A44">
        <v>0.99496205639268809</v>
      </c>
      <c r="B44">
        <v>12</v>
      </c>
      <c r="C44">
        <v>0.126</v>
      </c>
      <c r="D44">
        <v>0.77</v>
      </c>
      <c r="E44">
        <v>103.8141515430523</v>
      </c>
      <c r="F44">
        <v>2.901888648146596</v>
      </c>
      <c r="G44">
        <v>1.0438499464680802</v>
      </c>
      <c r="H44">
        <v>4.1164996369632467</v>
      </c>
      <c r="I44">
        <v>4.8791910158081029</v>
      </c>
      <c r="J44">
        <v>0.69466005968549349</v>
      </c>
      <c r="K44">
        <v>1.5781943035487429</v>
      </c>
      <c r="L44">
        <v>7.602684844545391</v>
      </c>
      <c r="M44">
        <v>34.925907896261407</v>
      </c>
      <c r="N44">
        <v>2.5363194958602637</v>
      </c>
      <c r="O44">
        <v>0.798550624347244</v>
      </c>
      <c r="P44">
        <v>8.4202272987128222</v>
      </c>
      <c r="Q44">
        <v>1.757046482417006</v>
      </c>
      <c r="R44">
        <v>38.817325586826513</v>
      </c>
      <c r="S44">
        <v>4.8092216684759777</v>
      </c>
      <c r="T44">
        <v>6.1133066656817059</v>
      </c>
      <c r="U44">
        <v>15.857303900409288</v>
      </c>
      <c r="V44">
        <v>-0.11488176504422386</v>
      </c>
      <c r="W44">
        <v>0.25995196261243297</v>
      </c>
      <c r="X44">
        <v>10.77642527396446</v>
      </c>
      <c r="Y44">
        <v>1.1083222291273256</v>
      </c>
      <c r="Z44">
        <v>0.94893539659881188</v>
      </c>
      <c r="AA44">
        <v>4.1031432663220082</v>
      </c>
      <c r="AB44" s="7">
        <f>IF(ISBLANK(X44),-1,X44-T44)</f>
        <v>4.6631186082827538</v>
      </c>
      <c r="AC44" s="4" t="b">
        <f>OR(AA44&lt;2.5,H44&lt;2.5)</f>
        <v>0</v>
      </c>
      <c r="AD44" s="4" t="b">
        <f>AB44&gt;2</f>
        <v>1</v>
      </c>
      <c r="AE44" s="5" t="b">
        <f>AND(AC44,AD44)</f>
        <v>0</v>
      </c>
      <c r="AG44" s="9">
        <f>ABS((AG$2-INDEX($A44:$AE44,1,MATCH(AG$6,$A$6:$AE$6,0)))/AG$3)</f>
        <v>3.2434462009003594E-2</v>
      </c>
      <c r="AH44" s="9">
        <f>ABS((AH$2-INDEX($A44:$AE44,1,MATCH(AH$6,$A$6:$AE$6,0)))/AH$3)</f>
        <v>0.76963690623175918</v>
      </c>
      <c r="AI44" s="9">
        <f>ABS((AI$2-INDEX($A44:$AE44,1,MATCH(AI$6,$A$6:$AE$6,0)))/AI$3)</f>
        <v>5.1073245131932472</v>
      </c>
      <c r="AJ44" s="9">
        <f>ABS((AJ$2-INDEX($A44:$AE44,1,MATCH(AJ$6,$A$6:$AE$6,0)))/AJ$3)</f>
        <v>1.3815506146035152</v>
      </c>
      <c r="AK44" s="9">
        <f>ABS((AK$2-INDEX($A44:$AE44,1,MATCH(AK$6,$A$6:$AE$6,0)))/AK$3)</f>
        <v>25.146718856027093</v>
      </c>
      <c r="AL44" s="9">
        <f>ABS((AL$2-INDEX($A44:$AE44,1,MATCH(AL$6,$A$6:$AE$6,0)))/AL$3)</f>
        <v>1.3040007524473678</v>
      </c>
      <c r="AM44" s="9">
        <f>ABS((AM$2-INDEX($A44:$AE44,1,MATCH(AM$6,$A$6:$AE$6,0)))/AM$3)</f>
        <v>0.10109603817745359</v>
      </c>
      <c r="AN44" s="9"/>
      <c r="AO44" s="9">
        <f>ABS((AO$2-INDEX($A44:$AE44,1,MATCH(AO$6,$A$6:$AE$6,0)))/AO$3)</f>
        <v>1.032953517582994</v>
      </c>
      <c r="AP44" s="9"/>
      <c r="AQ44" s="9"/>
      <c r="AR44" s="9">
        <f>ABS((AR$2-INDEX($A44:$AE44,1,MATCH(AR$6,$A$6:$AE$6,0)))/AR$3)</f>
        <v>0.54207407357661908</v>
      </c>
      <c r="AS44" s="9">
        <f>ABS((AS$2-INDEX($A44:$AE44,1,MATCH(AS$6,$A$6:$AE$6,0)))/AS$3)</f>
        <v>2.1700539885341068</v>
      </c>
      <c r="AT44" s="9"/>
      <c r="AU44" s="9"/>
      <c r="AV44" s="9">
        <f>ABS((AV$2-INDEX($A44:$AE44,1,MATCH(AV$6,$A$6:$AE$6,0)))/AV$3)</f>
        <v>0.25995979380245621</v>
      </c>
      <c r="AW44" s="9">
        <f>ABS((AW$2-INDEX($A44:$AE44,1,MATCH(AW$6,$A$6:$AE$6,0)))/AW$3)</f>
        <v>1.2366444582546512</v>
      </c>
      <c r="AX44" s="9">
        <f>ABS((AX$2-INDEX($A44:$AE44,1,MATCH(AX$6,$A$6:$AE$6,0)))/AX$3)</f>
        <v>3.7522179237524753</v>
      </c>
      <c r="AY44" s="9">
        <f>ABS((AY$2-INDEX($A44:$AE44,1,MATCH(AY$6,$A$6:$AE$6,0)))/AY$3)</f>
        <v>1.6031432663220082</v>
      </c>
      <c r="BA44" s="12">
        <f>$AG44^2+$AY44^2+$AV44^2</f>
        <v>2.6386994210732269</v>
      </c>
      <c r="BB44" s="12">
        <f>$AG44^2+$AY44^2+$AV44^2</f>
        <v>2.6386994210732269</v>
      </c>
      <c r="BC44" s="12">
        <f>$AG44^2+$AY44^2+$AV44^2</f>
        <v>2.6386994210732269</v>
      </c>
      <c r="BD44" s="12">
        <f>$AG44^2+$AY44^2+$AV44^2</f>
        <v>2.6386994210732269</v>
      </c>
    </row>
    <row r="45" spans="1:56" x14ac:dyDescent="0.25">
      <c r="A45">
        <v>0.99496205639268809</v>
      </c>
      <c r="B45">
        <v>10</v>
      </c>
      <c r="C45">
        <v>0.128</v>
      </c>
      <c r="D45">
        <v>0.78</v>
      </c>
      <c r="E45">
        <v>113.07481298209021</v>
      </c>
      <c r="F45">
        <v>2.2015703361689436</v>
      </c>
      <c r="G45">
        <v>1.3079615146865655</v>
      </c>
      <c r="H45">
        <v>3.8214273708242636</v>
      </c>
      <c r="I45">
        <v>4.8605883852223934</v>
      </c>
      <c r="J45">
        <v>0.69010701420739795</v>
      </c>
      <c r="K45">
        <v>1.5913183734049234</v>
      </c>
      <c r="L45">
        <v>7.5656444710071025</v>
      </c>
      <c r="M45">
        <v>34.492332551755233</v>
      </c>
      <c r="N45">
        <v>2.4985135591066685</v>
      </c>
      <c r="O45">
        <v>0.80551562356149875</v>
      </c>
      <c r="P45">
        <v>7.7366657370503766</v>
      </c>
      <c r="Q45">
        <v>1.7022029479184093</v>
      </c>
      <c r="R45">
        <v>36.961355569474513</v>
      </c>
      <c r="S45">
        <v>4.7661709613823504</v>
      </c>
      <c r="T45">
        <v>5.7303275300466057</v>
      </c>
      <c r="U45">
        <v>15.703132818110117</v>
      </c>
      <c r="V45">
        <v>-5.1413805678444779E-2</v>
      </c>
      <c r="W45">
        <v>0.21749155774856985</v>
      </c>
      <c r="X45">
        <v>8.2376804916934478</v>
      </c>
      <c r="Y45">
        <v>1.3709122403079337</v>
      </c>
      <c r="Z45">
        <v>0.984457135371411</v>
      </c>
      <c r="AA45">
        <v>3.816259925336928</v>
      </c>
      <c r="AB45" s="7">
        <f>IF(ISBLANK(X45),-1,X45-T45)</f>
        <v>2.5073529616468422</v>
      </c>
      <c r="AC45" s="4" t="b">
        <f>OR(AA45&lt;2.5,H45&lt;2.5)</f>
        <v>0</v>
      </c>
      <c r="AD45" s="4" t="b">
        <f>AB45&gt;2</f>
        <v>1</v>
      </c>
      <c r="AE45" s="5" t="b">
        <f>AND(AC45,AD45)</f>
        <v>0</v>
      </c>
      <c r="AG45" s="9">
        <f>ABS((AG$2-INDEX($A45:$AE45,1,MATCH(AG$6,$A$6:$AE$6,0)))/AG$3)</f>
        <v>1.1764872469326448E-2</v>
      </c>
      <c r="AH45" s="9">
        <f>ABS((AH$2-INDEX($A45:$AE45,1,MATCH(AH$6,$A$6:$AE$6,0)))/AH$3)</f>
        <v>0.7282455837036178</v>
      </c>
      <c r="AI45" s="9">
        <f>ABS((AI$2-INDEX($A45:$AE45,1,MATCH(AI$6,$A$6:$AE$6,0)))/AI$3)</f>
        <v>4.9880147872279696</v>
      </c>
      <c r="AJ45" s="9">
        <f>ABS((AJ$2-INDEX($A45:$AE45,1,MATCH(AJ$6,$A$6:$AE$6,0)))/AJ$3)</f>
        <v>1.4012529409536687</v>
      </c>
      <c r="AK45" s="9">
        <f>ABS((AK$2-INDEX($A45:$AE45,1,MATCH(AK$6,$A$6:$AE$6,0)))/AK$3)</f>
        <v>24.59788930601928</v>
      </c>
      <c r="AL45" s="9">
        <f>ABS((AL$2-INDEX($A45:$AE45,1,MATCH(AL$6,$A$6:$AE$6,0)))/AL$3)</f>
        <v>1.3604275237213905</v>
      </c>
      <c r="AM45" s="9">
        <f>ABS((AM$2-INDEX($A45:$AE45,1,MATCH(AM$6,$A$6:$AE$6,0)))/AM$3)</f>
        <v>8.4108235215856642E-2</v>
      </c>
      <c r="AN45" s="9"/>
      <c r="AO45" s="9">
        <f>ABS((AO$2-INDEX($A45:$AE45,1,MATCH(AO$6,$A$6:$AE$6,0)))/AO$3)</f>
        <v>1.0877970520815907</v>
      </c>
      <c r="AP45" s="9"/>
      <c r="AQ45" s="9"/>
      <c r="AR45" s="9">
        <f>ABS((AR$2-INDEX($A45:$AE45,1,MATCH(AR$6,$A$6:$AE$6,0)))/AR$3)</f>
        <v>0.34865026770030588</v>
      </c>
      <c r="AS45" s="9">
        <f>ABS((AS$2-INDEX($A45:$AE45,1,MATCH(AS$6,$A$6:$AE$6,0)))/AS$3)</f>
        <v>2.2566669561179111</v>
      </c>
      <c r="AT45" s="9"/>
      <c r="AU45" s="9"/>
      <c r="AV45" s="9">
        <f>ABS((AV$2-INDEX($A45:$AE45,1,MATCH(AV$6,$A$6:$AE$6,0)))/AV$3)</f>
        <v>0.99072780961123974</v>
      </c>
      <c r="AW45" s="9">
        <f>ABS((AW$2-INDEX($A45:$AE45,1,MATCH(AW$6,$A$6:$AE$6,0)))/AW$3)</f>
        <v>1.7618244806158674</v>
      </c>
      <c r="AX45" s="9">
        <f>ABS((AX$2-INDEX($A45:$AE45,1,MATCH(AX$6,$A$6:$AE$6,0)))/AX$3)</f>
        <v>3.678214301309561</v>
      </c>
      <c r="AY45" s="9">
        <f>ABS((AY$2-INDEX($A45:$AE45,1,MATCH(AY$6,$A$6:$AE$6,0)))/AY$3)</f>
        <v>1.316259925336928</v>
      </c>
      <c r="BA45" s="12">
        <f>$AG45^2+$AY45^2+$AV45^2</f>
        <v>2.71422019600928</v>
      </c>
      <c r="BB45" s="12">
        <f>$AG45^2+$AY45^2+$AV45^2</f>
        <v>2.71422019600928</v>
      </c>
      <c r="BC45" s="12">
        <f>$AG45^2+$AY45^2+$AV45^2</f>
        <v>2.71422019600928</v>
      </c>
      <c r="BD45" s="12">
        <f>$AG45^2+$AY45^2+$AV45^2</f>
        <v>2.71422019600928</v>
      </c>
    </row>
    <row r="46" spans="1:56" x14ac:dyDescent="0.25">
      <c r="A46">
        <v>0.99496205639268809</v>
      </c>
      <c r="B46">
        <v>15</v>
      </c>
      <c r="C46">
        <v>0.124</v>
      </c>
      <c r="D46">
        <v>0.77</v>
      </c>
      <c r="E46">
        <v>103.69805086344117</v>
      </c>
      <c r="F46">
        <v>3.8996688025995749</v>
      </c>
      <c r="G46">
        <v>0.59086865656428722</v>
      </c>
      <c r="H46">
        <v>3.9369761988637246</v>
      </c>
      <c r="I46">
        <v>4.8874637696527161</v>
      </c>
      <c r="J46">
        <v>0.69684025437046149</v>
      </c>
      <c r="K46">
        <v>1.5900566102019824</v>
      </c>
      <c r="L46">
        <v>7.8075706957750404</v>
      </c>
      <c r="M46">
        <v>34.446872276982525</v>
      </c>
      <c r="N46">
        <v>2.5546293105135827</v>
      </c>
      <c r="O46">
        <v>0.78900117183334229</v>
      </c>
      <c r="P46">
        <v>9.0849773747943203</v>
      </c>
      <c r="Q46">
        <v>1.8719839236673264</v>
      </c>
      <c r="R46">
        <v>41.501401889049106</v>
      </c>
      <c r="S46">
        <v>4.868693974072861</v>
      </c>
      <c r="T46">
        <v>5.93297891595632</v>
      </c>
      <c r="U46">
        <v>15.980070361373743</v>
      </c>
      <c r="V46">
        <v>-0.24408493816295679</v>
      </c>
      <c r="W46">
        <v>0.3153433441326351</v>
      </c>
      <c r="X46">
        <v>14.19406888647586</v>
      </c>
      <c r="Y46">
        <v>0.65733570873474378</v>
      </c>
      <c r="Z46">
        <v>0.88042508135335007</v>
      </c>
      <c r="AA46">
        <v>3.9188423880534544</v>
      </c>
      <c r="AB46" s="7">
        <f>IF(ISBLANK(X46),-1,X46-T46)</f>
        <v>8.2610899705195386</v>
      </c>
      <c r="AC46" s="4" t="b">
        <f>OR(AA46&lt;2.5,H46&lt;2.5)</f>
        <v>0</v>
      </c>
      <c r="AD46" s="4" t="b">
        <f>AB46&gt;2</f>
        <v>1</v>
      </c>
      <c r="AE46" s="5" t="b">
        <f>AND(AC46,AD46)</f>
        <v>0</v>
      </c>
      <c r="AG46" s="9">
        <f>ABS((AG$2-INDEX($A46:$AE46,1,MATCH(AG$6,$A$6:$AE$6,0)))/AG$3)</f>
        <v>4.1626410725240523E-2</v>
      </c>
      <c r="AH46" s="9">
        <f>ABS((AH$2-INDEX($A46:$AE46,1,MATCH(AH$6,$A$6:$AE$6,0)))/AH$3)</f>
        <v>0.78945685791328635</v>
      </c>
      <c r="AI46" s="9">
        <f>ABS((AI$2-INDEX($A46:$AE46,1,MATCH(AI$6,$A$6:$AE$6,0)))/AI$3)</f>
        <v>4.9994853618001613</v>
      </c>
      <c r="AJ46" s="9">
        <f>ABS((AJ$2-INDEX($A46:$AE46,1,MATCH(AJ$6,$A$6:$AE$6,0)))/AJ$3)</f>
        <v>1.2725687788430633</v>
      </c>
      <c r="AK46" s="9">
        <f>ABS((AK$2-INDEX($A46:$AE46,1,MATCH(AK$6,$A$6:$AE$6,0)))/AK$3)</f>
        <v>24.540344654408255</v>
      </c>
      <c r="AL46" s="9">
        <f>ABS((AL$2-INDEX($A46:$AE46,1,MATCH(AL$6,$A$6:$AE$6,0)))/AL$3)</f>
        <v>1.2766726708752498</v>
      </c>
      <c r="AM46" s="9">
        <f>ABS((AM$2-INDEX($A46:$AE46,1,MATCH(AM$6,$A$6:$AE$6,0)))/AM$3)</f>
        <v>0.12438738577233582</v>
      </c>
      <c r="AN46" s="9"/>
      <c r="AO46" s="9">
        <f>ABS((AO$2-INDEX($A46:$AE46,1,MATCH(AO$6,$A$6:$AE$6,0)))/AO$3)</f>
        <v>0.91801607633267368</v>
      </c>
      <c r="AP46" s="9"/>
      <c r="AQ46" s="9"/>
      <c r="AR46" s="9">
        <f>ABS((AR$2-INDEX($A46:$AE46,1,MATCH(AR$6,$A$6:$AE$6,0)))/AR$3)</f>
        <v>0.4509994525031919</v>
      </c>
      <c r="AS46" s="9">
        <f>ABS((AS$2-INDEX($A46:$AE46,1,MATCH(AS$6,$A$6:$AE$6,0)))/AS$3)</f>
        <v>2.1010840666439639</v>
      </c>
      <c r="AT46" s="9"/>
      <c r="AU46" s="9"/>
      <c r="AV46" s="9">
        <f>ABS((AV$2-INDEX($A46:$AE46,1,MATCH(AV$6,$A$6:$AE$6,0)))/AV$3)</f>
        <v>0.95969151543035214</v>
      </c>
      <c r="AW46" s="9">
        <f>ABS((AW$2-INDEX($A46:$AE46,1,MATCH(AW$6,$A$6:$AE$6,0)))/AW$3)</f>
        <v>0.33467141746948759</v>
      </c>
      <c r="AX46" s="9">
        <f>ABS((AX$2-INDEX($A46:$AE46,1,MATCH(AX$6,$A$6:$AE$6,0)))/AX$3)</f>
        <v>3.8949477471805207</v>
      </c>
      <c r="AY46" s="9">
        <f>ABS((AY$2-INDEX($A46:$AE46,1,MATCH(AY$6,$A$6:$AE$6,0)))/AY$3)</f>
        <v>1.4188423880534544</v>
      </c>
      <c r="BA46" s="12">
        <f>$AG46^2+$AY46^2+$AV46^2</f>
        <v>2.9358542849961013</v>
      </c>
      <c r="BB46" s="12">
        <f>$AG46^2+$AY46^2+$AV46^2</f>
        <v>2.9358542849961013</v>
      </c>
      <c r="BC46" s="12">
        <f>$AG46^2+$AY46^2+$AV46^2</f>
        <v>2.9358542849961013</v>
      </c>
      <c r="BD46" s="12">
        <f>$AG46^2+$AY46^2+$AV46^2</f>
        <v>2.9358542849961013</v>
      </c>
    </row>
    <row r="47" spans="1:56" x14ac:dyDescent="0.25">
      <c r="A47">
        <v>0.99496205639268809</v>
      </c>
      <c r="B47">
        <v>15</v>
      </c>
      <c r="C47">
        <v>0.128</v>
      </c>
      <c r="D47">
        <v>0.8</v>
      </c>
      <c r="E47">
        <v>103.92739210561149</v>
      </c>
      <c r="F47">
        <v>4.1039031194556523</v>
      </c>
      <c r="G47">
        <v>0.52728135501756457</v>
      </c>
      <c r="H47">
        <v>3.7542934528288274</v>
      </c>
      <c r="I47">
        <v>5.0056462426984334</v>
      </c>
      <c r="J47">
        <v>0.69234481060645126</v>
      </c>
      <c r="K47">
        <v>1.6085371367659633</v>
      </c>
      <c r="L47">
        <v>8.315998238945344</v>
      </c>
      <c r="M47">
        <v>34.128581778973569</v>
      </c>
      <c r="N47">
        <v>2.6660034459694857</v>
      </c>
      <c r="O47">
        <v>0.76745535898727146</v>
      </c>
      <c r="P47">
        <v>9.0851018186335342</v>
      </c>
      <c r="Q47">
        <v>1.9918727000805569</v>
      </c>
      <c r="R47">
        <v>41.948585579279325</v>
      </c>
      <c r="S47">
        <v>4.8784108564532369</v>
      </c>
      <c r="T47">
        <v>5.7377330995921829</v>
      </c>
      <c r="U47">
        <v>16.03934262156325</v>
      </c>
      <c r="V47">
        <v>-0.25582031357030688</v>
      </c>
      <c r="W47">
        <v>0.31542952559127607</v>
      </c>
      <c r="X47">
        <v>14.950328957574449</v>
      </c>
      <c r="Y47">
        <v>0.60188801112861978</v>
      </c>
      <c r="Z47">
        <v>0.9054958008676296</v>
      </c>
      <c r="AA47">
        <v>3.748480771516808</v>
      </c>
      <c r="AB47" s="7">
        <f>IF(ISBLANK(X47),-1,X47-T47)</f>
        <v>9.2125958579822651</v>
      </c>
      <c r="AC47" s="4" t="b">
        <f>OR(AA47&lt;2.5,H47&lt;2.5)</f>
        <v>0</v>
      </c>
      <c r="AD47" s="4" t="b">
        <f>AB47&gt;2</f>
        <v>1</v>
      </c>
      <c r="AE47" s="5" t="b">
        <f>AND(AC47,AD47)</f>
        <v>0</v>
      </c>
      <c r="AG47" s="9">
        <f>ABS((AG$2-INDEX($A47:$AE47,1,MATCH(AG$6,$A$6:$AE$6,0)))/AG$3)</f>
        <v>0.17294026966492637</v>
      </c>
      <c r="AH47" s="9">
        <f>ABS((AH$2-INDEX($A47:$AE47,1,MATCH(AH$6,$A$6:$AE$6,0)))/AH$3)</f>
        <v>0.74858918733137514</v>
      </c>
      <c r="AI47" s="9">
        <f>ABS((AI$2-INDEX($A47:$AE47,1,MATCH(AI$6,$A$6:$AE$6,0)))/AI$3)</f>
        <v>4.8314805748548801</v>
      </c>
      <c r="AJ47" s="9">
        <f>ABS((AJ$2-INDEX($A47:$AE47,1,MATCH(AJ$6,$A$6:$AE$6,0)))/AJ$3)</f>
        <v>1.0021285963056679</v>
      </c>
      <c r="AK47" s="9">
        <f>ABS((AK$2-INDEX($A47:$AE47,1,MATCH(AK$6,$A$6:$AE$6,0)))/AK$3)</f>
        <v>24.137445289839956</v>
      </c>
      <c r="AL47" s="9">
        <f>ABS((AL$2-INDEX($A47:$AE47,1,MATCH(AL$6,$A$6:$AE$6,0)))/AL$3)</f>
        <v>1.1104426179559916</v>
      </c>
      <c r="AM47" s="9">
        <f>ABS((AM$2-INDEX($A47:$AE47,1,MATCH(AM$6,$A$6:$AE$6,0)))/AM$3)</f>
        <v>0.17693814881153294</v>
      </c>
      <c r="AN47" s="9"/>
      <c r="AO47" s="9">
        <f>ABS((AO$2-INDEX($A47:$AE47,1,MATCH(AO$6,$A$6:$AE$6,0)))/AO$3)</f>
        <v>0.79812729991944309</v>
      </c>
      <c r="AP47" s="9"/>
      <c r="AQ47" s="9"/>
      <c r="AR47" s="9">
        <f>ABS((AR$2-INDEX($A47:$AE47,1,MATCH(AR$6,$A$6:$AE$6,0)))/AR$3)</f>
        <v>0.35239045433948629</v>
      </c>
      <c r="AS47" s="9">
        <f>ABS((AS$2-INDEX($A47:$AE47,1,MATCH(AS$6,$A$6:$AE$6,0)))/AS$3)</f>
        <v>2.0677850440655892</v>
      </c>
      <c r="AT47" s="9"/>
      <c r="AU47" s="9"/>
      <c r="AV47" s="9">
        <f>ABS((AV$2-INDEX($A47:$AE47,1,MATCH(AV$6,$A$6:$AE$6,0)))/AV$3)</f>
        <v>1.2822358840617849</v>
      </c>
      <c r="AW47" s="9">
        <f>ABS((AW$2-INDEX($A47:$AE47,1,MATCH(AW$6,$A$6:$AE$6,0)))/AW$3)</f>
        <v>0.22377602225723958</v>
      </c>
      <c r="AX47" s="9">
        <f>ABS((AX$2-INDEX($A47:$AE47,1,MATCH(AX$6,$A$6:$AE$6,0)))/AX$3)</f>
        <v>3.8427170815257714</v>
      </c>
      <c r="AY47" s="9">
        <f>ABS((AY$2-INDEX($A47:$AE47,1,MATCH(AY$6,$A$6:$AE$6,0)))/AY$3)</f>
        <v>1.248480771516808</v>
      </c>
      <c r="BA47" s="12">
        <f>$AG47^2+$AY47^2+$AV47^2</f>
        <v>3.2327414360946887</v>
      </c>
      <c r="BB47" s="12">
        <f>$AG47^2+$AY47^2+$AV47^2</f>
        <v>3.2327414360946887</v>
      </c>
      <c r="BC47" s="12">
        <f>$AG47^2+$AY47^2+$AV47^2</f>
        <v>3.2327414360946887</v>
      </c>
      <c r="BD47" s="12">
        <f>$AG47^2+$AY47^2+$AV47^2</f>
        <v>3.2327414360946887</v>
      </c>
    </row>
    <row r="48" spans="1:56" x14ac:dyDescent="0.25">
      <c r="A48">
        <v>0.99496205639268809</v>
      </c>
      <c r="B48">
        <v>10</v>
      </c>
      <c r="C48">
        <v>0.124</v>
      </c>
      <c r="D48">
        <v>0.8</v>
      </c>
      <c r="E48">
        <v>92.888394344153681</v>
      </c>
      <c r="F48">
        <v>1.5730120761804272</v>
      </c>
      <c r="G48">
        <v>0.83786579473792755</v>
      </c>
      <c r="H48">
        <v>1.5880820024154276</v>
      </c>
      <c r="I48">
        <v>4.6297423051199562</v>
      </c>
      <c r="J48">
        <v>0.66645577823746915</v>
      </c>
      <c r="K48">
        <v>1.7326656950649724</v>
      </c>
      <c r="L48">
        <v>7.5772337353437136</v>
      </c>
      <c r="M48">
        <v>30.651460499351405</v>
      </c>
      <c r="N48">
        <v>2.1855071233367798</v>
      </c>
      <c r="O48">
        <v>0.8313882103382475</v>
      </c>
      <c r="P48">
        <v>6.3151013430048923</v>
      </c>
      <c r="Q48">
        <v>1.8008796419544364</v>
      </c>
      <c r="R48">
        <v>36.222541714376526</v>
      </c>
      <c r="S48">
        <v>4.7455339210988061</v>
      </c>
      <c r="T48">
        <v>4.7596221609217988</v>
      </c>
      <c r="U48">
        <v>15.44112599074208</v>
      </c>
      <c r="V48">
        <v>-3.2865149294771995E-2</v>
      </c>
      <c r="W48">
        <v>0.17750177513082174</v>
      </c>
      <c r="X48">
        <v>5.6158827545826515</v>
      </c>
      <c r="Y48">
        <v>0.88999492486358345</v>
      </c>
      <c r="Z48">
        <v>0.85106222331446435</v>
      </c>
      <c r="AA48">
        <v>1.5890226268278596</v>
      </c>
      <c r="AB48" s="7">
        <f>IF(ISBLANK(X48),-1,X48-T48)</f>
        <v>0.85626059366085272</v>
      </c>
      <c r="AC48" s="4" t="b">
        <f>OR(AA48&lt;2.5,H48&lt;2.5)</f>
        <v>1</v>
      </c>
      <c r="AD48" s="4" t="b">
        <f>AB48&gt;2</f>
        <v>0</v>
      </c>
      <c r="AE48" s="5" t="b">
        <f>AND(AC48,AD48)</f>
        <v>0</v>
      </c>
      <c r="AG48" s="9">
        <f>ABS((AG$2-INDEX($A48:$AE48,1,MATCH(AG$6,$A$6:$AE$6,0)))/AG$3)</f>
        <v>0.24473077208893715</v>
      </c>
      <c r="AH48" s="9">
        <f>ABS((AH$2-INDEX($A48:$AE48,1,MATCH(AH$6,$A$6:$AE$6,0)))/AH$3)</f>
        <v>0.51323434761335607</v>
      </c>
      <c r="AI48" s="9">
        <f>ABS((AI$2-INDEX($A48:$AE48,1,MATCH(AI$6,$A$6:$AE$6,0)))/AI$3)</f>
        <v>3.7030391357729795</v>
      </c>
      <c r="AJ48" s="9">
        <f>ABS((AJ$2-INDEX($A48:$AE48,1,MATCH(AJ$6,$A$6:$AE$6,0)))/AJ$3)</f>
        <v>1.3950884386469606</v>
      </c>
      <c r="AK48" s="9">
        <f>ABS((AK$2-INDEX($A48:$AE48,1,MATCH(AK$6,$A$6:$AE$6,0)))/AK$3)</f>
        <v>19.736025948546082</v>
      </c>
      <c r="AL48" s="9">
        <f>ABS((AL$2-INDEX($A48:$AE48,1,MATCH(AL$6,$A$6:$AE$6,0)))/AL$3)</f>
        <v>1.8276013084525675</v>
      </c>
      <c r="AM48" s="9">
        <f>ABS((AM$2-INDEX($A48:$AE48,1,MATCH(AM$6,$A$6:$AE$6,0)))/AM$3)</f>
        <v>2.1004365028664554E-2</v>
      </c>
      <c r="AN48" s="9"/>
      <c r="AO48" s="9">
        <f>ABS((AO$2-INDEX($A48:$AE48,1,MATCH(AO$6,$A$6:$AE$6,0)))/AO$3)</f>
        <v>0.98912035804556364</v>
      </c>
      <c r="AP48" s="9"/>
      <c r="AQ48" s="9"/>
      <c r="AR48" s="9">
        <f>ABS((AR$2-INDEX($A48:$AE48,1,MATCH(AR$6,$A$6:$AE$6,0)))/AR$3)</f>
        <v>0.14160496923141477</v>
      </c>
      <c r="AS48" s="9">
        <f>ABS((AS$2-INDEX($A48:$AE48,1,MATCH(AS$6,$A$6:$AE$6,0)))/AS$3)</f>
        <v>2.403861802953887</v>
      </c>
      <c r="AT48" s="9"/>
      <c r="AU48" s="9"/>
      <c r="AV48" s="9">
        <f>ABS((AV$2-INDEX($A48:$AE48,1,MATCH(AV$6,$A$6:$AE$6,0)))/AV$3)</f>
        <v>1.5504201377420836</v>
      </c>
      <c r="AW48" s="9">
        <f>ABS((AW$2-INDEX($A48:$AE48,1,MATCH(AW$6,$A$6:$AE$6,0)))/AW$3)</f>
        <v>0.79998984972716691</v>
      </c>
      <c r="AX48" s="9">
        <f>ABS((AX$2-INDEX($A48:$AE48,1,MATCH(AX$6,$A$6:$AE$6,0)))/AX$3)</f>
        <v>3.956120368094866</v>
      </c>
      <c r="AY48" s="9">
        <f>ABS((AY$2-INDEX($A48:$AE48,1,MATCH(AY$6,$A$6:$AE$6,0)))/AY$3)</f>
        <v>0.91097737317214045</v>
      </c>
      <c r="BA48" s="12">
        <f>$AG48^2+$AY48^2+$AV48^2</f>
        <v>3.2935755287550421</v>
      </c>
      <c r="BB48" s="12">
        <f>$AG48^2+$AY48^2+$AV48^2</f>
        <v>3.2935755287550421</v>
      </c>
      <c r="BC48" s="12">
        <f>$AG48^2+$AY48^2+$AV48^2</f>
        <v>3.2935755287550421</v>
      </c>
      <c r="BD48" s="12">
        <f>$AG48^2+$AY48^2+$AV48^2</f>
        <v>3.2935755287550421</v>
      </c>
    </row>
    <row r="49" spans="1:56" x14ac:dyDescent="0.25">
      <c r="A49">
        <v>0.99496205639268809</v>
      </c>
      <c r="B49">
        <v>12</v>
      </c>
      <c r="C49">
        <v>0.128</v>
      </c>
      <c r="D49">
        <v>0.78</v>
      </c>
      <c r="E49">
        <v>104.09603137546951</v>
      </c>
      <c r="F49">
        <v>3.021750100826611</v>
      </c>
      <c r="G49">
        <v>1.069788240625533</v>
      </c>
      <c r="H49">
        <v>4.3288403894923428</v>
      </c>
      <c r="I49">
        <v>4.9565412011779078</v>
      </c>
      <c r="J49">
        <v>0.69660454634917424</v>
      </c>
      <c r="K49">
        <v>1.5711363884467422</v>
      </c>
      <c r="L49">
        <v>7.7981811237859695</v>
      </c>
      <c r="M49">
        <v>35.293851762509348</v>
      </c>
      <c r="N49">
        <v>2.624497067350005</v>
      </c>
      <c r="O49">
        <v>0.78699833360229643</v>
      </c>
      <c r="P49">
        <v>8.5996316528267993</v>
      </c>
      <c r="Q49">
        <v>1.7900500398854375</v>
      </c>
      <c r="R49">
        <v>39.041657637988557</v>
      </c>
      <c r="S49">
        <v>4.8147712654370487</v>
      </c>
      <c r="T49">
        <v>6.2223179496821288</v>
      </c>
      <c r="U49">
        <v>15.922002081673329</v>
      </c>
      <c r="V49">
        <v>-0.1219820839112311</v>
      </c>
      <c r="W49">
        <v>0.26534552755578977</v>
      </c>
      <c r="X49">
        <v>11.450499214423411</v>
      </c>
      <c r="Y49">
        <v>1.1392635438322365</v>
      </c>
      <c r="Z49">
        <v>0.97693371545971919</v>
      </c>
      <c r="AA49">
        <v>4.3199017261627892</v>
      </c>
      <c r="AB49" s="7">
        <f>IF(ISBLANK(X49),-1,X49-T49)</f>
        <v>5.2281812647412824</v>
      </c>
      <c r="AC49" s="4" t="b">
        <f>OR(AA49&lt;2.5,H49&lt;2.5)</f>
        <v>0</v>
      </c>
      <c r="AD49" s="4" t="b">
        <f>AB49&gt;2</f>
        <v>1</v>
      </c>
      <c r="AE49" s="5" t="b">
        <f>AND(AC49,AD49)</f>
        <v>0</v>
      </c>
      <c r="AG49" s="9">
        <f>ABS((AG$2-INDEX($A49:$AE49,1,MATCH(AG$6,$A$6:$AE$6,0)))/AG$3)</f>
        <v>0.11837911241989789</v>
      </c>
      <c r="AH49" s="9">
        <f>ABS((AH$2-INDEX($A49:$AE49,1,MATCH(AH$6,$A$6:$AE$6,0)))/AH$3)</f>
        <v>0.78731405771976593</v>
      </c>
      <c r="AI49" s="9">
        <f>ABS((AI$2-INDEX($A49:$AE49,1,MATCH(AI$6,$A$6:$AE$6,0)))/AI$3)</f>
        <v>5.1714873777568906</v>
      </c>
      <c r="AJ49" s="9">
        <f>ABS((AJ$2-INDEX($A49:$AE49,1,MATCH(AJ$6,$A$6:$AE$6,0)))/AJ$3)</f>
        <v>1.2775632320287393</v>
      </c>
      <c r="AK49" s="9">
        <f>ABS((AK$2-INDEX($A49:$AE49,1,MATCH(AK$6,$A$6:$AE$6,0)))/AK$3)</f>
        <v>25.612470585454869</v>
      </c>
      <c r="AL49" s="9">
        <f>ABS((AL$2-INDEX($A49:$AE49,1,MATCH(AL$6,$A$6:$AE$6,0)))/AL$3)</f>
        <v>1.1723924367910374</v>
      </c>
      <c r="AM49" s="9">
        <f>ABS((AM$2-INDEX($A49:$AE49,1,MATCH(AM$6,$A$6:$AE$6,0)))/AM$3)</f>
        <v>0.12927235706756962</v>
      </c>
      <c r="AN49" s="9"/>
      <c r="AO49" s="9">
        <f>ABS((AO$2-INDEX($A49:$AE49,1,MATCH(AO$6,$A$6:$AE$6,0)))/AO$3)</f>
        <v>0.9999499601145625</v>
      </c>
      <c r="AP49" s="9"/>
      <c r="AQ49" s="9"/>
      <c r="AR49" s="9">
        <f>ABS((AR$2-INDEX($A49:$AE49,1,MATCH(AR$6,$A$6:$AE$6,0)))/AR$3)</f>
        <v>0.5971302776172368</v>
      </c>
      <c r="AS49" s="9">
        <f>ABS((AS$2-INDEX($A49:$AE49,1,MATCH(AS$6,$A$6:$AE$6,0)))/AS$3)</f>
        <v>2.1337066956891406</v>
      </c>
      <c r="AT49" s="9"/>
      <c r="AU49" s="9"/>
      <c r="AV49" s="9">
        <f>ABS((AV$2-INDEX($A49:$AE49,1,MATCH(AV$6,$A$6:$AE$6,0)))/AV$3)</f>
        <v>6.8413130596175348E-2</v>
      </c>
      <c r="AW49" s="9">
        <f>ABS((AW$2-INDEX($A49:$AE49,1,MATCH(AW$6,$A$6:$AE$6,0)))/AW$3)</f>
        <v>1.298527087664473</v>
      </c>
      <c r="AX49" s="9">
        <f>ABS((AX$2-INDEX($A49:$AE49,1,MATCH(AX$6,$A$6:$AE$6,0)))/AX$3)</f>
        <v>3.6938880927922515</v>
      </c>
      <c r="AY49" s="9">
        <f>ABS((AY$2-INDEX($A49:$AE49,1,MATCH(AY$6,$A$6:$AE$6,0)))/AY$3)</f>
        <v>1.8199017261627892</v>
      </c>
      <c r="BA49" s="12">
        <f>$AG49^2+$AY49^2+$AV49^2</f>
        <v>3.3307362635855919</v>
      </c>
      <c r="BB49" s="12">
        <f>$AG49^2+$AY49^2+$AV49^2</f>
        <v>3.3307362635855919</v>
      </c>
      <c r="BC49" s="12">
        <f>$AG49^2+$AY49^2+$AV49^2</f>
        <v>3.3307362635855919</v>
      </c>
      <c r="BD49" s="12">
        <f>$AG49^2+$AY49^2+$AV49^2</f>
        <v>3.3307362635855919</v>
      </c>
    </row>
    <row r="50" spans="1:56" x14ac:dyDescent="0.25">
      <c r="A50">
        <v>0.99496205639268809</v>
      </c>
      <c r="B50">
        <v>12</v>
      </c>
      <c r="C50">
        <v>0.122</v>
      </c>
      <c r="D50">
        <v>0.8</v>
      </c>
      <c r="E50">
        <v>107.15469165378184</v>
      </c>
      <c r="F50">
        <v>1.8339572305678769</v>
      </c>
      <c r="G50">
        <v>0.48980790927994622</v>
      </c>
      <c r="H50">
        <v>1.2528991826986504</v>
      </c>
      <c r="I50">
        <v>4.604973793700128</v>
      </c>
      <c r="J50">
        <v>0.66197970511639992</v>
      </c>
      <c r="K50">
        <v>1.7651339006991114</v>
      </c>
      <c r="L50">
        <v>7.6680926344252898</v>
      </c>
      <c r="M50">
        <v>29.960665832377789</v>
      </c>
      <c r="N50">
        <v>2.1391009518943043</v>
      </c>
      <c r="O50">
        <v>0.82966705735946888</v>
      </c>
      <c r="P50">
        <v>6.4692609931167331</v>
      </c>
      <c r="Q50">
        <v>1.8988174252466608</v>
      </c>
      <c r="R50">
        <v>37.847625437003678</v>
      </c>
      <c r="S50">
        <v>4.7826273365029746</v>
      </c>
      <c r="T50">
        <v>4.9678867836827241</v>
      </c>
      <c r="U50">
        <v>15.530178298381005</v>
      </c>
      <c r="V50">
        <v>-7.5335082829198388E-2</v>
      </c>
      <c r="W50">
        <v>0.19976966120915832</v>
      </c>
      <c r="X50">
        <v>6.3134820049989369</v>
      </c>
      <c r="Y50">
        <v>0.54179093181362536</v>
      </c>
      <c r="Z50">
        <v>0.79567507419805394</v>
      </c>
      <c r="AA50">
        <v>1.2524769273552183</v>
      </c>
      <c r="AB50" s="7">
        <f>IF(ISBLANK(X50),-1,X50-T50)</f>
        <v>1.3455952213162128</v>
      </c>
      <c r="AC50" s="4" t="b">
        <f>OR(AA50&lt;2.5,H50&lt;2.5)</f>
        <v>1</v>
      </c>
      <c r="AD50" s="4" t="b">
        <f>AB50&gt;2</f>
        <v>0</v>
      </c>
      <c r="AE50" s="5" t="b">
        <f>AND(AC50,AD50)</f>
        <v>0</v>
      </c>
      <c r="AG50" s="9">
        <f>ABS((AG$2-INDEX($A50:$AE50,1,MATCH(AG$6,$A$6:$AE$6,0)))/AG$3)</f>
        <v>0.27225134033319065</v>
      </c>
      <c r="AH50" s="9">
        <f>ABS((AH$2-INDEX($A50:$AE50,1,MATCH(AH$6,$A$6:$AE$6,0)))/AH$3)</f>
        <v>0.47254277378545395</v>
      </c>
      <c r="AI50" s="9">
        <f>ABS((AI$2-INDEX($A50:$AE50,1,MATCH(AI$6,$A$6:$AE$6,0)))/AI$3)</f>
        <v>3.4078736300080799</v>
      </c>
      <c r="AJ50" s="9">
        <f>ABS((AJ$2-INDEX($A50:$AE50,1,MATCH(AJ$6,$A$6:$AE$6,0)))/AJ$3)</f>
        <v>1.3467592370078243</v>
      </c>
      <c r="AK50" s="9">
        <f>ABS((AK$2-INDEX($A50:$AE50,1,MATCH(AK$6,$A$6:$AE$6,0)))/AK$3)</f>
        <v>18.861602319465554</v>
      </c>
      <c r="AL50" s="9">
        <f>ABS((AL$2-INDEX($A50:$AE50,1,MATCH(AL$6,$A$6:$AE$6,0)))/AL$3)</f>
        <v>1.8968642509040237</v>
      </c>
      <c r="AM50" s="9">
        <f>ABS((AM$2-INDEX($A50:$AE50,1,MATCH(AM$6,$A$6:$AE$6,0)))/AM$3)</f>
        <v>2.5202299123246549E-2</v>
      </c>
      <c r="AN50" s="9"/>
      <c r="AO50" s="9">
        <f>ABS((AO$2-INDEX($A50:$AE50,1,MATCH(AO$6,$A$6:$AE$6,0)))/AO$3)</f>
        <v>0.89118257475333928</v>
      </c>
      <c r="AP50" s="9"/>
      <c r="AQ50" s="9"/>
      <c r="AR50" s="9">
        <f>ABS((AR$2-INDEX($A50:$AE50,1,MATCH(AR$6,$A$6:$AE$6,0)))/AR$3)</f>
        <v>3.642081632185655E-2</v>
      </c>
      <c r="AS50" s="9">
        <f>ABS((AS$2-INDEX($A50:$AE50,1,MATCH(AS$6,$A$6:$AE$6,0)))/AS$3)</f>
        <v>2.3538324166398845</v>
      </c>
      <c r="AT50" s="9"/>
      <c r="AU50" s="9"/>
      <c r="AV50" s="9">
        <f>ABS((AV$2-INDEX($A50:$AE50,1,MATCH(AV$6,$A$6:$AE$6,0)))/AV$3)</f>
        <v>1.384543992774165</v>
      </c>
      <c r="AW50" s="9">
        <f>ABS((AW$2-INDEX($A50:$AE50,1,MATCH(AW$6,$A$6:$AE$6,0)))/AW$3)</f>
        <v>0.10358186362725075</v>
      </c>
      <c r="AX50" s="9">
        <f>ABS((AX$2-INDEX($A50:$AE50,1,MATCH(AX$6,$A$6:$AE$6,0)))/AX$3)</f>
        <v>4.0715102620873873</v>
      </c>
      <c r="AY50" s="9">
        <f>ABS((AY$2-INDEX($A50:$AE50,1,MATCH(AY$6,$A$6:$AE$6,0)))/AY$3)</f>
        <v>1.2475230726447817</v>
      </c>
      <c r="BA50" s="12">
        <f>$AG50^2+$AY50^2+$AV50^2</f>
        <v>3.547396677021323</v>
      </c>
      <c r="BB50" s="12">
        <f>$AG50^2+$AY50^2+$AV50^2</f>
        <v>3.547396677021323</v>
      </c>
      <c r="BC50" s="12">
        <f>$AG50^2+$AY50^2+$AV50^2</f>
        <v>3.547396677021323</v>
      </c>
      <c r="BD50" s="12">
        <f>$AG50^2+$AY50^2+$AV50^2</f>
        <v>3.547396677021323</v>
      </c>
    </row>
    <row r="51" spans="1:56" x14ac:dyDescent="0.25">
      <c r="A51">
        <v>0.99496205639268809</v>
      </c>
      <c r="B51">
        <v>10</v>
      </c>
      <c r="C51">
        <v>0.122</v>
      </c>
      <c r="D51">
        <v>0.79</v>
      </c>
      <c r="E51">
        <v>91.824547164295041</v>
      </c>
      <c r="F51">
        <v>1.5100636100607099</v>
      </c>
      <c r="G51">
        <v>0.82346072593789055</v>
      </c>
      <c r="H51">
        <v>1.4617814832480396</v>
      </c>
      <c r="I51">
        <v>4.5737407163094703</v>
      </c>
      <c r="J51">
        <v>0.66641170951540152</v>
      </c>
      <c r="K51">
        <v>1.737421350711057</v>
      </c>
      <c r="L51">
        <v>7.3796226816386321</v>
      </c>
      <c r="M51">
        <v>30.420829465900237</v>
      </c>
      <c r="N51">
        <v>2.1170806561496023</v>
      </c>
      <c r="O51">
        <v>0.84110237959035161</v>
      </c>
      <c r="P51">
        <v>6.2046339530986181</v>
      </c>
      <c r="Q51">
        <v>1.7723265301820228</v>
      </c>
      <c r="R51">
        <v>36.033728372725356</v>
      </c>
      <c r="S51">
        <v>4.740899856141441</v>
      </c>
      <c r="T51">
        <v>4.6981090925044553</v>
      </c>
      <c r="U51">
        <v>15.398932399642399</v>
      </c>
      <c r="V51">
        <v>-2.8386687366857951E-2</v>
      </c>
      <c r="W51">
        <v>0.17541670318411762</v>
      </c>
      <c r="X51">
        <v>5.4835821535958909</v>
      </c>
      <c r="Y51">
        <v>0.87217005873518816</v>
      </c>
      <c r="Z51">
        <v>0.82971437352113531</v>
      </c>
      <c r="AA51">
        <v>1.4593032093535163</v>
      </c>
      <c r="AB51" s="7">
        <f>IF(ISBLANK(X51),-1,X51-T51)</f>
        <v>0.78547306109143555</v>
      </c>
      <c r="AC51" s="4" t="b">
        <f>OR(AA51&lt;2.5,H51&lt;2.5)</f>
        <v>1</v>
      </c>
      <c r="AD51" s="4" t="b">
        <f>AB51&gt;2</f>
        <v>0</v>
      </c>
      <c r="AE51" s="5" t="b">
        <f>AND(AC51,AD51)</f>
        <v>0</v>
      </c>
      <c r="AG51" s="9">
        <f>ABS((AG$2-INDEX($A51:$AE51,1,MATCH(AG$6,$A$6:$AE$6,0)))/AG$3)</f>
        <v>0.30695475965614366</v>
      </c>
      <c r="AH51" s="9">
        <f>ABS((AH$2-INDEX($A51:$AE51,1,MATCH(AH$6,$A$6:$AE$6,0)))/AH$3)</f>
        <v>0.51283372286728668</v>
      </c>
      <c r="AI51" s="9">
        <f>ABS((AI$2-INDEX($A51:$AE51,1,MATCH(AI$6,$A$6:$AE$6,0)))/AI$3)</f>
        <v>3.659805902626756</v>
      </c>
      <c r="AJ51" s="9">
        <f>ABS((AJ$2-INDEX($A51:$AE51,1,MATCH(AJ$6,$A$6:$AE$6,0)))/AJ$3)</f>
        <v>1.5002007012560465</v>
      </c>
      <c r="AK51" s="9">
        <f>ABS((AK$2-INDEX($A51:$AE51,1,MATCH(AK$6,$A$6:$AE$6,0)))/AK$3)</f>
        <v>19.444087931519284</v>
      </c>
      <c r="AL51" s="9">
        <f>ABS((AL$2-INDEX($A51:$AE51,1,MATCH(AL$6,$A$6:$AE$6,0)))/AL$3)</f>
        <v>1.9297303639558177</v>
      </c>
      <c r="AM51" s="9">
        <f>ABS((AM$2-INDEX($A51:$AE51,1,MATCH(AM$6,$A$6:$AE$6,0)))/AM$3)</f>
        <v>2.6887307081747396E-3</v>
      </c>
      <c r="AN51" s="9"/>
      <c r="AO51" s="9">
        <f>ABS((AO$2-INDEX($A51:$AE51,1,MATCH(AO$6,$A$6:$AE$6,0)))/AO$3)</f>
        <v>1.0176734698179772</v>
      </c>
      <c r="AP51" s="9"/>
      <c r="AQ51" s="9"/>
      <c r="AR51" s="9">
        <f>ABS((AR$2-INDEX($A51:$AE51,1,MATCH(AR$6,$A$6:$AE$6,0)))/AR$3)</f>
        <v>0.17267217550280037</v>
      </c>
      <c r="AS51" s="9">
        <f>ABS((AS$2-INDEX($A51:$AE51,1,MATCH(AS$6,$A$6:$AE$6,0)))/AS$3)</f>
        <v>2.4275660676166289</v>
      </c>
      <c r="AT51" s="9"/>
      <c r="AU51" s="9"/>
      <c r="AV51" s="9">
        <f>ABS((AV$2-INDEX($A51:$AE51,1,MATCH(AV$6,$A$6:$AE$6,0)))/AV$3)</f>
        <v>1.5744159114944285</v>
      </c>
      <c r="AW51" s="9">
        <f>ABS((AW$2-INDEX($A51:$AE51,1,MATCH(AW$6,$A$6:$AE$6,0)))/AW$3)</f>
        <v>0.76434011747037633</v>
      </c>
      <c r="AX51" s="9">
        <f>ABS((AX$2-INDEX($A51:$AE51,1,MATCH(AX$6,$A$6:$AE$6,0)))/AX$3)</f>
        <v>4.0005950551643013</v>
      </c>
      <c r="AY51" s="9">
        <f>ABS((AY$2-INDEX($A51:$AE51,1,MATCH(AY$6,$A$6:$AE$6,0)))/AY$3)</f>
        <v>1.0406967906464837</v>
      </c>
      <c r="BA51" s="12">
        <f>$AG51^2+$AY51^2+$AV51^2</f>
        <v>3.6560564969042844</v>
      </c>
      <c r="BB51" s="12">
        <f>$AG51^2+$AY51^2+$AV51^2</f>
        <v>3.6560564969042844</v>
      </c>
      <c r="BC51" s="12">
        <f>$AG51^2+$AY51^2+$AV51^2</f>
        <v>3.6560564969042844</v>
      </c>
      <c r="BD51" s="12">
        <f>$AG51^2+$AY51^2+$AV51^2</f>
        <v>3.6560564969042844</v>
      </c>
    </row>
    <row r="52" spans="1:56" x14ac:dyDescent="0.25">
      <c r="A52">
        <v>0.99496205639268809</v>
      </c>
      <c r="B52">
        <v>10</v>
      </c>
      <c r="C52">
        <v>0.126</v>
      </c>
      <c r="D52">
        <v>0.76</v>
      </c>
      <c r="E52">
        <v>92.915132244656135</v>
      </c>
      <c r="F52">
        <v>2.2539939042913342</v>
      </c>
      <c r="G52">
        <v>1.4003259437506639</v>
      </c>
      <c r="H52">
        <v>4.1794641679653273</v>
      </c>
      <c r="I52">
        <v>4.8255696247608135</v>
      </c>
      <c r="J52">
        <v>0.69504978300004072</v>
      </c>
      <c r="K52">
        <v>1.5675341262324169</v>
      </c>
      <c r="L52">
        <v>7.3134063401423823</v>
      </c>
      <c r="M52">
        <v>35.0798942383407</v>
      </c>
      <c r="N52">
        <v>2.4627013205784167</v>
      </c>
      <c r="O52">
        <v>0.81417885028196357</v>
      </c>
      <c r="P52">
        <v>7.8955599781669097</v>
      </c>
      <c r="Q52">
        <v>1.6361339194392479</v>
      </c>
      <c r="R52">
        <v>36.842837287772738</v>
      </c>
      <c r="S52">
        <v>4.7638873987805361</v>
      </c>
      <c r="T52">
        <v>5.9017110144043325</v>
      </c>
      <c r="U52">
        <v>15.698250263913677</v>
      </c>
      <c r="V52">
        <v>-4.8632873214113144E-2</v>
      </c>
      <c r="W52">
        <v>0.22339442686725611</v>
      </c>
      <c r="X52">
        <v>8.5329844257771654</v>
      </c>
      <c r="Y52">
        <v>1.459644312983807</v>
      </c>
      <c r="Z52">
        <v>0.98223067494376193</v>
      </c>
      <c r="AA52">
        <v>4.1662684520050028</v>
      </c>
      <c r="AB52" s="7">
        <f>IF(ISBLANK(X52),-1,X52-T52)</f>
        <v>2.6312734113728329</v>
      </c>
      <c r="AC52" s="4" t="b">
        <f>OR(AA52&lt;2.5,H52&lt;2.5)</f>
        <v>0</v>
      </c>
      <c r="AD52" s="4" t="b">
        <f>AB52&gt;2</f>
        <v>1</v>
      </c>
      <c r="AE52" s="5" t="b">
        <f>AND(AC52,AD52)</f>
        <v>0</v>
      </c>
      <c r="AG52" s="9">
        <f>ABS((AG$2-INDEX($A52:$AE52,1,MATCH(AG$6,$A$6:$AE$6,0)))/AG$3)</f>
        <v>2.7144861376873466E-2</v>
      </c>
      <c r="AH52" s="9">
        <f>ABS((AH$2-INDEX($A52:$AE52,1,MATCH(AH$6,$A$6:$AE$6,0)))/AH$3)</f>
        <v>0.7731798454549158</v>
      </c>
      <c r="AI52" s="9">
        <f>ABS((AI$2-INDEX($A52:$AE52,1,MATCH(AI$6,$A$6:$AE$6,0)))/AI$3)</f>
        <v>5.2042352160689376</v>
      </c>
      <c r="AJ52" s="9">
        <f>ABS((AJ$2-INDEX($A52:$AE52,1,MATCH(AJ$6,$A$6:$AE$6,0)))/AJ$3)</f>
        <v>1.5354221594987325</v>
      </c>
      <c r="AK52" s="9">
        <f>ABS((AK$2-INDEX($A52:$AE52,1,MATCH(AK$6,$A$6:$AE$6,0)))/AK$3)</f>
        <v>25.341638276380628</v>
      </c>
      <c r="AL52" s="9">
        <f>ABS((AL$2-INDEX($A52:$AE52,1,MATCH(AL$6,$A$6:$AE$6,0)))/AL$3)</f>
        <v>1.4138786260023632</v>
      </c>
      <c r="AM52" s="9">
        <f>ABS((AM$2-INDEX($A52:$AE52,1,MATCH(AM$6,$A$6:$AE$6,0)))/AM$3)</f>
        <v>6.2978413946430237E-2</v>
      </c>
      <c r="AN52" s="9"/>
      <c r="AO52" s="9">
        <f>ABS((AO$2-INDEX($A52:$AE52,1,MATCH(AO$6,$A$6:$AE$6,0)))/AO$3)</f>
        <v>1.1538660805607521</v>
      </c>
      <c r="AP52" s="9"/>
      <c r="AQ52" s="9"/>
      <c r="AR52" s="9">
        <f>ABS((AR$2-INDEX($A52:$AE52,1,MATCH(AR$6,$A$6:$AE$6,0)))/AR$3)</f>
        <v>0.43520758303249119</v>
      </c>
      <c r="AS52" s="9">
        <f>ABS((AS$2-INDEX($A52:$AE52,1,MATCH(AS$6,$A$6:$AE$6,0)))/AS$3)</f>
        <v>2.2594099640934395</v>
      </c>
      <c r="AT52" s="9"/>
      <c r="AU52" s="9"/>
      <c r="AV52" s="9">
        <f>ABS((AV$2-INDEX($A52:$AE52,1,MATCH(AV$6,$A$6:$AE$6,0)))/AV$3)</f>
        <v>0.94872087750073442</v>
      </c>
      <c r="AW52" s="9">
        <f>ABS((AW$2-INDEX($A52:$AE52,1,MATCH(AW$6,$A$6:$AE$6,0)))/AW$3)</f>
        <v>1.9392886259676141</v>
      </c>
      <c r="AX52" s="9">
        <f>ABS((AX$2-INDEX($A52:$AE52,1,MATCH(AX$6,$A$6:$AE$6,0)))/AX$3)</f>
        <v>3.6828527605338293</v>
      </c>
      <c r="AY52" s="9">
        <f>ABS((AY$2-INDEX($A52:$AE52,1,MATCH(AY$6,$A$6:$AE$6,0)))/AY$3)</f>
        <v>1.6662684520050028</v>
      </c>
      <c r="BA52" s="12">
        <f>$AG52^2+$AY52^2+$AV52^2</f>
        <v>3.6772587010520814</v>
      </c>
      <c r="BB52" s="12">
        <f>$AG52^2+$AY52^2+$AV52^2</f>
        <v>3.6772587010520814</v>
      </c>
      <c r="BC52" s="12">
        <f>$AG52^2+$AY52^2+$AV52^2</f>
        <v>3.6772587010520814</v>
      </c>
      <c r="BD52" s="12">
        <f>$AG52^2+$AY52^2+$AV52^2</f>
        <v>3.6772587010520814</v>
      </c>
    </row>
    <row r="53" spans="1:56" x14ac:dyDescent="0.25">
      <c r="A53">
        <v>0.99496205639268809</v>
      </c>
      <c r="B53">
        <v>10</v>
      </c>
      <c r="C53">
        <v>0.128</v>
      </c>
      <c r="D53">
        <v>0.77</v>
      </c>
      <c r="E53">
        <v>112.31469529983714</v>
      </c>
      <c r="F53">
        <v>2.3205879844292867</v>
      </c>
      <c r="G53">
        <v>1.4268091629842883</v>
      </c>
      <c r="H53">
        <v>4.3794635819330185</v>
      </c>
      <c r="I53">
        <v>4.8978441457159096</v>
      </c>
      <c r="J53">
        <v>0.69673110491912726</v>
      </c>
      <c r="K53">
        <v>1.5614493277099766</v>
      </c>
      <c r="L53">
        <v>7.4929087299469028</v>
      </c>
      <c r="M53">
        <v>35.428470986348685</v>
      </c>
      <c r="N53">
        <v>2.5465932483643785</v>
      </c>
      <c r="O53">
        <v>0.80346877313233378</v>
      </c>
      <c r="P53">
        <v>8.0498840806431637</v>
      </c>
      <c r="Q53">
        <v>1.6647516256952914</v>
      </c>
      <c r="R53">
        <v>37.034634334575003</v>
      </c>
      <c r="S53">
        <v>4.7687771346330656</v>
      </c>
      <c r="T53">
        <v>6.0334192075224822</v>
      </c>
      <c r="U53">
        <v>15.760306389528889</v>
      </c>
      <c r="V53">
        <v>-5.3518411946508436E-2</v>
      </c>
      <c r="W53">
        <v>0.22736190480216037</v>
      </c>
      <c r="X53">
        <v>8.9375242172050431</v>
      </c>
      <c r="Y53">
        <v>1.4909228782165007</v>
      </c>
      <c r="Z53">
        <v>1.0107233441431569</v>
      </c>
      <c r="AA53">
        <v>4.3709003646164533</v>
      </c>
      <c r="AB53" s="7">
        <f>IF(ISBLANK(X53),-1,X53-T53)</f>
        <v>2.9041050096825609</v>
      </c>
      <c r="AC53" s="4" t="b">
        <f>OR(AA53&lt;2.5,H53&lt;2.5)</f>
        <v>0</v>
      </c>
      <c r="AD53" s="4" t="b">
        <f>AB53&gt;2</f>
        <v>1</v>
      </c>
      <c r="AE53" s="5" t="b">
        <f>AND(AC53,AD53)</f>
        <v>0</v>
      </c>
      <c r="AG53" s="9">
        <f>ABS((AG$2-INDEX($A53:$AE53,1,MATCH(AG$6,$A$6:$AE$6,0)))/AG$3)</f>
        <v>5.3160161906566666E-2</v>
      </c>
      <c r="AH53" s="9">
        <f>ABS((AH$2-INDEX($A53:$AE53,1,MATCH(AH$6,$A$6:$AE$6,0)))/AH$3)</f>
        <v>0.78846459017388437</v>
      </c>
      <c r="AI53" s="9">
        <f>ABS((AI$2-INDEX($A53:$AE53,1,MATCH(AI$6,$A$6:$AE$6,0)))/AI$3)</f>
        <v>5.2595515662729415</v>
      </c>
      <c r="AJ53" s="9">
        <f>ABS((AJ$2-INDEX($A53:$AE53,1,MATCH(AJ$6,$A$6:$AE$6,0)))/AJ$3)</f>
        <v>1.43994216492186</v>
      </c>
      <c r="AK53" s="9">
        <f>ABS((AK$2-INDEX($A53:$AE53,1,MATCH(AK$6,$A$6:$AE$6,0)))/AK$3)</f>
        <v>25.782874666264153</v>
      </c>
      <c r="AL53" s="9">
        <f>ABS((AL$2-INDEX($A53:$AE53,1,MATCH(AL$6,$A$6:$AE$6,0)))/AL$3)</f>
        <v>1.2886667934860023</v>
      </c>
      <c r="AM53" s="9">
        <f>ABS((AM$2-INDEX($A53:$AE53,1,MATCH(AM$6,$A$6:$AE$6,0)))/AM$3)</f>
        <v>8.9100553335771202E-2</v>
      </c>
      <c r="AN53" s="9"/>
      <c r="AO53" s="9">
        <f>ABS((AO$2-INDEX($A53:$AE53,1,MATCH(AO$6,$A$6:$AE$6,0)))/AO$3)</f>
        <v>1.1252483743047086</v>
      </c>
      <c r="AP53" s="9"/>
      <c r="AQ53" s="9"/>
      <c r="AR53" s="9">
        <f>ABS((AR$2-INDEX($A53:$AE53,1,MATCH(AR$6,$A$6:$AE$6,0)))/AR$3)</f>
        <v>0.50172687248610215</v>
      </c>
      <c r="AS53" s="9">
        <f>ABS((AS$2-INDEX($A53:$AE53,1,MATCH(AS$6,$A$6:$AE$6,0)))/AS$3)</f>
        <v>2.2245469721747808</v>
      </c>
      <c r="AT53" s="9"/>
      <c r="AU53" s="9"/>
      <c r="AV53" s="9">
        <f>ABS((AV$2-INDEX($A53:$AE53,1,MATCH(AV$6,$A$6:$AE$6,0)))/AV$3)</f>
        <v>0.85623558993811477</v>
      </c>
      <c r="AW53" s="9">
        <f>ABS((AW$2-INDEX($A53:$AE53,1,MATCH(AW$6,$A$6:$AE$6,0)))/AW$3)</f>
        <v>2.0018457564330014</v>
      </c>
      <c r="AX53" s="9">
        <f>ABS((AX$2-INDEX($A53:$AE53,1,MATCH(AX$6,$A$6:$AE$6,0)))/AX$3)</f>
        <v>3.6234930330350901</v>
      </c>
      <c r="AY53" s="9">
        <f>ABS((AY$2-INDEX($A53:$AE53,1,MATCH(AY$6,$A$6:$AE$6,0)))/AY$3)</f>
        <v>1.8709003646164533</v>
      </c>
      <c r="BA53" s="12">
        <f>$AG53^2+$AY53^2+$AV53^2</f>
        <v>4.2362335626125818</v>
      </c>
      <c r="BB53" s="12">
        <f>$AG53^2+$AY53^2+$AV53^2</f>
        <v>4.2362335626125818</v>
      </c>
      <c r="BC53" s="12">
        <f>$AG53^2+$AY53^2+$AV53^2</f>
        <v>4.2362335626125818</v>
      </c>
      <c r="BD53" s="12">
        <f>$AG53^2+$AY53^2+$AV53^2</f>
        <v>4.2362335626125818</v>
      </c>
    </row>
    <row r="54" spans="1:56" x14ac:dyDescent="0.25">
      <c r="A54">
        <v>0.99496205639268809</v>
      </c>
      <c r="B54">
        <v>20</v>
      </c>
      <c r="C54">
        <v>0.122</v>
      </c>
      <c r="D54">
        <v>0.8</v>
      </c>
      <c r="E54">
        <v>104.59791428182164</v>
      </c>
      <c r="F54">
        <v>4.7267094606015823</v>
      </c>
      <c r="G54">
        <v>-0.24831198479994196</v>
      </c>
      <c r="H54">
        <v>2.0297133889575303</v>
      </c>
      <c r="I54">
        <v>4.8203556213181864</v>
      </c>
      <c r="J54">
        <v>0.68104481637035197</v>
      </c>
      <c r="K54">
        <v>1.7135450960874525</v>
      </c>
      <c r="L54">
        <v>8.4447383928975004</v>
      </c>
      <c r="M54">
        <v>30.699449941605153</v>
      </c>
      <c r="N54">
        <v>2.3842872150607621</v>
      </c>
      <c r="O54">
        <v>0.78199842568945954</v>
      </c>
      <c r="P54">
        <v>8.8813251386152476</v>
      </c>
      <c r="Q54">
        <v>2.1589314957148464</v>
      </c>
      <c r="R54">
        <v>45.506135698732081</v>
      </c>
      <c r="S54">
        <v>4.9511080489757724</v>
      </c>
      <c r="T54">
        <v>4.3822952963737496</v>
      </c>
      <c r="U54">
        <v>15.962595850298777</v>
      </c>
      <c r="V54">
        <v>-0.49495531789523389</v>
      </c>
      <c r="W54">
        <v>0.36610228926827482</v>
      </c>
      <c r="X54">
        <v>15.77233917456522</v>
      </c>
      <c r="Y54">
        <v>-0.18427176884071195</v>
      </c>
      <c r="Z54">
        <v>0.72875228612497067</v>
      </c>
      <c r="AA54">
        <v>2.0251224638575134</v>
      </c>
      <c r="AB54" s="7">
        <f>IF(ISBLANK(X54),-1,X54-T54)</f>
        <v>11.39004387819147</v>
      </c>
      <c r="AC54" s="4" t="b">
        <f>OR(AA54&lt;2.5,H54&lt;2.5)</f>
        <v>1</v>
      </c>
      <c r="AD54" s="4" t="b">
        <f>AB54&gt;2</f>
        <v>1</v>
      </c>
      <c r="AE54" s="5" t="b">
        <f>AND(AC54,AD54)</f>
        <v>1</v>
      </c>
      <c r="AG54" s="9">
        <f>ABS((AG$2-INDEX($A54:$AE54,1,MATCH(AG$6,$A$6:$AE$6,0)))/AG$3)</f>
        <v>3.2938198535348046E-2</v>
      </c>
      <c r="AH54" s="9">
        <f>ABS((AH$2-INDEX($A54:$AE54,1,MATCH(AH$6,$A$6:$AE$6,0)))/AH$3)</f>
        <v>0.64586196700319987</v>
      </c>
      <c r="AI54" s="9">
        <f>ABS((AI$2-INDEX($A54:$AE54,1,MATCH(AI$6,$A$6:$AE$6,0)))/AI$3)</f>
        <v>3.8768627628413417</v>
      </c>
      <c r="AJ54" s="9">
        <f>ABS((AJ$2-INDEX($A54:$AE54,1,MATCH(AJ$6,$A$6:$AE$6,0)))/AJ$3)</f>
        <v>0.93364979101196754</v>
      </c>
      <c r="AK54" s="9">
        <f>ABS((AK$2-INDEX($A54:$AE54,1,MATCH(AK$6,$A$6:$AE$6,0)))/AK$3)</f>
        <v>19.796772077981203</v>
      </c>
      <c r="AL54" s="9">
        <f>ABS((AL$2-INDEX($A54:$AE54,1,MATCH(AL$6,$A$6:$AE$6,0)))/AL$3)</f>
        <v>1.5309146043869224</v>
      </c>
      <c r="AM54" s="9">
        <f>ABS((AM$2-INDEX($A54:$AE54,1,MATCH(AM$6,$A$6:$AE$6,0)))/AM$3)</f>
        <v>0.14146725441595226</v>
      </c>
      <c r="AN54" s="9"/>
      <c r="AO54" s="9">
        <f>ABS((AO$2-INDEX($A54:$AE54,1,MATCH(AO$6,$A$6:$AE$6,0)))/AO$3)</f>
        <v>0.6310685042851536</v>
      </c>
      <c r="AP54" s="9"/>
      <c r="AQ54" s="9"/>
      <c r="AR54" s="9">
        <f>ABS((AR$2-INDEX($A54:$AE54,1,MATCH(AR$6,$A$6:$AE$6,0)))/AR$3)</f>
        <v>0.3321740927405305</v>
      </c>
      <c r="AS54" s="9">
        <f>ABS((AS$2-INDEX($A54:$AE54,1,MATCH(AS$6,$A$6:$AE$6,0)))/AS$3)</f>
        <v>2.1109012076973155</v>
      </c>
      <c r="AT54" s="9"/>
      <c r="AU54" s="9"/>
      <c r="AV54" s="9">
        <f>ABS((AV$2-INDEX($A54:$AE54,1,MATCH(AV$6,$A$6:$AE$6,0)))/AV$3)</f>
        <v>2.0203538570140576</v>
      </c>
      <c r="AW54" s="9">
        <f>ABS((AW$2-INDEX($A54:$AE54,1,MATCH(AW$6,$A$6:$AE$6,0)))/AW$3)</f>
        <v>1.3485435376814239</v>
      </c>
      <c r="AX54" s="9">
        <f>ABS((AX$2-INDEX($A54:$AE54,1,MATCH(AX$6,$A$6:$AE$6,0)))/AX$3)</f>
        <v>4.2109327372396441</v>
      </c>
      <c r="AY54" s="9">
        <f>ABS((AY$2-INDEX($A54:$AE54,1,MATCH(AY$6,$A$6:$AE$6,0)))/AY$3)</f>
        <v>0.47487753614248662</v>
      </c>
      <c r="BA54" s="12">
        <f>$AG54^2+$AY54^2+$AV54^2</f>
        <v>4.3084233068070921</v>
      </c>
      <c r="BB54" s="12">
        <f>$AG54^2+$AY54^2+$AV54^2</f>
        <v>4.3084233068070921</v>
      </c>
      <c r="BC54" s="12">
        <f>$AG54^2+$AY54^2+$AV54^2</f>
        <v>4.3084233068070921</v>
      </c>
      <c r="BD54" s="12">
        <f>$AG54^2+$AY54^2+$AV54^2</f>
        <v>4.3084233068070921</v>
      </c>
    </row>
    <row r="55" spans="1:56" x14ac:dyDescent="0.25">
      <c r="A55">
        <v>0.99496205639268809</v>
      </c>
      <c r="B55">
        <v>15</v>
      </c>
      <c r="C55">
        <v>0.126</v>
      </c>
      <c r="D55">
        <v>0.78</v>
      </c>
      <c r="E55">
        <v>118.24896594089803</v>
      </c>
      <c r="F55">
        <v>4.1279497494479696</v>
      </c>
      <c r="G55">
        <v>0.6163388980909339</v>
      </c>
      <c r="H55">
        <v>4.1746262683406217</v>
      </c>
      <c r="I55">
        <v>4.9698872366022977</v>
      </c>
      <c r="J55">
        <v>0.69925311913122767</v>
      </c>
      <c r="K55">
        <v>1.5810982782520122</v>
      </c>
      <c r="L55">
        <v>8.0174804794045471</v>
      </c>
      <c r="M55">
        <v>34.853589515595701</v>
      </c>
      <c r="N55">
        <v>2.6486112778890027</v>
      </c>
      <c r="O55">
        <v>0.7765830017666363</v>
      </c>
      <c r="P55">
        <v>9.3076871476382284</v>
      </c>
      <c r="Q55">
        <v>1.9080976145756146</v>
      </c>
      <c r="R55">
        <v>41.771996856212489</v>
      </c>
      <c r="S55">
        <v>4.8751651739010553</v>
      </c>
      <c r="T55">
        <v>5.9936676927930739</v>
      </c>
      <c r="U55">
        <v>16.046783336819161</v>
      </c>
      <c r="V55">
        <v>-0.2556050795839907</v>
      </c>
      <c r="W55">
        <v>0.32325748865702453</v>
      </c>
      <c r="X55">
        <v>15.35183467410069</v>
      </c>
      <c r="Y55">
        <v>0.68794718684802125</v>
      </c>
      <c r="Z55">
        <v>0.90708072648654425</v>
      </c>
      <c r="AA55">
        <v>4.160267531116709</v>
      </c>
      <c r="AB55" s="7">
        <f>IF(ISBLANK(X55),-1,X55-T55)</f>
        <v>9.3581669813076154</v>
      </c>
      <c r="AC55" s="4" t="b">
        <f>OR(AA55&lt;2.5,H55&lt;2.5)</f>
        <v>0</v>
      </c>
      <c r="AD55" s="4" t="b">
        <f>AB55&gt;2</f>
        <v>1</v>
      </c>
      <c r="AE55" s="5" t="b">
        <f>AND(AC55,AD55)</f>
        <v>0</v>
      </c>
      <c r="AG55" s="9">
        <f>ABS((AG$2-INDEX($A55:$AE55,1,MATCH(AG$6,$A$6:$AE$6,0)))/AG$3)</f>
        <v>0.13320804066922007</v>
      </c>
      <c r="AH55" s="9">
        <f>ABS((AH$2-INDEX($A55:$AE55,1,MATCH(AH$6,$A$6:$AE$6,0)))/AH$3)</f>
        <v>0.81139199210206991</v>
      </c>
      <c r="AI55" s="9">
        <f>ABS((AI$2-INDEX($A55:$AE55,1,MATCH(AI$6,$A$6:$AE$6,0)))/AI$3)</f>
        <v>5.0809247431635267</v>
      </c>
      <c r="AJ55" s="9">
        <f>ABS((AJ$2-INDEX($A55:$AE55,1,MATCH(AJ$6,$A$6:$AE$6,0)))/AJ$3)</f>
        <v>1.1609146386146023</v>
      </c>
      <c r="AK55" s="9">
        <f>ABS((AK$2-INDEX($A55:$AE55,1,MATCH(AK$6,$A$6:$AE$6,0)))/AK$3)</f>
        <v>25.05517660201987</v>
      </c>
      <c r="AL55" s="9">
        <f>ABS((AL$2-INDEX($A55:$AE55,1,MATCH(AL$6,$A$6:$AE$6,0)))/AL$3)</f>
        <v>1.1364010777776079</v>
      </c>
      <c r="AM55" s="9">
        <f>ABS((AM$2-INDEX($A55:$AE55,1,MATCH(AM$6,$A$6:$AE$6,0)))/AM$3)</f>
        <v>0.15467560544722847</v>
      </c>
      <c r="AN55" s="9"/>
      <c r="AO55" s="9">
        <f>ABS((AO$2-INDEX($A55:$AE55,1,MATCH(AO$6,$A$6:$AE$6,0)))/AO$3)</f>
        <v>0.88190238542438548</v>
      </c>
      <c r="AP55" s="9"/>
      <c r="AQ55" s="9"/>
      <c r="AR55" s="9">
        <f>ABS((AR$2-INDEX($A55:$AE55,1,MATCH(AR$6,$A$6:$AE$6,0)))/AR$3)</f>
        <v>0.48165034989549182</v>
      </c>
      <c r="AS55" s="9">
        <f>ABS((AS$2-INDEX($A55:$AE55,1,MATCH(AS$6,$A$6:$AE$6,0)))/AS$3)</f>
        <v>2.0636048669555271</v>
      </c>
      <c r="AT55" s="9"/>
      <c r="AU55" s="9"/>
      <c r="AV55" s="9">
        <f>ABS((AV$2-INDEX($A55:$AE55,1,MATCH(AV$6,$A$6:$AE$6,0)))/AV$3)</f>
        <v>1.3315820275619035</v>
      </c>
      <c r="AW55" s="9">
        <f>ABS((AW$2-INDEX($A55:$AE55,1,MATCH(AW$6,$A$6:$AE$6,0)))/AW$3)</f>
        <v>0.39589437369604252</v>
      </c>
      <c r="AX55" s="9">
        <f>ABS((AX$2-INDEX($A55:$AE55,1,MATCH(AX$6,$A$6:$AE$6,0)))/AX$3)</f>
        <v>3.8394151531530327</v>
      </c>
      <c r="AY55" s="9">
        <f>ABS((AY$2-INDEX($A55:$AE55,1,MATCH(AY$6,$A$6:$AE$6,0)))/AY$3)</f>
        <v>1.660267531116709</v>
      </c>
      <c r="BA55" s="12">
        <f>$AG55^2+$AY55^2+$AV55^2</f>
        <v>4.547343353105175</v>
      </c>
      <c r="BB55" s="12">
        <f>$AG55^2+$AY55^2+$AV55^2</f>
        <v>4.547343353105175</v>
      </c>
      <c r="BC55" s="12">
        <f>$AG55^2+$AY55^2+$AV55^2</f>
        <v>4.547343353105175</v>
      </c>
      <c r="BD55" s="12">
        <f>$AG55^2+$AY55^2+$AV55^2</f>
        <v>4.547343353105175</v>
      </c>
    </row>
    <row r="56" spans="1:56" x14ac:dyDescent="0.25">
      <c r="A56">
        <v>0.99496205639268809</v>
      </c>
      <c r="B56">
        <v>12</v>
      </c>
      <c r="C56">
        <v>0.126</v>
      </c>
      <c r="D56">
        <v>0.76</v>
      </c>
      <c r="E56">
        <v>104.5583065818571</v>
      </c>
      <c r="F56">
        <v>3.0673744074233644</v>
      </c>
      <c r="G56">
        <v>1.1600842123475767</v>
      </c>
      <c r="H56">
        <v>4.7177208098007029</v>
      </c>
      <c r="I56">
        <v>4.9214991882420005</v>
      </c>
      <c r="J56">
        <v>0.70222757656558887</v>
      </c>
      <c r="K56">
        <v>1.5474274452048327</v>
      </c>
      <c r="L56">
        <v>7.5433178684644728</v>
      </c>
      <c r="M56">
        <v>35.945566440686335</v>
      </c>
      <c r="N56">
        <v>2.5938280611484914</v>
      </c>
      <c r="O56">
        <v>0.79584159453906356</v>
      </c>
      <c r="P56">
        <v>8.7742862123975698</v>
      </c>
      <c r="Q56">
        <v>1.7189784569464948</v>
      </c>
      <c r="R56">
        <v>38.891285045498599</v>
      </c>
      <c r="S56">
        <v>4.8119151605201829</v>
      </c>
      <c r="T56">
        <v>6.4600211316012626</v>
      </c>
      <c r="U56">
        <v>15.924771249461784</v>
      </c>
      <c r="V56">
        <v>-0.11967065743168485</v>
      </c>
      <c r="W56">
        <v>0.27198878503941804</v>
      </c>
      <c r="X56">
        <v>11.775932276234323</v>
      </c>
      <c r="Y56">
        <v>1.2260320848757844</v>
      </c>
      <c r="Z56">
        <v>0.97639136415611194</v>
      </c>
      <c r="AA56">
        <v>4.700415000787153</v>
      </c>
      <c r="AB56" s="7">
        <f>IF(ISBLANK(X56),-1,X56-T56)</f>
        <v>5.3159111446330609</v>
      </c>
      <c r="AC56" s="4" t="b">
        <f>OR(AA56&lt;2.5,H56&lt;2.5)</f>
        <v>0</v>
      </c>
      <c r="AD56" s="4" t="b">
        <f>AB56&gt;2</f>
        <v>1</v>
      </c>
      <c r="AE56" s="5" t="b">
        <f>AND(AC56,AD56)</f>
        <v>0</v>
      </c>
      <c r="AG56" s="9">
        <f>ABS((AG$2-INDEX($A56:$AE56,1,MATCH(AG$6,$A$6:$AE$6,0)))/AG$3)</f>
        <v>7.944354249111206E-2</v>
      </c>
      <c r="AH56" s="9">
        <f>ABS((AH$2-INDEX($A56:$AE56,1,MATCH(AH$6,$A$6:$AE$6,0)))/AH$3)</f>
        <v>0.83843251423262621</v>
      </c>
      <c r="AI56" s="9">
        <f>ABS((AI$2-INDEX($A56:$AE56,1,MATCH(AI$6,$A$6:$AE$6,0)))/AI$3)</f>
        <v>5.387023225410613</v>
      </c>
      <c r="AJ56" s="9">
        <f>ABS((AJ$2-INDEX($A56:$AE56,1,MATCH(AJ$6,$A$6:$AE$6,0)))/AJ$3)</f>
        <v>1.413128793369961</v>
      </c>
      <c r="AK56" s="9">
        <f>ABS((AK$2-INDEX($A56:$AE56,1,MATCH(AK$6,$A$6:$AE$6,0)))/AK$3)</f>
        <v>26.437425874286497</v>
      </c>
      <c r="AL56" s="9">
        <f>ABS((AL$2-INDEX($A56:$AE56,1,MATCH(AL$6,$A$6:$AE$6,0)))/AL$3)</f>
        <v>1.2181670729126994</v>
      </c>
      <c r="AM56" s="9">
        <f>ABS((AM$2-INDEX($A56:$AE56,1,MATCH(AM$6,$A$6:$AE$6,0)))/AM$3)</f>
        <v>0.10770342795350345</v>
      </c>
      <c r="AN56" s="9"/>
      <c r="AO56" s="9">
        <f>ABS((AO$2-INDEX($A56:$AE56,1,MATCH(AO$6,$A$6:$AE$6,0)))/AO$3)</f>
        <v>1.0710215430535053</v>
      </c>
      <c r="AP56" s="9"/>
      <c r="AQ56" s="9"/>
      <c r="AR56" s="9">
        <f>ABS((AR$2-INDEX($A56:$AE56,1,MATCH(AR$6,$A$6:$AE$6,0)))/AR$3)</f>
        <v>0.71718238969760739</v>
      </c>
      <c r="AS56" s="9">
        <f>ABS((AS$2-INDEX($A56:$AE56,1,MATCH(AS$6,$A$6:$AE$6,0)))/AS$3)</f>
        <v>2.1321509834484349</v>
      </c>
      <c r="AT56" s="9"/>
      <c r="AU56" s="9"/>
      <c r="AV56" s="9">
        <f>ABS((AV$2-INDEX($A56:$AE56,1,MATCH(AV$6,$A$6:$AE$6,0)))/AV$3)</f>
        <v>3.8674188259979252E-2</v>
      </c>
      <c r="AW56" s="9">
        <f>ABS((AW$2-INDEX($A56:$AE56,1,MATCH(AW$6,$A$6:$AE$6,0)))/AW$3)</f>
        <v>1.4720641697515688</v>
      </c>
      <c r="AX56" s="9">
        <f>ABS((AX$2-INDEX($A56:$AE56,1,MATCH(AX$6,$A$6:$AE$6,0)))/AX$3)</f>
        <v>3.6950179913414334</v>
      </c>
      <c r="AY56" s="9">
        <f>ABS((AY$2-INDEX($A56:$AE56,1,MATCH(AY$6,$A$6:$AE$6,0)))/AY$3)</f>
        <v>2.200415000787153</v>
      </c>
      <c r="BA56" s="12">
        <f>$AG56^2+$AY56^2+$AV56^2</f>
        <v>4.8496331449702312</v>
      </c>
      <c r="BB56" s="12">
        <f>$AG56^2+$AY56^2+$AV56^2</f>
        <v>4.8496331449702312</v>
      </c>
      <c r="BC56" s="12">
        <f>$AG56^2+$AY56^2+$AV56^2</f>
        <v>4.8496331449702312</v>
      </c>
      <c r="BD56" s="12">
        <f>$AG56^2+$AY56^2+$AV56^2</f>
        <v>4.8496331449702312</v>
      </c>
    </row>
    <row r="57" spans="1:56" x14ac:dyDescent="0.25">
      <c r="A57">
        <v>0.99496205639268809</v>
      </c>
      <c r="B57">
        <v>10</v>
      </c>
      <c r="C57">
        <v>0.122</v>
      </c>
      <c r="D57">
        <v>0.8</v>
      </c>
      <c r="E57">
        <v>101.53586491752982</v>
      </c>
      <c r="F57">
        <v>1.3871585754256937</v>
      </c>
      <c r="G57">
        <v>0.72576898532182987</v>
      </c>
      <c r="H57">
        <v>1.0538273985034647</v>
      </c>
      <c r="I57">
        <v>4.5585362534304412</v>
      </c>
      <c r="J57">
        <v>0.66190673611303652</v>
      </c>
      <c r="K57">
        <v>1.7732064818863156</v>
      </c>
      <c r="L57">
        <v>7.4983663751881657</v>
      </c>
      <c r="M57">
        <v>29.704163844140634</v>
      </c>
      <c r="N57">
        <v>2.0844643749146798</v>
      </c>
      <c r="O57">
        <v>0.84145588548904571</v>
      </c>
      <c r="P57">
        <v>5.9379564509576426</v>
      </c>
      <c r="Q57">
        <v>1.8137575018896199</v>
      </c>
      <c r="R57">
        <v>35.923046397066024</v>
      </c>
      <c r="S57">
        <v>4.7377697530086467</v>
      </c>
      <c r="T57">
        <v>4.5790526294543294</v>
      </c>
      <c r="U57">
        <v>15.373060055296973</v>
      </c>
      <c r="V57">
        <v>-2.6261528249806623E-2</v>
      </c>
      <c r="W57">
        <v>0.1682882702973364</v>
      </c>
      <c r="X57">
        <v>5.0605503542056569</v>
      </c>
      <c r="Y57">
        <v>0.77423386427207719</v>
      </c>
      <c r="Z57">
        <v>0.81351047231888374</v>
      </c>
      <c r="AA57">
        <v>1.0547967935039495</v>
      </c>
      <c r="AB57" s="7">
        <f>IF(ISBLANK(X57),-1,X57-T57)</f>
        <v>0.48149772475132746</v>
      </c>
      <c r="AC57" s="4" t="b">
        <f>OR(AA57&lt;2.5,H57&lt;2.5)</f>
        <v>1</v>
      </c>
      <c r="AD57" s="4" t="b">
        <f>AB57&gt;2</f>
        <v>0</v>
      </c>
      <c r="AE57" s="5" t="b">
        <f>AND(AC57,AD57)</f>
        <v>0</v>
      </c>
      <c r="AG57" s="9">
        <f>ABS((AG$2-INDEX($A57:$AE57,1,MATCH(AG$6,$A$6:$AE$6,0)))/AG$3)</f>
        <v>0.32384860729950937</v>
      </c>
      <c r="AH57" s="9">
        <f>ABS((AH$2-INDEX($A57:$AE57,1,MATCH(AH$6,$A$6:$AE$6,0)))/AH$3)</f>
        <v>0.47187941920942306</v>
      </c>
      <c r="AI57" s="9">
        <f>ABS((AI$2-INDEX($A57:$AE57,1,MATCH(AI$6,$A$6:$AE$6,0)))/AI$3)</f>
        <v>3.3344865283062233</v>
      </c>
      <c r="AJ57" s="9">
        <f>ABS((AJ$2-INDEX($A57:$AE57,1,MATCH(AJ$6,$A$6:$AE$6,0)))/AJ$3)</f>
        <v>1.437039162133954</v>
      </c>
      <c r="AK57" s="9">
        <f>ABS((AK$2-INDEX($A57:$AE57,1,MATCH(AK$6,$A$6:$AE$6,0)))/AK$3)</f>
        <v>18.536916258405864</v>
      </c>
      <c r="AL57" s="9">
        <f>ABS((AL$2-INDEX($A57:$AE57,1,MATCH(AL$6,$A$6:$AE$6,0)))/AL$3)</f>
        <v>1.9784113807243586</v>
      </c>
      <c r="AM57" s="9">
        <f>ABS((AM$2-INDEX($A57:$AE57,1,MATCH(AM$6,$A$6:$AE$6,0)))/AM$3)</f>
        <v>3.5509402171847279E-3</v>
      </c>
      <c r="AN57" s="9"/>
      <c r="AO57" s="9">
        <f>ABS((AO$2-INDEX($A57:$AE57,1,MATCH(AO$6,$A$6:$AE$6,0)))/AO$3)</f>
        <v>0.97624249811038011</v>
      </c>
      <c r="AP57" s="9"/>
      <c r="AQ57" s="9"/>
      <c r="AR57" s="9">
        <f>ABS((AR$2-INDEX($A57:$AE57,1,MATCH(AR$6,$A$6:$AE$6,0)))/AR$3)</f>
        <v>0.23280170229579322</v>
      </c>
      <c r="AS57" s="9">
        <f>ABS((AS$2-INDEX($A57:$AE57,1,MATCH(AS$6,$A$6:$AE$6,0)))/AS$3)</f>
        <v>2.4421010925297897</v>
      </c>
      <c r="AT57" s="9"/>
      <c r="AU57" s="9"/>
      <c r="AV57" s="9">
        <f>ABS((AV$2-INDEX($A57:$AE57,1,MATCH(AV$6,$A$6:$AE$6,0)))/AV$3)</f>
        <v>1.6774583983893803</v>
      </c>
      <c r="AW57" s="9">
        <f>ABS((AW$2-INDEX($A57:$AE57,1,MATCH(AW$6,$A$6:$AE$6,0)))/AW$3)</f>
        <v>0.56846772854415439</v>
      </c>
      <c r="AX57" s="9">
        <f>ABS((AX$2-INDEX($A57:$AE57,1,MATCH(AX$6,$A$6:$AE$6,0)))/AX$3)</f>
        <v>4.0343531826689922</v>
      </c>
      <c r="AY57" s="9">
        <f>ABS((AY$2-INDEX($A57:$AE57,1,MATCH(AY$6,$A$6:$AE$6,0)))/AY$3)</f>
        <v>1.4452032064960505</v>
      </c>
      <c r="BA57" s="12">
        <f>$AG57^2+$AY57^2+$AV57^2</f>
        <v>5.0073569068433628</v>
      </c>
      <c r="BB57" s="12">
        <f>$AG57^2+$AY57^2+$AV57^2</f>
        <v>5.0073569068433628</v>
      </c>
      <c r="BC57" s="12">
        <f>$AG57^2+$AY57^2+$AV57^2</f>
        <v>5.0073569068433628</v>
      </c>
      <c r="BD57" s="12">
        <f>$AG57^2+$AY57^2+$AV57^2</f>
        <v>5.0073569068433628</v>
      </c>
    </row>
    <row r="58" spans="1:56" x14ac:dyDescent="0.25">
      <c r="A58">
        <v>0.99496205639268809</v>
      </c>
      <c r="B58">
        <v>15</v>
      </c>
      <c r="C58">
        <v>0.124</v>
      </c>
      <c r="D58">
        <v>0.76</v>
      </c>
      <c r="E58">
        <v>104.03455025277539</v>
      </c>
      <c r="F58">
        <v>4.1481112851321678</v>
      </c>
      <c r="G58">
        <v>0.70118076571975485</v>
      </c>
      <c r="H58">
        <v>4.570919052905924</v>
      </c>
      <c r="I58">
        <v>4.9334839208920682</v>
      </c>
      <c r="J58">
        <v>0.70553450698059661</v>
      </c>
      <c r="K58">
        <v>1.5565607379493107</v>
      </c>
      <c r="L58">
        <v>7.7524948174645996</v>
      </c>
      <c r="M58">
        <v>35.536099249789451</v>
      </c>
      <c r="N58">
        <v>2.6247585209984532</v>
      </c>
      <c r="O58">
        <v>0.785615172723796</v>
      </c>
      <c r="P58">
        <v>9.4972729050082414</v>
      </c>
      <c r="Q58">
        <v>1.8317862176337354</v>
      </c>
      <c r="R58">
        <v>41.58498441680689</v>
      </c>
      <c r="S58">
        <v>4.8716168990612116</v>
      </c>
      <c r="T58">
        <v>6.264971048027876</v>
      </c>
      <c r="U58">
        <v>16.051854267965222</v>
      </c>
      <c r="V58">
        <v>-0.25445397727456986</v>
      </c>
      <c r="W58">
        <v>0.33024288787362499</v>
      </c>
      <c r="X58">
        <v>15.651735391498498</v>
      </c>
      <c r="Y58">
        <v>0.76953236116705559</v>
      </c>
      <c r="Z58">
        <v>0.90784771975549861</v>
      </c>
      <c r="AA58">
        <v>4.548011555899512</v>
      </c>
      <c r="AB58" s="7">
        <f>IF(ISBLANK(X58),-1,X58-T58)</f>
        <v>9.3867643434706221</v>
      </c>
      <c r="AC58" s="4" t="b">
        <f>OR(AA58&lt;2.5,H58&lt;2.5)</f>
        <v>0</v>
      </c>
      <c r="AD58" s="4" t="b">
        <f>AB58&gt;2</f>
        <v>1</v>
      </c>
      <c r="AE58" s="5" t="b">
        <f>AND(AC58,AD58)</f>
        <v>0</v>
      </c>
      <c r="AG58" s="9">
        <f>ABS((AG$2-INDEX($A58:$AE58,1,MATCH(AG$6,$A$6:$AE$6,0)))/AG$3)</f>
        <v>9.275991210229842E-2</v>
      </c>
      <c r="AH58" s="9">
        <f>ABS((AH$2-INDEX($A58:$AE58,1,MATCH(AH$6,$A$6:$AE$6,0)))/AH$3)</f>
        <v>0.86849551800542379</v>
      </c>
      <c r="AI58" s="9">
        <f>ABS((AI$2-INDEX($A58:$AE58,1,MATCH(AI$6,$A$6:$AE$6,0)))/AI$3)</f>
        <v>5.3039932913699035</v>
      </c>
      <c r="AJ58" s="9">
        <f>ABS((AJ$2-INDEX($A58:$AE58,1,MATCH(AJ$6,$A$6:$AE$6,0)))/AJ$3)</f>
        <v>1.3018644587954256</v>
      </c>
      <c r="AK58" s="9">
        <f>ABS((AK$2-INDEX($A58:$AE58,1,MATCH(AK$6,$A$6:$AE$6,0)))/AK$3)</f>
        <v>25.919112974417022</v>
      </c>
      <c r="AL58" s="9">
        <f>ABS((AL$2-INDEX($A58:$AE58,1,MATCH(AL$6,$A$6:$AE$6,0)))/AL$3)</f>
        <v>1.1720022074649954</v>
      </c>
      <c r="AM58" s="9">
        <f>ABS((AM$2-INDEX($A58:$AE58,1,MATCH(AM$6,$A$6:$AE$6,0)))/AM$3)</f>
        <v>0.13264592018586335</v>
      </c>
      <c r="AN58" s="9"/>
      <c r="AO58" s="9">
        <f>ABS((AO$2-INDEX($A58:$AE58,1,MATCH(AO$6,$A$6:$AE$6,0)))/AO$3)</f>
        <v>0.95821378236626464</v>
      </c>
      <c r="AP58" s="9"/>
      <c r="AQ58" s="9"/>
      <c r="AR58" s="9">
        <f>ABS((AR$2-INDEX($A58:$AE58,1,MATCH(AR$6,$A$6:$AE$6,0)))/AR$3)</f>
        <v>0.61867224647872521</v>
      </c>
      <c r="AS58" s="9">
        <f>ABS((AS$2-INDEX($A58:$AE58,1,MATCH(AS$6,$A$6:$AE$6,0)))/AS$3)</f>
        <v>2.0607560292330205</v>
      </c>
      <c r="AT58" s="9"/>
      <c r="AU58" s="9"/>
      <c r="AV58" s="9">
        <f>ABS((AV$2-INDEX($A58:$AE58,1,MATCH(AV$6,$A$6:$AE$6,0)))/AV$3)</f>
        <v>1.3412760486341091</v>
      </c>
      <c r="AW58" s="9">
        <f>ABS((AW$2-INDEX($A58:$AE58,1,MATCH(AW$6,$A$6:$AE$6,0)))/AW$3)</f>
        <v>0.5590647223341112</v>
      </c>
      <c r="AX58" s="9">
        <f>ABS((AX$2-INDEX($A58:$AE58,1,MATCH(AX$6,$A$6:$AE$6,0)))/AX$3)</f>
        <v>3.8378172505093779</v>
      </c>
      <c r="AY58" s="9">
        <f>ABS((AY$2-INDEX($A58:$AE58,1,MATCH(AY$6,$A$6:$AE$6,0)))/AY$3)</f>
        <v>2.048011555899512</v>
      </c>
      <c r="BA58" s="12">
        <f>$AG58^2+$AY58^2+$AV58^2</f>
        <v>6.0019771730306948</v>
      </c>
      <c r="BB58" s="12">
        <f>$AG58^2+$AY58^2+$AV58^2</f>
        <v>6.0019771730306948</v>
      </c>
      <c r="BC58" s="12">
        <f>$AG58^2+$AY58^2+$AV58^2</f>
        <v>6.0019771730306948</v>
      </c>
      <c r="BD58" s="12">
        <f>$AG58^2+$AY58^2+$AV58^2</f>
        <v>6.0019771730306948</v>
      </c>
    </row>
    <row r="59" spans="1:56" x14ac:dyDescent="0.25">
      <c r="A59">
        <v>0.99496205639268809</v>
      </c>
      <c r="B59">
        <v>12</v>
      </c>
      <c r="C59">
        <v>0.128</v>
      </c>
      <c r="D59">
        <v>0.77</v>
      </c>
      <c r="E59">
        <v>108.45413752125451</v>
      </c>
      <c r="F59">
        <v>3.1882103836669105</v>
      </c>
      <c r="G59">
        <v>1.1901420349203378</v>
      </c>
      <c r="H59">
        <v>4.9545360890080978</v>
      </c>
      <c r="I59">
        <v>5.0030572657378691</v>
      </c>
      <c r="J59">
        <v>0.70464111710472555</v>
      </c>
      <c r="K59">
        <v>1.539984784291212</v>
      </c>
      <c r="L59">
        <v>7.7347273903795459</v>
      </c>
      <c r="M59">
        <v>36.353370976709137</v>
      </c>
      <c r="N59">
        <v>2.6866187043108409</v>
      </c>
      <c r="O59">
        <v>0.7841695846443163</v>
      </c>
      <c r="P59">
        <v>8.967543544264899</v>
      </c>
      <c r="Q59">
        <v>1.7509320985953016</v>
      </c>
      <c r="R59">
        <v>39.115336592986679</v>
      </c>
      <c r="S59">
        <v>4.817526925999819</v>
      </c>
      <c r="T59">
        <v>6.5942473923262739</v>
      </c>
      <c r="U59">
        <v>15.995708470508873</v>
      </c>
      <c r="V59">
        <v>-0.12676073105555238</v>
      </c>
      <c r="W59">
        <v>0.27789311898747127</v>
      </c>
      <c r="X59">
        <v>12.605582645048329</v>
      </c>
      <c r="Y59">
        <v>1.2614478579882018</v>
      </c>
      <c r="Z59">
        <v>1.0063080034840544</v>
      </c>
      <c r="AA59">
        <v>4.9419217680008671</v>
      </c>
      <c r="AB59" s="7">
        <f>IF(ISBLANK(X59),-1,X59-T59)</f>
        <v>6.0113352527220556</v>
      </c>
      <c r="AC59" s="4" t="b">
        <f>OR(AA59&lt;2.5,H59&lt;2.5)</f>
        <v>0</v>
      </c>
      <c r="AD59" s="4" t="b">
        <f>AB59&gt;2</f>
        <v>1</v>
      </c>
      <c r="AE59" s="5" t="b">
        <f>AND(AC59,AD59)</f>
        <v>0</v>
      </c>
      <c r="AG59" s="9">
        <f>ABS((AG$2-INDEX($A59:$AE59,1,MATCH(AG$6,$A$6:$AE$6,0)))/AG$3)</f>
        <v>0.17006362859763277</v>
      </c>
      <c r="AH59" s="9">
        <f>ABS((AH$2-INDEX($A59:$AE59,1,MATCH(AH$6,$A$6:$AE$6,0)))/AH$3)</f>
        <v>0.86037379186114149</v>
      </c>
      <c r="AI59" s="9">
        <f>ABS((AI$2-INDEX($A59:$AE59,1,MATCH(AI$6,$A$6:$AE$6,0)))/AI$3)</f>
        <v>5.4546837791708009</v>
      </c>
      <c r="AJ59" s="9">
        <f>ABS((AJ$2-INDEX($A59:$AE59,1,MATCH(AJ$6,$A$6:$AE$6,0)))/AJ$3)</f>
        <v>1.3113152178832199</v>
      </c>
      <c r="AK59" s="9">
        <f>ABS((AK$2-INDEX($A59:$AE59,1,MATCH(AK$6,$A$6:$AE$6,0)))/AK$3)</f>
        <v>26.95363414773308</v>
      </c>
      <c r="AL59" s="9">
        <f>ABS((AL$2-INDEX($A59:$AE59,1,MATCH(AL$6,$A$6:$AE$6,0)))/AL$3)</f>
        <v>1.0796735756554614</v>
      </c>
      <c r="AM59" s="9">
        <f>ABS((AM$2-INDEX($A59:$AE59,1,MATCH(AM$6,$A$6:$AE$6,0)))/AM$3)</f>
        <v>0.13617174476996019</v>
      </c>
      <c r="AN59" s="9"/>
      <c r="AO59" s="9">
        <f>ABS((AO$2-INDEX($A59:$AE59,1,MATCH(AO$6,$A$6:$AE$6,0)))/AO$3)</f>
        <v>1.0390679014046984</v>
      </c>
      <c r="AP59" s="9"/>
      <c r="AQ59" s="9"/>
      <c r="AR59" s="9">
        <f>ABS((AR$2-INDEX($A59:$AE59,1,MATCH(AR$6,$A$6:$AE$6,0)))/AR$3)</f>
        <v>0.78497343046781509</v>
      </c>
      <c r="AS59" s="9">
        <f>ABS((AS$2-INDEX($A59:$AE59,1,MATCH(AS$6,$A$6:$AE$6,0)))/AS$3)</f>
        <v>2.092298612073666</v>
      </c>
      <c r="AT59" s="9"/>
      <c r="AU59" s="9"/>
      <c r="AV59" s="9">
        <f>ABS((AV$2-INDEX($A59:$AE59,1,MATCH(AV$6,$A$6:$AE$6,0)))/AV$3)</f>
        <v>0.19706279753290029</v>
      </c>
      <c r="AW59" s="9">
        <f>ABS((AW$2-INDEX($A59:$AE59,1,MATCH(AW$6,$A$6:$AE$6,0)))/AW$3)</f>
        <v>1.5428957159764036</v>
      </c>
      <c r="AX59" s="9">
        <f>ABS((AX$2-INDEX($A59:$AE59,1,MATCH(AX$6,$A$6:$AE$6,0)))/AX$3)</f>
        <v>3.6326916594082204</v>
      </c>
      <c r="AY59" s="9">
        <f>ABS((AY$2-INDEX($A59:$AE59,1,MATCH(AY$6,$A$6:$AE$6,0)))/AY$3)</f>
        <v>2.4419217680008671</v>
      </c>
      <c r="BA59" s="12">
        <f>$AG59^2+$AY59^2+$AV59^2</f>
        <v>6.0307373049797679</v>
      </c>
      <c r="BB59" s="12">
        <f>$AG59^2+$AY59^2+$AV59^2</f>
        <v>6.0307373049797679</v>
      </c>
      <c r="BC59" s="12">
        <f>$AG59^2+$AY59^2+$AV59^2</f>
        <v>6.0307373049797679</v>
      </c>
      <c r="BD59" s="12">
        <f>$AG59^2+$AY59^2+$AV59^2</f>
        <v>6.0307373049797679</v>
      </c>
    </row>
    <row r="60" spans="1:56" x14ac:dyDescent="0.25">
      <c r="A60">
        <v>0.99496205639268809</v>
      </c>
      <c r="B60">
        <v>10</v>
      </c>
      <c r="C60">
        <v>0.128</v>
      </c>
      <c r="D60">
        <v>0.76</v>
      </c>
      <c r="E60">
        <v>107.38271604938272</v>
      </c>
      <c r="F60">
        <v>2.4384094968084891</v>
      </c>
      <c r="G60">
        <v>1.5499136048121245</v>
      </c>
      <c r="H60">
        <v>4.9669801237567572</v>
      </c>
      <c r="I60">
        <v>4.9389726432058021</v>
      </c>
      <c r="J60">
        <v>0.70370949910550185</v>
      </c>
      <c r="K60">
        <v>1.5326077086121168</v>
      </c>
      <c r="L60">
        <v>7.4321799853161474</v>
      </c>
      <c r="M60">
        <v>36.410517319330559</v>
      </c>
      <c r="N60">
        <v>2.5962820338530732</v>
      </c>
      <c r="O60">
        <v>0.80128175629783882</v>
      </c>
      <c r="P60">
        <v>8.3675613556245256</v>
      </c>
      <c r="Q60">
        <v>1.6281170913786804</v>
      </c>
      <c r="R60">
        <v>37.094518382838118</v>
      </c>
      <c r="S60">
        <v>4.7711132866848409</v>
      </c>
      <c r="T60">
        <v>6.3829581515455756</v>
      </c>
      <c r="U60">
        <v>15.823672874761323</v>
      </c>
      <c r="V60">
        <v>-5.5419382527541028E-2</v>
      </c>
      <c r="W60">
        <v>0.23767955621935882</v>
      </c>
      <c r="X60">
        <v>9.7135651158767491</v>
      </c>
      <c r="Y60">
        <v>1.6153208028063739</v>
      </c>
      <c r="Z60">
        <v>1.038861696761274</v>
      </c>
      <c r="AA60">
        <v>4.95509650863427</v>
      </c>
      <c r="AB60" s="7">
        <f>IF(ISBLANK(X60),-1,X60-T60)</f>
        <v>3.3306069643311735</v>
      </c>
      <c r="AC60" s="4" t="b">
        <f>OR(AA60&lt;2.5,H60&lt;2.5)</f>
        <v>0</v>
      </c>
      <c r="AD60" s="4" t="b">
        <f>AB60&gt;2</f>
        <v>1</v>
      </c>
      <c r="AE60" s="5" t="b">
        <f>AND(AC60,AD60)</f>
        <v>0</v>
      </c>
      <c r="AG60" s="9">
        <f>ABS((AG$2-INDEX($A60:$AE60,1,MATCH(AG$6,$A$6:$AE$6,0)))/AG$3)</f>
        <v>9.8858492450891608E-2</v>
      </c>
      <c r="AH60" s="9">
        <f>ABS((AH$2-INDEX($A60:$AE60,1,MATCH(AH$6,$A$6:$AE$6,0)))/AH$3)</f>
        <v>0.85190453732274418</v>
      </c>
      <c r="AI60" s="9">
        <f>ABS((AI$2-INDEX($A60:$AE60,1,MATCH(AI$6,$A$6:$AE$6,0)))/AI$3)</f>
        <v>5.5217481035262121</v>
      </c>
      <c r="AJ60" s="9">
        <f>ABS((AJ$2-INDEX($A60:$AE60,1,MATCH(AJ$6,$A$6:$AE$6,0)))/AJ$3)</f>
        <v>1.4722446886616234</v>
      </c>
      <c r="AK60" s="9">
        <f>ABS((AK$2-INDEX($A60:$AE60,1,MATCH(AK$6,$A$6:$AE$6,0)))/AK$3)</f>
        <v>27.025971290291842</v>
      </c>
      <c r="AL60" s="9">
        <f>ABS((AL$2-INDEX($A60:$AE60,1,MATCH(AL$6,$A$6:$AE$6,0)))/AL$3)</f>
        <v>1.2145044270849654</v>
      </c>
      <c r="AM60" s="9">
        <f>ABS((AM$2-INDEX($A60:$AE60,1,MATCH(AM$6,$A$6:$AE$6,0)))/AM$3)</f>
        <v>9.4434740736978412E-2</v>
      </c>
      <c r="AN60" s="9"/>
      <c r="AO60" s="9">
        <f>ABS((AO$2-INDEX($A60:$AE60,1,MATCH(AO$6,$A$6:$AE$6,0)))/AO$3)</f>
        <v>1.1618829086213196</v>
      </c>
      <c r="AP60" s="9"/>
      <c r="AQ60" s="9"/>
      <c r="AR60" s="9">
        <f>ABS((AR$2-INDEX($A60:$AE60,1,MATCH(AR$6,$A$6:$AE$6,0)))/AR$3)</f>
        <v>0.67826169269978565</v>
      </c>
      <c r="AS60" s="9">
        <f>ABS((AS$2-INDEX($A60:$AE60,1,MATCH(AS$6,$A$6:$AE$6,0)))/AS$3)</f>
        <v>2.1889478231677955</v>
      </c>
      <c r="AT60" s="9"/>
      <c r="AU60" s="9"/>
      <c r="AV60" s="9">
        <f>ABS((AV$2-INDEX($A60:$AE60,1,MATCH(AV$6,$A$6:$AE$6,0)))/AV$3)</f>
        <v>0.7116586561589241</v>
      </c>
      <c r="AW60" s="9">
        <f>ABS((AW$2-INDEX($A60:$AE60,1,MATCH(AW$6,$A$6:$AE$6,0)))/AW$3)</f>
        <v>2.2506416056127478</v>
      </c>
      <c r="AX60" s="9">
        <f>ABS((AX$2-INDEX($A60:$AE60,1,MATCH(AX$6,$A$6:$AE$6,0)))/AX$3)</f>
        <v>3.5648714650806794</v>
      </c>
      <c r="AY60" s="9">
        <f>ABS((AY$2-INDEX($A60:$AE60,1,MATCH(AY$6,$A$6:$AE$6,0)))/AY$3)</f>
        <v>2.45509650863427</v>
      </c>
      <c r="BA60" s="12">
        <f>$AG60^2+$AY60^2+$AV60^2</f>
        <v>6.543729911123771</v>
      </c>
      <c r="BB60" s="12">
        <f>$AG60^2+$AY60^2+$AV60^2</f>
        <v>6.543729911123771</v>
      </c>
      <c r="BC60" s="12">
        <f>$AG60^2+$AY60^2+$AV60^2</f>
        <v>6.543729911123771</v>
      </c>
      <c r="BD60" s="12">
        <f>$AG60^2+$AY60^2+$AV60^2</f>
        <v>6.543729911123771</v>
      </c>
    </row>
    <row r="61" spans="1:56" x14ac:dyDescent="0.25">
      <c r="A61">
        <v>0.99496205639268809</v>
      </c>
      <c r="B61">
        <v>15</v>
      </c>
      <c r="C61">
        <v>0.128</v>
      </c>
      <c r="D61">
        <v>0.79</v>
      </c>
      <c r="E61">
        <v>103.81644535789766</v>
      </c>
      <c r="F61">
        <v>4.3602171109713321</v>
      </c>
      <c r="G61">
        <v>0.6417151683483221</v>
      </c>
      <c r="H61">
        <v>4.4054643059202574</v>
      </c>
      <c r="I61">
        <v>5.0554154653950478</v>
      </c>
      <c r="J61">
        <v>0.70163482581982106</v>
      </c>
      <c r="K61">
        <v>1.5726412001848655</v>
      </c>
      <c r="L61">
        <v>8.2354507061019895</v>
      </c>
      <c r="M61">
        <v>35.24416878480951</v>
      </c>
      <c r="N61">
        <v>2.742971506820199</v>
      </c>
      <c r="O61">
        <v>0.7640290224023063</v>
      </c>
      <c r="P61">
        <v>9.5275400170541147</v>
      </c>
      <c r="Q61">
        <v>1.9473320933835654</v>
      </c>
      <c r="R61">
        <v>42.047048628464708</v>
      </c>
      <c r="S61">
        <v>4.8817126828280282</v>
      </c>
      <c r="T61">
        <v>6.0449497145547193</v>
      </c>
      <c r="U61">
        <v>16.114040817007432</v>
      </c>
      <c r="V61">
        <v>-0.26668985835800113</v>
      </c>
      <c r="W61">
        <v>0.33086984843107847</v>
      </c>
      <c r="X61">
        <v>16.687497469501444</v>
      </c>
      <c r="Y61">
        <v>0.7186999066158839</v>
      </c>
      <c r="Z61">
        <v>0.93439521766812816</v>
      </c>
      <c r="AA61">
        <v>4.3952903972690827</v>
      </c>
      <c r="AB61" s="7">
        <f>IF(ISBLANK(X61),-1,X61-T61)</f>
        <v>10.642547754946726</v>
      </c>
      <c r="AC61" s="4" t="b">
        <f>OR(AA61&lt;2.5,H61&lt;2.5)</f>
        <v>0</v>
      </c>
      <c r="AD61" s="4" t="b">
        <f>AB61&gt;2</f>
        <v>1</v>
      </c>
      <c r="AE61" s="5" t="b">
        <f>AND(AC61,AD61)</f>
        <v>0</v>
      </c>
      <c r="AG61" s="9">
        <f>ABS((AG$2-INDEX($A61:$AE61,1,MATCH(AG$6,$A$6:$AE$6,0)))/AG$3)</f>
        <v>0.22823940599449796</v>
      </c>
      <c r="AH61" s="9">
        <f>ABS((AH$2-INDEX($A61:$AE61,1,MATCH(AH$6,$A$6:$AE$6,0)))/AH$3)</f>
        <v>0.83304387108928246</v>
      </c>
      <c r="AI61" s="9">
        <f>ABS((AI$2-INDEX($A61:$AE61,1,MATCH(AI$6,$A$6:$AE$6,0)))/AI$3)</f>
        <v>5.1578072710466785</v>
      </c>
      <c r="AJ61" s="9">
        <f>ABS((AJ$2-INDEX($A61:$AE61,1,MATCH(AJ$6,$A$6:$AE$6,0)))/AJ$3)</f>
        <v>1.0449730286691543</v>
      </c>
      <c r="AK61" s="9">
        <f>ABS((AK$2-INDEX($A61:$AE61,1,MATCH(AK$6,$A$6:$AE$6,0)))/AK$3)</f>
        <v>25.549580740265199</v>
      </c>
      <c r="AL61" s="9">
        <f>ABS((AL$2-INDEX($A61:$AE61,1,MATCH(AL$6,$A$6:$AE$6,0)))/AL$3)</f>
        <v>0.99556491519373302</v>
      </c>
      <c r="AM61" s="9">
        <f>ABS((AM$2-INDEX($A61:$AE61,1,MATCH(AM$6,$A$6:$AE$6,0)))/AM$3)</f>
        <v>0.18529506731144799</v>
      </c>
      <c r="AN61" s="9"/>
      <c r="AO61" s="9">
        <f>ABS((AO$2-INDEX($A61:$AE61,1,MATCH(AO$6,$A$6:$AE$6,0)))/AO$3)</f>
        <v>0.84266790661643465</v>
      </c>
      <c r="AP61" s="9"/>
      <c r="AQ61" s="9"/>
      <c r="AR61" s="9">
        <f>ABS((AR$2-INDEX($A61:$AE61,1,MATCH(AR$6,$A$6:$AE$6,0)))/AR$3)</f>
        <v>0.50755036088622185</v>
      </c>
      <c r="AS61" s="9">
        <f>ABS((AS$2-INDEX($A61:$AE61,1,MATCH(AS$6,$A$6:$AE$6,0)))/AS$3)</f>
        <v>2.0258197657261614</v>
      </c>
      <c r="AT61" s="9"/>
      <c r="AU61" s="9"/>
      <c r="AV61" s="9">
        <f>ABS((AV$2-INDEX($A61:$AE61,1,MATCH(AV$6,$A$6:$AE$6,0)))/AV$3)</f>
        <v>1.7669653406599071</v>
      </c>
      <c r="AW61" s="9">
        <f>ABS((AW$2-INDEX($A61:$AE61,1,MATCH(AW$6,$A$6:$AE$6,0)))/AW$3)</f>
        <v>0.45739981323176782</v>
      </c>
      <c r="AX61" s="9">
        <f>ABS((AX$2-INDEX($A61:$AE61,1,MATCH(AX$6,$A$6:$AE$6,0)))/AX$3)</f>
        <v>3.7825099631913996</v>
      </c>
      <c r="AY61" s="9">
        <f>ABS((AY$2-INDEX($A61:$AE61,1,MATCH(AY$6,$A$6:$AE$6,0)))/AY$3)</f>
        <v>1.8952903972690827</v>
      </c>
      <c r="BA61" s="12">
        <f>$AG61^2+$AY61^2+$AV61^2</f>
        <v>6.7663854315224992</v>
      </c>
      <c r="BB61" s="12">
        <f>$AG61^2+$AY61^2+$AV61^2</f>
        <v>6.7663854315224992</v>
      </c>
      <c r="BC61" s="12">
        <f>$AG61^2+$AY61^2+$AV61^2</f>
        <v>6.7663854315224992</v>
      </c>
      <c r="BD61" s="12">
        <f>$AG61^2+$AY61^2+$AV61^2</f>
        <v>6.7663854315224992</v>
      </c>
    </row>
    <row r="62" spans="1:56" x14ac:dyDescent="0.25">
      <c r="A62">
        <v>0.99496205639268809</v>
      </c>
      <c r="B62">
        <v>20</v>
      </c>
      <c r="C62">
        <v>0.122</v>
      </c>
      <c r="D62">
        <v>0.79</v>
      </c>
      <c r="E62">
        <v>103.65430838161205</v>
      </c>
      <c r="F62">
        <v>5.1447719266277128</v>
      </c>
      <c r="G62">
        <v>-0.15385891293316667</v>
      </c>
      <c r="H62">
        <v>2.6172716493441079</v>
      </c>
      <c r="I62">
        <v>4.8588767630170535</v>
      </c>
      <c r="J62">
        <v>0.69037264312713242</v>
      </c>
      <c r="K62">
        <v>1.6693641304586402</v>
      </c>
      <c r="L62">
        <v>8.3521611378096647</v>
      </c>
      <c r="M62">
        <v>31.719970346861587</v>
      </c>
      <c r="N62">
        <v>2.462337227765754</v>
      </c>
      <c r="O62">
        <v>0.77858491604355817</v>
      </c>
      <c r="P62">
        <v>9.3865034337247319</v>
      </c>
      <c r="Q62">
        <v>2.1092869890825572</v>
      </c>
      <c r="R62">
        <v>45.654716762555992</v>
      </c>
      <c r="S62">
        <v>4.9552095101291354</v>
      </c>
      <c r="T62">
        <v>4.4152779522590402</v>
      </c>
      <c r="U62">
        <v>15.998270926286233</v>
      </c>
      <c r="V62">
        <v>-0.51955133910098616</v>
      </c>
      <c r="W62">
        <v>0.3836605367132187</v>
      </c>
      <c r="X62">
        <v>17.707993930687529</v>
      </c>
      <c r="Y62">
        <v>-8.8049128181832484E-2</v>
      </c>
      <c r="Z62">
        <v>0.75059107537510394</v>
      </c>
      <c r="AA62">
        <v>2.607043623806188</v>
      </c>
      <c r="AB62" s="7">
        <f>IF(ISBLANK(X62),-1,X62-T62)</f>
        <v>13.29271597842849</v>
      </c>
      <c r="AC62" s="4" t="b">
        <f>OR(AA62&lt;2.5,H62&lt;2.5)</f>
        <v>0</v>
      </c>
      <c r="AD62" s="4" t="b">
        <f>AB62&gt;2</f>
        <v>1</v>
      </c>
      <c r="AE62" s="5" t="b">
        <f>AND(AC62,AD62)</f>
        <v>0</v>
      </c>
      <c r="AG62" s="9">
        <f>ABS((AG$2-INDEX($A62:$AE62,1,MATCH(AG$6,$A$6:$AE$6,0)))/AG$3)</f>
        <v>9.8630700189487417E-3</v>
      </c>
      <c r="AH62" s="9">
        <f>ABS((AH$2-INDEX($A62:$AE62,1,MATCH(AH$6,$A$6:$AE$6,0)))/AH$3)</f>
        <v>0.73066039206484035</v>
      </c>
      <c r="AI62" s="9">
        <f>ABS((AI$2-INDEX($A62:$AE62,1,MATCH(AI$6,$A$6:$AE$6,0)))/AI$3)</f>
        <v>4.2785079049214536</v>
      </c>
      <c r="AJ62" s="9">
        <f>ABS((AJ$2-INDEX($A62:$AE62,1,MATCH(AJ$6,$A$6:$AE$6,0)))/AJ$3)</f>
        <v>0.98289301180336952</v>
      </c>
      <c r="AK62" s="9">
        <f>ABS((AK$2-INDEX($A62:$AE62,1,MATCH(AK$6,$A$6:$AE$6,0)))/AK$3)</f>
        <v>21.08857005931846</v>
      </c>
      <c r="AL62" s="9">
        <f>ABS((AL$2-INDEX($A62:$AE62,1,MATCH(AL$6,$A$6:$AE$6,0)))/AL$3)</f>
        <v>1.414422048110815</v>
      </c>
      <c r="AM62" s="9">
        <f>ABS((AM$2-INDEX($A62:$AE62,1,MATCH(AM$6,$A$6:$AE$6,0)))/AM$3)</f>
        <v>0.14979288769863855</v>
      </c>
      <c r="AN62" s="9"/>
      <c r="AO62" s="9">
        <f>ABS((AO$2-INDEX($A62:$AE62,1,MATCH(AO$6,$A$6:$AE$6,0)))/AO$3)</f>
        <v>0.68071301091744285</v>
      </c>
      <c r="AP62" s="9"/>
      <c r="AQ62" s="9"/>
      <c r="AR62" s="9">
        <f>ABS((AR$2-INDEX($A62:$AE62,1,MATCH(AR$6,$A$6:$AE$6,0)))/AR$3)</f>
        <v>0.31551618572775753</v>
      </c>
      <c r="AS62" s="9">
        <f>ABS((AS$2-INDEX($A62:$AE62,1,MATCH(AS$6,$A$6:$AE$6,0)))/AS$3)</f>
        <v>2.0908590301762726</v>
      </c>
      <c r="AT62" s="9"/>
      <c r="AU62" s="9"/>
      <c r="AV62" s="9">
        <f>ABS((AV$2-INDEX($A62:$AE62,1,MATCH(AV$6,$A$6:$AE$6,0)))/AV$3)</f>
        <v>2.6653274503147424</v>
      </c>
      <c r="AW62" s="9">
        <f>ABS((AW$2-INDEX($A62:$AE62,1,MATCH(AW$6,$A$6:$AE$6,0)))/AW$3)</f>
        <v>1.156098256363665</v>
      </c>
      <c r="AX62" s="9">
        <f>ABS((AX$2-INDEX($A62:$AE62,1,MATCH(AX$6,$A$6:$AE$6,0)))/AX$3)</f>
        <v>4.1654352596352</v>
      </c>
      <c r="AY62" s="9">
        <f>ABS((AY$2-INDEX($A62:$AE62,1,MATCH(AY$6,$A$6:$AE$6,0)))/AY$3)</f>
        <v>0.10704362380618804</v>
      </c>
      <c r="BA62" s="12">
        <f>$AG62^2+$AY62^2+$AV62^2</f>
        <v>7.1155260349490446</v>
      </c>
      <c r="BB62" s="12">
        <f>$AG62^2+$AY62^2+$AV62^2</f>
        <v>7.1155260349490446</v>
      </c>
      <c r="BC62" s="12">
        <f>$AG62^2+$AY62^2+$AV62^2</f>
        <v>7.1155260349490446</v>
      </c>
      <c r="BD62" s="12">
        <f>$AG62^2+$AY62^2+$AV62^2</f>
        <v>7.1155260349490446</v>
      </c>
    </row>
    <row r="63" spans="1:56" x14ac:dyDescent="0.25">
      <c r="A63">
        <v>0.99496205639268809</v>
      </c>
      <c r="B63">
        <v>15</v>
      </c>
      <c r="C63">
        <v>0.126</v>
      </c>
      <c r="D63">
        <v>0.77</v>
      </c>
      <c r="E63">
        <v>103.98352681183979</v>
      </c>
      <c r="F63">
        <v>4.3812887002068912</v>
      </c>
      <c r="G63">
        <v>0.73091851469387592</v>
      </c>
      <c r="H63">
        <v>4.8356938474125482</v>
      </c>
      <c r="I63">
        <v>5.0205401813778883</v>
      </c>
      <c r="J63">
        <v>0.70847969349276885</v>
      </c>
      <c r="K63">
        <v>1.5472824009805739</v>
      </c>
      <c r="L63">
        <v>7.9582829654106924</v>
      </c>
      <c r="M63">
        <v>35.986678309405441</v>
      </c>
      <c r="N63">
        <v>2.7240613369616353</v>
      </c>
      <c r="O63">
        <v>0.77307503868336991</v>
      </c>
      <c r="P63">
        <v>9.7368719409223967</v>
      </c>
      <c r="Q63">
        <v>1.866659412449992</v>
      </c>
      <c r="R63">
        <v>41.853963175788664</v>
      </c>
      <c r="S63">
        <v>4.8781288784300925</v>
      </c>
      <c r="T63">
        <v>6.3504072313041684</v>
      </c>
      <c r="U63">
        <v>16.125414215985828</v>
      </c>
      <c r="V63">
        <v>-0.26594052971861082</v>
      </c>
      <c r="W63">
        <v>0.33875857528444014</v>
      </c>
      <c r="X63">
        <v>17.051198432846622</v>
      </c>
      <c r="Y63">
        <v>0.80479425434730889</v>
      </c>
      <c r="Z63">
        <v>0.93643991371228485</v>
      </c>
      <c r="AA63">
        <v>4.8167913820714796</v>
      </c>
      <c r="AB63" s="7">
        <f>IF(ISBLANK(X63),-1,X63-T63)</f>
        <v>10.700791201542454</v>
      </c>
      <c r="AC63" s="4" t="b">
        <f>OR(AA63&lt;2.5,H63&lt;2.5)</f>
        <v>0</v>
      </c>
      <c r="AD63" s="4" t="b">
        <f>AB63&gt;2</f>
        <v>1</v>
      </c>
      <c r="AE63" s="5" t="b">
        <f>AND(AC63,AD63)</f>
        <v>0</v>
      </c>
      <c r="AG63" s="9">
        <f>ABS((AG$2-INDEX($A63:$AE63,1,MATCH(AG$6,$A$6:$AE$6,0)))/AG$3)</f>
        <v>0.18948909041987624</v>
      </c>
      <c r="AH63" s="9">
        <f>ABS((AH$2-INDEX($A63:$AE63,1,MATCH(AH$6,$A$6:$AE$6,0)))/AH$3)</f>
        <v>0.89526994084335332</v>
      </c>
      <c r="AI63" s="9">
        <f>ABS((AI$2-INDEX($A63:$AE63,1,MATCH(AI$6,$A$6:$AE$6,0)))/AI$3)</f>
        <v>5.3883418092675113</v>
      </c>
      <c r="AJ63" s="9">
        <f>ABS((AJ$2-INDEX($A63:$AE63,1,MATCH(AJ$6,$A$6:$AE$6,0)))/AJ$3)</f>
        <v>1.1924026779730357</v>
      </c>
      <c r="AK63" s="9">
        <f>ABS((AK$2-INDEX($A63:$AE63,1,MATCH(AK$6,$A$6:$AE$6,0)))/AK$3)</f>
        <v>26.489466214437265</v>
      </c>
      <c r="AL63" s="9">
        <f>ABS((AL$2-INDEX($A63:$AE63,1,MATCH(AL$6,$A$6:$AE$6,0)))/AL$3)</f>
        <v>1.0237890493109922</v>
      </c>
      <c r="AM63" s="9">
        <f>ABS((AM$2-INDEX($A63:$AE63,1,MATCH(AM$6,$A$6:$AE$6,0)))/AM$3)</f>
        <v>0.16323161296739039</v>
      </c>
      <c r="AN63" s="9"/>
      <c r="AO63" s="9">
        <f>ABS((AO$2-INDEX($A63:$AE63,1,MATCH(AO$6,$A$6:$AE$6,0)))/AO$3)</f>
        <v>0.92334058755000803</v>
      </c>
      <c r="AP63" s="9"/>
      <c r="AQ63" s="9"/>
      <c r="AR63" s="9">
        <f>ABS((AR$2-INDEX($A63:$AE63,1,MATCH(AR$6,$A$6:$AE$6,0)))/AR$3)</f>
        <v>0.66182183399200423</v>
      </c>
      <c r="AS63" s="9">
        <f>ABS((AS$2-INDEX($A63:$AE63,1,MATCH(AS$6,$A$6:$AE$6,0)))/AS$3)</f>
        <v>2.0194302157382986</v>
      </c>
      <c r="AT63" s="9"/>
      <c r="AU63" s="9"/>
      <c r="AV63" s="9">
        <f>ABS((AV$2-INDEX($A63:$AE63,1,MATCH(AV$6,$A$6:$AE$6,0)))/AV$3)</f>
        <v>1.7867088818787982</v>
      </c>
      <c r="AW63" s="9">
        <f>ABS((AW$2-INDEX($A63:$AE63,1,MATCH(AW$6,$A$6:$AE$6,0)))/AW$3)</f>
        <v>0.6295885086946178</v>
      </c>
      <c r="AX63" s="9">
        <f>ABS((AX$2-INDEX($A63:$AE63,1,MATCH(AX$6,$A$6:$AE$6,0)))/AX$3)</f>
        <v>3.778250179766073</v>
      </c>
      <c r="AY63" s="9">
        <f>ABS((AY$2-INDEX($A63:$AE63,1,MATCH(AY$6,$A$6:$AE$6,0)))/AY$3)</f>
        <v>2.3167913820714796</v>
      </c>
      <c r="BA63" s="12">
        <f>$AG63^2+$AY63^2+$AV63^2</f>
        <v>8.5957570520134148</v>
      </c>
      <c r="BB63" s="12">
        <f>$AG63^2+$AY63^2+$AV63^2</f>
        <v>8.5957570520134148</v>
      </c>
      <c r="BC63" s="12">
        <f>$AG63^2+$AY63^2+$AV63^2</f>
        <v>8.5957570520134148</v>
      </c>
      <c r="BD63" s="12">
        <f>$AG63^2+$AY63^2+$AV63^2</f>
        <v>8.5957570520134148</v>
      </c>
    </row>
    <row r="64" spans="1:56" x14ac:dyDescent="0.25">
      <c r="A64">
        <v>0.99496205639268809</v>
      </c>
      <c r="B64">
        <v>12</v>
      </c>
      <c r="C64">
        <v>0.128</v>
      </c>
      <c r="D64">
        <v>0.76</v>
      </c>
      <c r="E64">
        <v>105.19590662413582</v>
      </c>
      <c r="F64">
        <v>3.3563449006925157</v>
      </c>
      <c r="G64">
        <v>1.3154789172027785</v>
      </c>
      <c r="H64">
        <v>5.6161370434935636</v>
      </c>
      <c r="I64">
        <v>5.0543495104004439</v>
      </c>
      <c r="J64">
        <v>0.71312440493893392</v>
      </c>
      <c r="K64">
        <v>1.5099866581024262</v>
      </c>
      <c r="L64">
        <v>7.6841594265456878</v>
      </c>
      <c r="M64">
        <v>37.471715570976492</v>
      </c>
      <c r="N64">
        <v>2.7511737987291345</v>
      </c>
      <c r="O64">
        <v>0.78126745572716627</v>
      </c>
      <c r="P64">
        <v>9.3402864219155681</v>
      </c>
      <c r="Q64">
        <v>1.7126931672311674</v>
      </c>
      <c r="R64">
        <v>39.172909248954952</v>
      </c>
      <c r="S64">
        <v>4.8199780206575253</v>
      </c>
      <c r="T64">
        <v>7.0305719676573908</v>
      </c>
      <c r="U64">
        <v>16.078298846296125</v>
      </c>
      <c r="V64">
        <v>-0.13116796819538626</v>
      </c>
      <c r="W64">
        <v>0.29102082066643609</v>
      </c>
      <c r="X64">
        <v>13.94000931354841</v>
      </c>
      <c r="Y64">
        <v>1.3888353061032188</v>
      </c>
      <c r="Z64">
        <v>1.0379962678679335</v>
      </c>
      <c r="AA64">
        <v>5.6000054289920103</v>
      </c>
      <c r="AB64" s="7">
        <f>IF(ISBLANK(X64),-1,X64-T64)</f>
        <v>6.9094373458910194</v>
      </c>
      <c r="AC64" s="4" t="b">
        <f>OR(AA64&lt;2.5,H64&lt;2.5)</f>
        <v>0</v>
      </c>
      <c r="AD64" s="4" t="b">
        <f>AB64&gt;2</f>
        <v>1</v>
      </c>
      <c r="AE64" s="5" t="b">
        <f>AND(AC64,AD64)</f>
        <v>0</v>
      </c>
      <c r="AG64" s="9">
        <f>ABS((AG$2-INDEX($A64:$AE64,1,MATCH(AG$6,$A$6:$AE$6,0)))/AG$3)</f>
        <v>0.22705501155604915</v>
      </c>
      <c r="AH64" s="9">
        <f>ABS((AH$2-INDEX($A64:$AE64,1,MATCH(AH$6,$A$6:$AE$6,0)))/AH$3)</f>
        <v>0.93749459035394489</v>
      </c>
      <c r="AI64" s="9">
        <f>ABS((AI$2-INDEX($A64:$AE64,1,MATCH(AI$6,$A$6:$AE$6,0)))/AI$3)</f>
        <v>5.7273940172506723</v>
      </c>
      <c r="AJ64" s="9">
        <f>ABS((AJ$2-INDEX($A64:$AE64,1,MATCH(AJ$6,$A$6:$AE$6,0)))/AJ$3)</f>
        <v>1.338213070986336</v>
      </c>
      <c r="AK64" s="9">
        <f>ABS((AK$2-INDEX($A64:$AE64,1,MATCH(AK$6,$A$6:$AE$6,0)))/AK$3)</f>
        <v>28.369260216425936</v>
      </c>
      <c r="AL64" s="9">
        <f>ABS((AL$2-INDEX($A64:$AE64,1,MATCH(AL$6,$A$6:$AE$6,0)))/AL$3)</f>
        <v>0.98332268846397852</v>
      </c>
      <c r="AM64" s="9">
        <f>ABS((AM$2-INDEX($A64:$AE64,1,MATCH(AM$6,$A$6:$AE$6,0)))/AM$3)</f>
        <v>0.14325010798252122</v>
      </c>
      <c r="AN64" s="9"/>
      <c r="AO64" s="9">
        <f>ABS((AO$2-INDEX($A64:$AE64,1,MATCH(AO$6,$A$6:$AE$6,0)))/AO$3)</f>
        <v>1.0773068327688327</v>
      </c>
      <c r="AP64" s="9"/>
      <c r="AQ64" s="9"/>
      <c r="AR64" s="9">
        <f>ABS((AR$2-INDEX($A64:$AE64,1,MATCH(AR$6,$A$6:$AE$6,0)))/AR$3)</f>
        <v>1.0053393776047428</v>
      </c>
      <c r="AS64" s="9">
        <f>ABS((AS$2-INDEX($A64:$AE64,1,MATCH(AS$6,$A$6:$AE$6,0)))/AS$3)</f>
        <v>2.045899524552738</v>
      </c>
      <c r="AT64" s="9"/>
      <c r="AU64" s="9"/>
      <c r="AV64" s="9">
        <f>ABS((AV$2-INDEX($A64:$AE64,1,MATCH(AV$6,$A$6:$AE$6,0)))/AV$3)</f>
        <v>0.50150418504780325</v>
      </c>
      <c r="AW64" s="9">
        <f>ABS((AW$2-INDEX($A64:$AE64,1,MATCH(AW$6,$A$6:$AE$6,0)))/AW$3)</f>
        <v>1.7976706122064376</v>
      </c>
      <c r="AX64" s="9">
        <f>ABS((AX$2-INDEX($A64:$AE64,1,MATCH(AX$6,$A$6:$AE$6,0)))/AX$3)</f>
        <v>3.5666744419418053</v>
      </c>
      <c r="AY64" s="9">
        <f>ABS((AY$2-INDEX($A64:$AE64,1,MATCH(AY$6,$A$6:$AE$6,0)))/AY$3)</f>
        <v>3.1000054289920103</v>
      </c>
      <c r="BA64" s="12">
        <f>$AG64^2+$AY64^2+$AV64^2</f>
        <v>9.9130940856731158</v>
      </c>
      <c r="BB64" s="12">
        <f>$AG64^2+$AY64^2+$AV64^2</f>
        <v>9.9130940856731158</v>
      </c>
      <c r="BC64" s="12">
        <f>$AG64^2+$AY64^2+$AV64^2</f>
        <v>9.9130940856731158</v>
      </c>
      <c r="BD64" s="12">
        <f>$AG64^2+$AY64^2+$AV64^2</f>
        <v>9.9130940856731158</v>
      </c>
    </row>
    <row r="65" spans="1:56" x14ac:dyDescent="0.25">
      <c r="A65">
        <v>0.99496205639268809</v>
      </c>
      <c r="B65">
        <v>20</v>
      </c>
      <c r="C65">
        <v>0.124</v>
      </c>
      <c r="D65">
        <v>0.8</v>
      </c>
      <c r="E65">
        <v>103.53717691562146</v>
      </c>
      <c r="F65">
        <v>5.6004068197241086</v>
      </c>
      <c r="G65">
        <v>-0.1365464176631033</v>
      </c>
      <c r="H65">
        <v>2.8366918159930794</v>
      </c>
      <c r="I65">
        <v>4.9429972963065918</v>
      </c>
      <c r="J65">
        <v>0.69251572549619922</v>
      </c>
      <c r="K65">
        <v>1.6581011469568196</v>
      </c>
      <c r="L65">
        <v>8.6004645578619225</v>
      </c>
      <c r="M65">
        <v>32.082183448463745</v>
      </c>
      <c r="N65">
        <v>2.5544530043019198</v>
      </c>
      <c r="O65">
        <v>0.76525677731096142</v>
      </c>
      <c r="P65">
        <v>9.6434053888208133</v>
      </c>
      <c r="Q65">
        <v>2.153780456199788</v>
      </c>
      <c r="R65">
        <v>46.018928206481831</v>
      </c>
      <c r="S65">
        <v>4.9633220794115918</v>
      </c>
      <c r="T65">
        <v>4.3103837865232757</v>
      </c>
      <c r="U65">
        <v>16.053222159596736</v>
      </c>
      <c r="V65">
        <v>-0.5411485443969466</v>
      </c>
      <c r="W65">
        <v>0.39465465324129623</v>
      </c>
      <c r="X65">
        <v>19.56842093451958</v>
      </c>
      <c r="Y65">
        <v>-6.5970680150545441E-2</v>
      </c>
      <c r="Z65">
        <v>0.77179696628445971</v>
      </c>
      <c r="AA65">
        <v>2.8293839915167158</v>
      </c>
      <c r="AB65" s="7">
        <f>IF(ISBLANK(X65),-1,X65-T65)</f>
        <v>15.258037147996305</v>
      </c>
      <c r="AC65" s="4" t="b">
        <f>OR(AA65&lt;2.5,H65&lt;2.5)</f>
        <v>0</v>
      </c>
      <c r="AD65" s="4" t="b">
        <f>AB65&gt;2</f>
        <v>1</v>
      </c>
      <c r="AE65" s="5" t="b">
        <f>AND(AC65,AD65)</f>
        <v>0</v>
      </c>
      <c r="AG65" s="9">
        <f>ABS((AG$2-INDEX($A65:$AE65,1,MATCH(AG$6,$A$6:$AE$6,0)))/AG$3)</f>
        <v>0.10333032922954682</v>
      </c>
      <c r="AH65" s="9">
        <f>ABS((AH$2-INDEX($A65:$AE65,1,MATCH(AH$6,$A$6:$AE$6,0)))/AH$3)</f>
        <v>0.75014295905635664</v>
      </c>
      <c r="AI65" s="9">
        <f>ABS((AI$2-INDEX($A65:$AE65,1,MATCH(AI$6,$A$6:$AE$6,0)))/AI$3)</f>
        <v>4.3808986640289138</v>
      </c>
      <c r="AJ65" s="9">
        <f>ABS((AJ$2-INDEX($A65:$AE65,1,MATCH(AJ$6,$A$6:$AE$6,0)))/AJ$3)</f>
        <v>0.85081672454153023</v>
      </c>
      <c r="AK65" s="9">
        <f>ABS((AK$2-INDEX($A65:$AE65,1,MATCH(AK$6,$A$6:$AE$6,0)))/AK$3)</f>
        <v>21.547067656283218</v>
      </c>
      <c r="AL65" s="9">
        <f>ABS((AL$2-INDEX($A65:$AE65,1,MATCH(AL$6,$A$6:$AE$6,0)))/AL$3)</f>
        <v>1.2769358144747467</v>
      </c>
      <c r="AM65" s="9">
        <f>ABS((AM$2-INDEX($A65:$AE65,1,MATCH(AM$6,$A$6:$AE$6,0)))/AM$3)</f>
        <v>0.18230054314399646</v>
      </c>
      <c r="AN65" s="9"/>
      <c r="AO65" s="9">
        <f>ABS((AO$2-INDEX($A65:$AE65,1,MATCH(AO$6,$A$6:$AE$6,0)))/AO$3)</f>
        <v>0.63621954380021206</v>
      </c>
      <c r="AP65" s="9"/>
      <c r="AQ65" s="9"/>
      <c r="AR65" s="9">
        <f>ABS((AR$2-INDEX($A65:$AE65,1,MATCH(AR$6,$A$6:$AE$6,0)))/AR$3)</f>
        <v>0.36849303710945674</v>
      </c>
      <c r="AS65" s="9">
        <f>ABS((AS$2-INDEX($A65:$AE65,1,MATCH(AS$6,$A$6:$AE$6,0)))/AS$3)</f>
        <v>2.0599875507883501</v>
      </c>
      <c r="AT65" s="9"/>
      <c r="AU65" s="9"/>
      <c r="AV65" s="9">
        <f>ABS((AV$2-INDEX($A65:$AE65,1,MATCH(AV$6,$A$6:$AE$6,0)))/AV$3)</f>
        <v>3.331538016269934</v>
      </c>
      <c r="AW65" s="9">
        <f>ABS((AW$2-INDEX($A65:$AE65,1,MATCH(AW$6,$A$6:$AE$6,0)))/AW$3)</f>
        <v>1.1119413603010908</v>
      </c>
      <c r="AX65" s="9">
        <f>ABS((AX$2-INDEX($A65:$AE65,1,MATCH(AX$6,$A$6:$AE$6,0)))/AX$3)</f>
        <v>4.1212563202407093</v>
      </c>
      <c r="AY65" s="9">
        <f>ABS((AY$2-INDEX($A65:$AE65,1,MATCH(AY$6,$A$6:$AE$6,0)))/AY$3)</f>
        <v>0.32938399151671582</v>
      </c>
      <c r="BA65" s="12">
        <f>$AG65^2+$AY65^2+$AV65^2</f>
        <v>11.218316524657977</v>
      </c>
      <c r="BB65" s="12">
        <f>$AG65^2+$AY65^2+$AV65^2</f>
        <v>11.218316524657977</v>
      </c>
      <c r="BC65" s="12">
        <f>$AG65^2+$AY65^2+$AV65^2</f>
        <v>11.218316524657977</v>
      </c>
      <c r="BD65" s="12">
        <f>$AG65^2+$AY65^2+$AV65^2</f>
        <v>11.218316524657977</v>
      </c>
    </row>
    <row r="66" spans="1:56" x14ac:dyDescent="0.25">
      <c r="A66">
        <v>0.99496205639268809</v>
      </c>
      <c r="B66">
        <v>20</v>
      </c>
      <c r="C66">
        <v>0.122</v>
      </c>
      <c r="D66">
        <v>0.78</v>
      </c>
      <c r="E66">
        <v>103.22671288235702</v>
      </c>
      <c r="F66">
        <v>5.5615250048375993</v>
      </c>
      <c r="G66">
        <v>-5.5372805883233123E-2</v>
      </c>
      <c r="H66">
        <v>3.2411209840661099</v>
      </c>
      <c r="I66">
        <v>4.9028225014652547</v>
      </c>
      <c r="J66">
        <v>0.70020442299014729</v>
      </c>
      <c r="K66">
        <v>1.6275472789021086</v>
      </c>
      <c r="L66">
        <v>8.2768170571715931</v>
      </c>
      <c r="M66">
        <v>32.800317076926916</v>
      </c>
      <c r="N66">
        <v>2.5453664024627742</v>
      </c>
      <c r="O66">
        <v>0.77480019574465897</v>
      </c>
      <c r="P66">
        <v>9.8964561576196619</v>
      </c>
      <c r="Q66">
        <v>2.0623981254980994</v>
      </c>
      <c r="R66">
        <v>45.780011363005435</v>
      </c>
      <c r="S66">
        <v>4.9589079204509856</v>
      </c>
      <c r="T66">
        <v>4.5183866575153173</v>
      </c>
      <c r="U66">
        <v>16.04511633443402</v>
      </c>
      <c r="V66">
        <v>-0.54352747742420737</v>
      </c>
      <c r="W66">
        <v>0.40202741795236091</v>
      </c>
      <c r="X66">
        <v>19.813783264999113</v>
      </c>
      <c r="Y66">
        <v>1.2505708657897246E-2</v>
      </c>
      <c r="Z66">
        <v>0.77461911901649705</v>
      </c>
      <c r="AA66">
        <v>3.2250584447798984</v>
      </c>
      <c r="AB66" s="7">
        <f>IF(ISBLANK(X66),-1,X66-T66)</f>
        <v>15.295396607483795</v>
      </c>
      <c r="AC66" s="4" t="b">
        <f>OR(AA66&lt;2.5,H66&lt;2.5)</f>
        <v>0</v>
      </c>
      <c r="AD66" s="4" t="b">
        <f>AB66&gt;2</f>
        <v>1</v>
      </c>
      <c r="AE66" s="5" t="b">
        <f>AND(AC66,AD66)</f>
        <v>0</v>
      </c>
      <c r="AG66" s="9">
        <f>ABS((AG$2-INDEX($A66:$AE66,1,MATCH(AG$6,$A$6:$AE$6,0)))/AG$3)</f>
        <v>5.86916682947278E-2</v>
      </c>
      <c r="AH66" s="9">
        <f>ABS((AH$2-INDEX($A66:$AE66,1,MATCH(AH$6,$A$6:$AE$6,0)))/AH$3)</f>
        <v>0.82004020900133912</v>
      </c>
      <c r="AI66" s="9">
        <f>ABS((AI$2-INDEX($A66:$AE66,1,MATCH(AI$6,$A$6:$AE$6,0)))/AI$3)</f>
        <v>4.6586611008899226</v>
      </c>
      <c r="AJ66" s="9">
        <f>ABS((AJ$2-INDEX($A66:$AE66,1,MATCH(AJ$6,$A$6:$AE$6,0)))/AJ$3)</f>
        <v>1.0229696504406416</v>
      </c>
      <c r="AK66" s="9">
        <f>ABS((AK$2-INDEX($A66:$AE66,1,MATCH(AK$6,$A$6:$AE$6,0)))/AK$3)</f>
        <v>22.456097565730271</v>
      </c>
      <c r="AL66" s="9">
        <f>ABS((AL$2-INDEX($A66:$AE66,1,MATCH(AL$6,$A$6:$AE$6,0)))/AL$3)</f>
        <v>1.2904979067719788</v>
      </c>
      <c r="AM66" s="9">
        <f>ABS((AM$2-INDEX($A66:$AE66,1,MATCH(AM$6,$A$6:$AE$6,0)))/AM$3)</f>
        <v>0.15902391281790487</v>
      </c>
      <c r="AN66" s="9"/>
      <c r="AO66" s="9">
        <f>ABS((AO$2-INDEX($A66:$AE66,1,MATCH(AO$6,$A$6:$AE$6,0)))/AO$3)</f>
        <v>0.72760187450190061</v>
      </c>
      <c r="AP66" s="9"/>
      <c r="AQ66" s="9"/>
      <c r="AR66" s="9">
        <f>ABS((AR$2-INDEX($A66:$AE66,1,MATCH(AR$6,$A$6:$AE$6,0)))/AR$3)</f>
        <v>0.26344108206297107</v>
      </c>
      <c r="AS66" s="9">
        <f>ABS((AS$2-INDEX($A66:$AE66,1,MATCH(AS$6,$A$6:$AE$6,0)))/AS$3)</f>
        <v>2.0645413851494263</v>
      </c>
      <c r="AT66" s="9"/>
      <c r="AU66" s="9"/>
      <c r="AV66" s="9">
        <f>ABS((AV$2-INDEX($A66:$AE66,1,MATCH(AV$6,$A$6:$AE$6,0)))/AV$3)</f>
        <v>3.3442022398250151</v>
      </c>
      <c r="AW66" s="9">
        <f>ABS((AW$2-INDEX($A66:$AE66,1,MATCH(AW$6,$A$6:$AE$6,0)))/AW$3)</f>
        <v>0.9549885826842055</v>
      </c>
      <c r="AX66" s="9">
        <f>ABS((AX$2-INDEX($A66:$AE66,1,MATCH(AX$6,$A$6:$AE$6,0)))/AX$3)</f>
        <v>4.1153768353822979</v>
      </c>
      <c r="AY66" s="9">
        <f>ABS((AY$2-INDEX($A66:$AE66,1,MATCH(AY$6,$A$6:$AE$6,0)))/AY$3)</f>
        <v>0.72505844477989845</v>
      </c>
      <c r="BA66" s="12">
        <f>$AG66^2+$AY66^2+$AV66^2</f>
        <v>11.712843081124511</v>
      </c>
      <c r="BB66" s="12">
        <f>$AG66^2+$AY66^2+$AV66^2</f>
        <v>11.712843081124511</v>
      </c>
      <c r="BC66" s="12">
        <f>$AG66^2+$AY66^2+$AV66^2</f>
        <v>11.712843081124511</v>
      </c>
      <c r="BD66" s="12">
        <f>$AG66^2+$AY66^2+$AV66^2</f>
        <v>11.712843081124511</v>
      </c>
    </row>
    <row r="67" spans="1:56" x14ac:dyDescent="0.25">
      <c r="A67">
        <v>0.99496205639268809</v>
      </c>
      <c r="B67">
        <v>15</v>
      </c>
      <c r="C67">
        <v>0.128</v>
      </c>
      <c r="D67">
        <v>0.78</v>
      </c>
      <c r="E67">
        <v>103.65403880624659</v>
      </c>
      <c r="F67">
        <v>4.6183665739040709</v>
      </c>
      <c r="G67">
        <v>0.76166140394176751</v>
      </c>
      <c r="H67">
        <v>5.0975241297299965</v>
      </c>
      <c r="I67">
        <v>5.1112762418905628</v>
      </c>
      <c r="J67">
        <v>0.71144382139767715</v>
      </c>
      <c r="K67">
        <v>1.5383238097798009</v>
      </c>
      <c r="L67">
        <v>8.1713702044101684</v>
      </c>
      <c r="M67">
        <v>36.428283850444203</v>
      </c>
      <c r="N67">
        <v>2.8242605534230294</v>
      </c>
      <c r="O67">
        <v>0.76041840427340346</v>
      </c>
      <c r="P67">
        <v>9.9751412170679146</v>
      </c>
      <c r="Q67">
        <v>1.9042792906735375</v>
      </c>
      <c r="R67">
        <v>42.122301905116458</v>
      </c>
      <c r="S67">
        <v>4.884612147296945</v>
      </c>
      <c r="T67">
        <v>6.4274228579892538</v>
      </c>
      <c r="U67">
        <v>16.199979796845618</v>
      </c>
      <c r="V67">
        <v>-0.27687406835028611</v>
      </c>
      <c r="W67">
        <v>0.34701987855668209</v>
      </c>
      <c r="X67">
        <v>18.722899882343761</v>
      </c>
      <c r="Y67">
        <v>0.84134837855671152</v>
      </c>
      <c r="Z67">
        <v>0.96605856668265977</v>
      </c>
      <c r="AA67">
        <v>5.0831062741140309</v>
      </c>
      <c r="AB67" s="7">
        <f>IF(ISBLANK(X67),-1,X67-T67)</f>
        <v>12.295477024354508</v>
      </c>
      <c r="AC67" s="4" t="b">
        <f>OR(AA67&lt;2.5,H67&lt;2.5)</f>
        <v>0</v>
      </c>
      <c r="AD67" s="4" t="b">
        <f>AB67&gt;2</f>
        <v>1</v>
      </c>
      <c r="AE67" s="5" t="b">
        <f>AND(AC67,AD67)</f>
        <v>0</v>
      </c>
      <c r="AG67" s="9">
        <f>ABS((AG$2-INDEX($A67:$AE67,1,MATCH(AG$6,$A$6:$AE$6,0)))/AG$3)</f>
        <v>0.29030693543395908</v>
      </c>
      <c r="AH67" s="9">
        <f>ABS((AH$2-INDEX($A67:$AE67,1,MATCH(AH$6,$A$6:$AE$6,0)))/AH$3)</f>
        <v>0.92221655816070147</v>
      </c>
      <c r="AI67" s="9">
        <f>ABS((AI$2-INDEX($A67:$AE67,1,MATCH(AI$6,$A$6:$AE$6,0)))/AI$3)</f>
        <v>5.4697835474563572</v>
      </c>
      <c r="AJ67" s="9">
        <f>ABS((AJ$2-INDEX($A67:$AE67,1,MATCH(AJ$6,$A$6:$AE$6,0)))/AJ$3)</f>
        <v>1.0790584019094847</v>
      </c>
      <c r="AK67" s="9">
        <f>ABS((AK$2-INDEX($A67:$AE67,1,MATCH(AK$6,$A$6:$AE$6,0)))/AK$3)</f>
        <v>27.048460570182531</v>
      </c>
      <c r="AL67" s="9">
        <f>ABS((AL$2-INDEX($A67:$AE67,1,MATCH(AL$6,$A$6:$AE$6,0)))/AL$3)</f>
        <v>0.87423797996562791</v>
      </c>
      <c r="AM67" s="9">
        <f>ABS((AM$2-INDEX($A67:$AE67,1,MATCH(AM$6,$A$6:$AE$6,0)))/AM$3)</f>
        <v>0.19410145299169881</v>
      </c>
      <c r="AN67" s="9"/>
      <c r="AO67" s="9">
        <f>ABS((AO$2-INDEX($A67:$AE67,1,MATCH(AO$6,$A$6:$AE$6,0)))/AO$3)</f>
        <v>0.88572070932646252</v>
      </c>
      <c r="AP67" s="9"/>
      <c r="AQ67" s="9"/>
      <c r="AR67" s="9">
        <f>ABS((AR$2-INDEX($A67:$AE67,1,MATCH(AR$6,$A$6:$AE$6,0)))/AR$3)</f>
        <v>0.7007186151460878</v>
      </c>
      <c r="AS67" s="9">
        <f>ABS((AS$2-INDEX($A67:$AE67,1,MATCH(AS$6,$A$6:$AE$6,0)))/AS$3)</f>
        <v>1.9775394399743713</v>
      </c>
      <c r="AT67" s="9"/>
      <c r="AU67" s="9"/>
      <c r="AV67" s="9">
        <f>ABS((AV$2-INDEX($A67:$AE67,1,MATCH(AV$6,$A$6:$AE$6,0)))/AV$3)</f>
        <v>2.3272803472388159</v>
      </c>
      <c r="AW67" s="9">
        <f>ABS((AW$2-INDEX($A67:$AE67,1,MATCH(AW$6,$A$6:$AE$6,0)))/AW$3)</f>
        <v>0.70269675711342305</v>
      </c>
      <c r="AX67" s="9">
        <f>ABS((AX$2-INDEX($A67:$AE67,1,MATCH(AX$6,$A$6:$AE$6,0)))/AX$3)</f>
        <v>3.7165446527444588</v>
      </c>
      <c r="AY67" s="9">
        <f>ABS((AY$2-INDEX($A67:$AE67,1,MATCH(AY$6,$A$6:$AE$6,0)))/AY$3)</f>
        <v>2.5831062741140309</v>
      </c>
      <c r="BA67" s="12">
        <f>$AG67^2+$AY67^2+$AV67^2</f>
        <v>12.172949954772353</v>
      </c>
      <c r="BB67" s="12">
        <f>$AG67^2+$AY67^2+$AV67^2</f>
        <v>12.172949954772353</v>
      </c>
      <c r="BC67" s="12">
        <f>$AG67^2+$AY67^2+$AV67^2</f>
        <v>12.172949954772353</v>
      </c>
      <c r="BD67" s="12">
        <f>$AG67^2+$AY67^2+$AV67^2</f>
        <v>12.172949954772353</v>
      </c>
    </row>
    <row r="68" spans="1:56" x14ac:dyDescent="0.25">
      <c r="A68">
        <v>0.99496205639268809</v>
      </c>
      <c r="B68">
        <v>15</v>
      </c>
      <c r="C68">
        <v>0.126</v>
      </c>
      <c r="D68">
        <v>0.76</v>
      </c>
      <c r="E68">
        <v>104.37856720693254</v>
      </c>
      <c r="F68">
        <v>4.6385577325753822</v>
      </c>
      <c r="G68">
        <v>0.84993628853368042</v>
      </c>
      <c r="H68">
        <v>5.533911607010646</v>
      </c>
      <c r="I68">
        <v>5.0762808771933061</v>
      </c>
      <c r="J68">
        <v>0.71818777752472485</v>
      </c>
      <c r="K68">
        <v>1.5150310817394168</v>
      </c>
      <c r="L68">
        <v>7.9127486822538966</v>
      </c>
      <c r="M68">
        <v>37.181127050020812</v>
      </c>
      <c r="N68">
        <v>2.8026299825401368</v>
      </c>
      <c r="O68">
        <v>0.76952376683109891</v>
      </c>
      <c r="P68">
        <v>10.17026587218378</v>
      </c>
      <c r="Q68">
        <v>1.8265888285565819</v>
      </c>
      <c r="R68">
        <v>41.922031891031253</v>
      </c>
      <c r="S68">
        <v>4.8808999925748306</v>
      </c>
      <c r="T68">
        <v>6.7827591731199348</v>
      </c>
      <c r="U68">
        <v>16.215039967869355</v>
      </c>
      <c r="V68">
        <v>-0.27568484680778937</v>
      </c>
      <c r="W68">
        <v>0.35491224392617371</v>
      </c>
      <c r="X68">
        <v>19.028929797497714</v>
      </c>
      <c r="Y68">
        <v>0.92636095754946979</v>
      </c>
      <c r="Z68">
        <v>0.96812113621818841</v>
      </c>
      <c r="AA68">
        <v>5.5105936825113124</v>
      </c>
      <c r="AB68" s="7">
        <f>IF(ISBLANK(X68),-1,X68-T68)</f>
        <v>12.246170624377779</v>
      </c>
      <c r="AC68" s="4" t="b">
        <f>OR(AA68&lt;2.5,H68&lt;2.5)</f>
        <v>0</v>
      </c>
      <c r="AD68" s="4" t="b">
        <f>AB68&gt;2</f>
        <v>1</v>
      </c>
      <c r="AE68" s="5" t="b">
        <f>AND(AC68,AD68)</f>
        <v>0</v>
      </c>
      <c r="AG68" s="9">
        <f>ABS((AG$2-INDEX($A68:$AE68,1,MATCH(AG$6,$A$6:$AE$6,0)))/AG$3)</f>
        <v>0.25142319688145165</v>
      </c>
      <c r="AH68" s="9">
        <f>ABS((AH$2-INDEX($A68:$AE68,1,MATCH(AH$6,$A$6:$AE$6,0)))/AH$3)</f>
        <v>0.98352525022477144</v>
      </c>
      <c r="AI68" s="9">
        <f>ABS((AI$2-INDEX($A68:$AE68,1,MATCH(AI$6,$A$6:$AE$6,0)))/AI$3)</f>
        <v>5.6815356205507577</v>
      </c>
      <c r="AJ68" s="9">
        <f>ABS((AJ$2-INDEX($A68:$AE68,1,MATCH(AJ$6,$A$6:$AE$6,0)))/AJ$3)</f>
        <v>1.21662304135431</v>
      </c>
      <c r="AK68" s="9">
        <f>ABS((AK$2-INDEX($A68:$AE68,1,MATCH(AK$6,$A$6:$AE$6,0)))/AK$3)</f>
        <v>28.001426645595959</v>
      </c>
      <c r="AL68" s="9">
        <f>ABS((AL$2-INDEX($A68:$AE68,1,MATCH(AL$6,$A$6:$AE$6,0)))/AL$3)</f>
        <v>0.90652241411919887</v>
      </c>
      <c r="AM68" s="9">
        <f>ABS((AM$2-INDEX($A68:$AE68,1,MATCH(AM$6,$A$6:$AE$6,0)))/AM$3)</f>
        <v>0.17189325163146602</v>
      </c>
      <c r="AN68" s="9"/>
      <c r="AO68" s="9">
        <f>ABS((AO$2-INDEX($A68:$AE68,1,MATCH(AO$6,$A$6:$AE$6,0)))/AO$3)</f>
        <v>0.96341117144341815</v>
      </c>
      <c r="AP68" s="9"/>
      <c r="AQ68" s="9"/>
      <c r="AR68" s="9">
        <f>ABS((AR$2-INDEX($A68:$AE68,1,MATCH(AR$6,$A$6:$AE$6,0)))/AR$3)</f>
        <v>0.88018140056562366</v>
      </c>
      <c r="AS68" s="9">
        <f>ABS((AS$2-INDEX($A68:$AE68,1,MATCH(AS$6,$A$6:$AE$6,0)))/AS$3)</f>
        <v>1.9690786697363165</v>
      </c>
      <c r="AT68" s="9"/>
      <c r="AU68" s="9"/>
      <c r="AV68" s="9">
        <f>ABS((AV$2-INDEX($A68:$AE68,1,MATCH(AV$6,$A$6:$AE$6,0)))/AV$3)</f>
        <v>2.3105663133483998</v>
      </c>
      <c r="AW68" s="9">
        <f>ABS((AW$2-INDEX($A68:$AE68,1,MATCH(AW$6,$A$6:$AE$6,0)))/AW$3)</f>
        <v>0.87272191509893959</v>
      </c>
      <c r="AX68" s="9">
        <f>ABS((AX$2-INDEX($A68:$AE68,1,MATCH(AX$6,$A$6:$AE$6,0)))/AX$3)</f>
        <v>3.7122476328787744</v>
      </c>
      <c r="AY68" s="9">
        <f>ABS((AY$2-INDEX($A68:$AE68,1,MATCH(AY$6,$A$6:$AE$6,0)))/AY$3)</f>
        <v>3.0105936825113124</v>
      </c>
      <c r="BA68" s="12">
        <f>$AG68^2+$AY68^2+$AV68^2</f>
        <v>14.46560463348753</v>
      </c>
      <c r="BB68" s="12">
        <f>$AG68^2+$AY68^2+$AV68^2</f>
        <v>14.46560463348753</v>
      </c>
      <c r="BC68" s="12">
        <f>$AG68^2+$AY68^2+$AV68^2</f>
        <v>14.46560463348753</v>
      </c>
      <c r="BD68" s="12">
        <f>$AG68^2+$AY68^2+$AV68^2</f>
        <v>14.46560463348753</v>
      </c>
    </row>
    <row r="69" spans="1:56" x14ac:dyDescent="0.25">
      <c r="A69">
        <v>0.99622871975463567</v>
      </c>
      <c r="B69">
        <v>20</v>
      </c>
      <c r="C69">
        <v>0.122</v>
      </c>
      <c r="D69">
        <v>0.8</v>
      </c>
      <c r="E69">
        <v>103.61975182581553</v>
      </c>
      <c r="F69">
        <v>7.6332410496986123</v>
      </c>
      <c r="G69">
        <v>-0.26267353027124263</v>
      </c>
      <c r="H69">
        <v>4.7406813821350662</v>
      </c>
      <c r="I69">
        <v>6.671282205885233</v>
      </c>
      <c r="J69">
        <v>0.74734462671650836</v>
      </c>
      <c r="K69">
        <v>1.4224755400642541</v>
      </c>
      <c r="L69">
        <v>10.129296860149289</v>
      </c>
      <c r="M69">
        <v>83.87282800378533</v>
      </c>
      <c r="N69">
        <v>6.0775517103164347</v>
      </c>
      <c r="O69">
        <v>0.70695652741112169</v>
      </c>
      <c r="P69">
        <v>2.8304328851349236</v>
      </c>
      <c r="Q69">
        <v>5.113464993625648</v>
      </c>
      <c r="R69">
        <v>80.835602978460699</v>
      </c>
      <c r="S69">
        <v>5.6786976081766856</v>
      </c>
      <c r="T69">
        <v>-10.655257637317014</v>
      </c>
      <c r="U69">
        <v>49.828997817172649</v>
      </c>
      <c r="V69">
        <v>-1.1872482199347167</v>
      </c>
      <c r="W69">
        <v>1.3891208021373216</v>
      </c>
      <c r="AB69" s="7">
        <f>IF(ISBLANK(X69),-1,X69-T69)</f>
        <v>-1</v>
      </c>
      <c r="AC69" s="4" t="b">
        <f>OR(AA69&lt;2.5,H69&lt;2.5)</f>
        <v>1</v>
      </c>
      <c r="AD69" s="4" t="b">
        <f>AB69&gt;2</f>
        <v>0</v>
      </c>
      <c r="AE69" s="5" t="b">
        <f>AND(AC69,AD69)</f>
        <v>0</v>
      </c>
      <c r="AG69" s="9">
        <f>ABS((AG$2-INDEX($A69:$AE69,1,MATCH(AG$6,$A$6:$AE$6,0)))/AG$3)</f>
        <v>2.0236468954280369</v>
      </c>
      <c r="AH69" s="9">
        <f>ABS((AH$2-INDEX($A69:$AE69,1,MATCH(AH$6,$A$6:$AE$6,0)))/AH$3)</f>
        <v>1.2485875156046216</v>
      </c>
      <c r="AI69" s="9">
        <f>ABS((AI$2-INDEX($A69:$AE69,1,MATCH(AI$6,$A$6:$AE$6,0)))/AI$3)</f>
        <v>6.5229496357795087</v>
      </c>
      <c r="AJ69" s="9">
        <f>ABS((AJ$2-INDEX($A69:$AE69,1,MATCH(AJ$6,$A$6:$AE$6,0)))/AJ$3)</f>
        <v>3.760805311208007E-2</v>
      </c>
      <c r="AK69" s="9">
        <f>ABS((AK$2-INDEX($A69:$AE69,1,MATCH(AK$6,$A$6:$AE$6,0)))/AK$3)</f>
        <v>87.104845574411797</v>
      </c>
      <c r="AL69" s="9">
        <f>ABS((AL$2-INDEX($A69:$AE69,1,MATCH(AL$6,$A$6:$AE$6,0)))/AL$3)</f>
        <v>3.9814204631588574</v>
      </c>
      <c r="AM69" s="9">
        <f>ABS((AM$2-INDEX($A69:$AE69,1,MATCH(AM$6,$A$6:$AE$6,0)))/AM$3)</f>
        <v>0.32449627460702019</v>
      </c>
      <c r="AN69" s="9"/>
      <c r="AO69" s="9">
        <f>ABS((AO$2-INDEX($A69:$AE69,1,MATCH(AO$6,$A$6:$AE$6,0)))/AO$3)</f>
        <v>2.323464993625648</v>
      </c>
      <c r="AP69" s="9"/>
      <c r="AQ69" s="9"/>
      <c r="AR69" s="9">
        <f>ABS((AR$2-INDEX($A69:$AE69,1,MATCH(AR$6,$A$6:$AE$6,0)))/AR$3)</f>
        <v>7.926897796624754</v>
      </c>
      <c r="AS69" s="9">
        <f>ABS((AS$2-INDEX($A69:$AE69,1,MATCH(AS$6,$A$6:$AE$6,0)))/AS$3)</f>
        <v>16.915167313018344</v>
      </c>
      <c r="AT69" s="9"/>
      <c r="AU69" s="9"/>
      <c r="AV69" s="9">
        <f>ABS((AV$2-INDEX($A69:$AE69,1,MATCH(AV$6,$A$6:$AE$6,0)))/AV$3)</f>
        <v>2.1796610169491522</v>
      </c>
      <c r="AW69" s="9">
        <f>ABS((AW$2-INDEX($A69:$AE69,1,MATCH(AW$6,$A$6:$AE$6,0)))/AW$3)</f>
        <v>0.98</v>
      </c>
      <c r="AX69" s="9">
        <f>ABS((AX$2-INDEX($A69:$AE69,1,MATCH(AX$6,$A$6:$AE$6,0)))/AX$3)</f>
        <v>5.729166666666667</v>
      </c>
      <c r="AY69" s="9">
        <f>ABS((AY$2-INDEX($A69:$AE69,1,MATCH(AY$6,$A$6:$AE$6,0)))/AY$3)</f>
        <v>2.5</v>
      </c>
      <c r="BA69" s="12">
        <f>$AG69^2+$AY69^2+$AV69^2</f>
        <v>15.096068906183344</v>
      </c>
      <c r="BB69" s="12">
        <f>$AG69^2+$AY69^2+$AV69^2</f>
        <v>15.096068906183344</v>
      </c>
      <c r="BC69" s="12">
        <f>$AG69^2+$AY69^2+$AV69^2</f>
        <v>15.096068906183344</v>
      </c>
      <c r="BD69" s="12">
        <f>$AG69^2+$AY69^2+$AV69^2</f>
        <v>15.096068906183344</v>
      </c>
    </row>
    <row r="70" spans="1:56" x14ac:dyDescent="0.25">
      <c r="A70">
        <v>0.99622871975463567</v>
      </c>
      <c r="B70">
        <v>20</v>
      </c>
      <c r="C70">
        <v>0.122</v>
      </c>
      <c r="D70">
        <v>0.79</v>
      </c>
      <c r="E70">
        <v>102.90893298094596</v>
      </c>
      <c r="F70">
        <v>8.0630124870682209</v>
      </c>
      <c r="G70">
        <v>-0.14952396732057019</v>
      </c>
      <c r="H70">
        <v>5.488741000286943</v>
      </c>
      <c r="I70">
        <v>6.7022294094363852</v>
      </c>
      <c r="J70">
        <v>0.7571662648027655</v>
      </c>
      <c r="K70">
        <v>1.4018750208216673</v>
      </c>
      <c r="L70">
        <v>10.027932692165521</v>
      </c>
      <c r="M70">
        <v>86.202469139731818</v>
      </c>
      <c r="N70">
        <v>6.1508108767468812</v>
      </c>
      <c r="O70">
        <v>0.70951588626989537</v>
      </c>
      <c r="P70">
        <v>4.1629933429134107</v>
      </c>
      <c r="Q70">
        <v>4.8975535997573871</v>
      </c>
      <c r="R70">
        <v>79.475539483534661</v>
      </c>
      <c r="S70">
        <v>5.6566076664592675</v>
      </c>
      <c r="T70">
        <v>-7.8452541699988672</v>
      </c>
      <c r="U70">
        <v>49.391637844819222</v>
      </c>
      <c r="V70">
        <v>-1.1012869046185438</v>
      </c>
      <c r="W70">
        <v>1.3702049404194769</v>
      </c>
      <c r="AB70" s="7">
        <f>IF(ISBLANK(X70),-1,X70-T70)</f>
        <v>-1</v>
      </c>
      <c r="AC70" s="4" t="b">
        <f>OR(AA70&lt;2.5,H70&lt;2.5)</f>
        <v>1</v>
      </c>
      <c r="AD70" s="4" t="b">
        <f>AB70&gt;2</f>
        <v>0</v>
      </c>
      <c r="AE70" s="5" t="b">
        <f>AND(AC70,AD70)</f>
        <v>0</v>
      </c>
      <c r="AG70" s="9">
        <f>ABS((AG$2-INDEX($A70:$AE70,1,MATCH(AG$6,$A$6:$AE$6,0)))/AG$3)</f>
        <v>2.0580326771515396</v>
      </c>
      <c r="AH70" s="9">
        <f>ABS((AH$2-INDEX($A70:$AE70,1,MATCH(AH$6,$A$6:$AE$6,0)))/AH$3)</f>
        <v>1.3378751345705955</v>
      </c>
      <c r="AI70" s="9">
        <f>ABS((AI$2-INDEX($A70:$AE70,1,MATCH(AI$6,$A$6:$AE$6,0)))/AI$3)</f>
        <v>6.7102270834393893</v>
      </c>
      <c r="AJ70" s="9">
        <f>ABS((AJ$2-INDEX($A70:$AE70,1,MATCH(AJ$6,$A$6:$AE$6,0)))/AJ$3)</f>
        <v>9.1525163741743673E-2</v>
      </c>
      <c r="AK70" s="9">
        <f>ABS((AK$2-INDEX($A70:$AE70,1,MATCH(AK$6,$A$6:$AE$6,0)))/AK$3)</f>
        <v>90.053758404723808</v>
      </c>
      <c r="AL70" s="9">
        <f>ABS((AL$2-INDEX($A70:$AE70,1,MATCH(AL$6,$A$6:$AE$6,0)))/AL$3)</f>
        <v>4.0907625026072854</v>
      </c>
      <c r="AM70" s="9">
        <f>ABS((AM$2-INDEX($A70:$AE70,1,MATCH(AM$6,$A$6:$AE$6,0)))/AM$3)</f>
        <v>0.3182539359270844</v>
      </c>
      <c r="AN70" s="9"/>
      <c r="AO70" s="9">
        <f>ABS((AO$2-INDEX($A70:$AE70,1,MATCH(AO$6,$A$6:$AE$6,0)))/AO$3)</f>
        <v>2.1075535997573871</v>
      </c>
      <c r="AP70" s="9"/>
      <c r="AQ70" s="9"/>
      <c r="AR70" s="9">
        <f>ABS((AR$2-INDEX($A70:$AE70,1,MATCH(AR$6,$A$6:$AE$6,0)))/AR$3)</f>
        <v>6.5077041262620536</v>
      </c>
      <c r="AS70" s="9">
        <f>ABS((AS$2-INDEX($A70:$AE70,1,MATCH(AS$6,$A$6:$AE$6,0)))/AS$3)</f>
        <v>16.669459463381585</v>
      </c>
      <c r="AT70" s="9"/>
      <c r="AU70" s="9"/>
      <c r="AV70" s="9">
        <f>ABS((AV$2-INDEX($A70:$AE70,1,MATCH(AV$6,$A$6:$AE$6,0)))/AV$3)</f>
        <v>2.1796610169491522</v>
      </c>
      <c r="AW70" s="9">
        <f>ABS((AW$2-INDEX($A70:$AE70,1,MATCH(AW$6,$A$6:$AE$6,0)))/AW$3)</f>
        <v>0.98</v>
      </c>
      <c r="AX70" s="9">
        <f>ABS((AX$2-INDEX($A70:$AE70,1,MATCH(AX$6,$A$6:$AE$6,0)))/AX$3)</f>
        <v>5.729166666666667</v>
      </c>
      <c r="AY70" s="9">
        <f>ABS((AY$2-INDEX($A70:$AE70,1,MATCH(AY$6,$A$6:$AE$6,0)))/AY$3)</f>
        <v>2.5</v>
      </c>
      <c r="BA70" s="12">
        <f>$AG70^2+$AY70^2+$AV70^2</f>
        <v>15.236420649031345</v>
      </c>
      <c r="BB70" s="12">
        <f>$AG70^2+$AY70^2+$AV70^2</f>
        <v>15.236420649031345</v>
      </c>
      <c r="BC70" s="12">
        <f>$AG70^2+$AY70^2+$AV70^2</f>
        <v>15.236420649031345</v>
      </c>
      <c r="BD70" s="12">
        <f>$AG70^2+$AY70^2+$AV70^2</f>
        <v>15.236420649031345</v>
      </c>
    </row>
    <row r="71" spans="1:56" x14ac:dyDescent="0.25">
      <c r="A71">
        <v>0.99622871975463567</v>
      </c>
      <c r="B71">
        <v>20</v>
      </c>
      <c r="C71">
        <v>0.122</v>
      </c>
      <c r="D71">
        <v>0.78</v>
      </c>
      <c r="E71">
        <v>104.38312380636538</v>
      </c>
      <c r="F71">
        <v>8.5157670842290081</v>
      </c>
      <c r="G71">
        <v>-3.2090133295440554E-2</v>
      </c>
      <c r="H71">
        <v>6.2801445478262261</v>
      </c>
      <c r="I71">
        <v>6.7417084568676673</v>
      </c>
      <c r="J71">
        <v>0.76741530970604743</v>
      </c>
      <c r="K71">
        <v>1.3830146201666542</v>
      </c>
      <c r="L71">
        <v>9.9474813545542382</v>
      </c>
      <c r="M71">
        <v>88.67414625278127</v>
      </c>
      <c r="N71">
        <v>6.2355600691228439</v>
      </c>
      <c r="O71">
        <v>0.71205385221729989</v>
      </c>
      <c r="P71">
        <v>5.4470228339551845</v>
      </c>
      <c r="Q71">
        <v>4.6917078440513418</v>
      </c>
      <c r="R71">
        <v>78.14742539518798</v>
      </c>
      <c r="S71">
        <v>5.6351545744807927</v>
      </c>
      <c r="T71">
        <v>-5.2592221426027788</v>
      </c>
      <c r="U71">
        <v>49.030261455976515</v>
      </c>
      <c r="V71">
        <v>-1.0203087792257075</v>
      </c>
      <c r="W71">
        <v>1.3525631549335608</v>
      </c>
      <c r="AB71" s="7">
        <f>IF(ISBLANK(X71),-1,X71-T71)</f>
        <v>-1</v>
      </c>
      <c r="AC71" s="4" t="b">
        <f>OR(AA71&lt;2.5,H71&lt;2.5)</f>
        <v>1</v>
      </c>
      <c r="AD71" s="4" t="b">
        <f>AB71&gt;2</f>
        <v>0</v>
      </c>
      <c r="AE71" s="5" t="b">
        <f>AND(AC71,AD71)</f>
        <v>0</v>
      </c>
      <c r="AG71" s="9">
        <f>ABS((AG$2-INDEX($A71:$AE71,1,MATCH(AG$6,$A$6:$AE$6,0)))/AG$3)</f>
        <v>2.1018982854085198</v>
      </c>
      <c r="AH71" s="9">
        <f>ABS((AH$2-INDEX($A71:$AE71,1,MATCH(AH$6,$A$6:$AE$6,0)))/AH$3)</f>
        <v>1.4310482700549767</v>
      </c>
      <c r="AI71" s="9">
        <f>ABS((AI$2-INDEX($A71:$AE71,1,MATCH(AI$6,$A$6:$AE$6,0)))/AI$3)</f>
        <v>6.8816852712122358</v>
      </c>
      <c r="AJ71" s="9">
        <f>ABS((AJ$2-INDEX($A71:$AE71,1,MATCH(AJ$6,$A$6:$AE$6,0)))/AJ$3)</f>
        <v>0.13431842842859631</v>
      </c>
      <c r="AK71" s="9">
        <f>ABS((AK$2-INDEX($A71:$AE71,1,MATCH(AK$6,$A$6:$AE$6,0)))/AK$3)</f>
        <v>93.182463611115523</v>
      </c>
      <c r="AL71" s="9">
        <f>ABS((AL$2-INDEX($A71:$AE71,1,MATCH(AL$6,$A$6:$AE$6,0)))/AL$3)</f>
        <v>4.2172538345117072</v>
      </c>
      <c r="AM71" s="9">
        <f>ABS((AM$2-INDEX($A71:$AE71,1,MATCH(AM$6,$A$6:$AE$6,0)))/AM$3)</f>
        <v>0.3120637750797563</v>
      </c>
      <c r="AN71" s="9"/>
      <c r="AO71" s="9">
        <f>ABS((AO$2-INDEX($A71:$AE71,1,MATCH(AO$6,$A$6:$AE$6,0)))/AO$3)</f>
        <v>1.9017078440513417</v>
      </c>
      <c r="AP71" s="9"/>
      <c r="AQ71" s="9"/>
      <c r="AR71" s="9">
        <f>ABS((AR$2-INDEX($A71:$AE71,1,MATCH(AR$6,$A$6:$AE$6,0)))/AR$3)</f>
        <v>5.2016273447488786</v>
      </c>
      <c r="AS71" s="9">
        <f>ABS((AS$2-INDEX($A71:$AE71,1,MATCH(AS$6,$A$6:$AE$6,0)))/AS$3)</f>
        <v>16.466439020211524</v>
      </c>
      <c r="AT71" s="9"/>
      <c r="AU71" s="9"/>
      <c r="AV71" s="9">
        <f>ABS((AV$2-INDEX($A71:$AE71,1,MATCH(AV$6,$A$6:$AE$6,0)))/AV$3)</f>
        <v>2.1796610169491522</v>
      </c>
      <c r="AW71" s="9">
        <f>ABS((AW$2-INDEX($A71:$AE71,1,MATCH(AW$6,$A$6:$AE$6,0)))/AW$3)</f>
        <v>0.98</v>
      </c>
      <c r="AX71" s="9">
        <f>ABS((AX$2-INDEX($A71:$AE71,1,MATCH(AX$6,$A$6:$AE$6,0)))/AX$3)</f>
        <v>5.729166666666667</v>
      </c>
      <c r="AY71" s="9">
        <f>ABS((AY$2-INDEX($A71:$AE71,1,MATCH(AY$6,$A$6:$AE$6,0)))/AY$3)</f>
        <v>2.5</v>
      </c>
      <c r="BA71" s="12">
        <f>$AG71^2+$AY71^2+$AV71^2</f>
        <v>15.41889855101109</v>
      </c>
      <c r="BB71" s="12">
        <f>$AG71^2+$AY71^2+$AV71^2</f>
        <v>15.41889855101109</v>
      </c>
      <c r="BC71" s="12">
        <f>$AG71^2+$AY71^2+$AV71^2</f>
        <v>15.41889855101109</v>
      </c>
      <c r="BD71" s="12">
        <f>$AG71^2+$AY71^2+$AV71^2</f>
        <v>15.41889855101109</v>
      </c>
    </row>
    <row r="72" spans="1:56" x14ac:dyDescent="0.25">
      <c r="A72">
        <v>0.99622871975463567</v>
      </c>
      <c r="B72">
        <v>20</v>
      </c>
      <c r="C72">
        <v>0.122</v>
      </c>
      <c r="D72">
        <v>0.77</v>
      </c>
      <c r="E72">
        <v>107.22838415265335</v>
      </c>
      <c r="F72">
        <v>9.0098846327347175</v>
      </c>
      <c r="G72">
        <v>9.1113558060235481E-2</v>
      </c>
      <c r="H72">
        <v>7.1233391072207111</v>
      </c>
      <c r="I72">
        <v>6.7900080086934178</v>
      </c>
      <c r="J72">
        <v>0.77814535437848831</v>
      </c>
      <c r="K72">
        <v>1.3654487300078357</v>
      </c>
      <c r="L72">
        <v>9.8860047855541033</v>
      </c>
      <c r="M72">
        <v>91.327063227962554</v>
      </c>
      <c r="N72">
        <v>6.3318339898296827</v>
      </c>
      <c r="O72">
        <v>0.71471182575737524</v>
      </c>
      <c r="P72">
        <v>6.6908004130995593</v>
      </c>
      <c r="Q72">
        <v>4.4934198798018485</v>
      </c>
      <c r="R72">
        <v>76.836220279989561</v>
      </c>
      <c r="S72">
        <v>5.614049817557178</v>
      </c>
      <c r="T72">
        <v>-2.8969982926249505</v>
      </c>
      <c r="U72">
        <v>48.753233600278172</v>
      </c>
      <c r="V72">
        <v>-0.94286916901478302</v>
      </c>
      <c r="W72">
        <v>1.3357351670361897</v>
      </c>
      <c r="AB72" s="7">
        <f>IF(ISBLANK(X72),-1,X72-T72)</f>
        <v>-1</v>
      </c>
      <c r="AC72" s="4" t="b">
        <f>OR(AA72&lt;2.5,H72&lt;2.5)</f>
        <v>1</v>
      </c>
      <c r="AD72" s="4" t="b">
        <f>AB72&gt;2</f>
        <v>0</v>
      </c>
      <c r="AE72" s="5" t="b">
        <f>AND(AC72,AD72)</f>
        <v>0</v>
      </c>
      <c r="AG72" s="9">
        <f>ABS((AG$2-INDEX($A72:$AE72,1,MATCH(AG$6,$A$6:$AE$6,0)))/AG$3)</f>
        <v>2.1555644541037977</v>
      </c>
      <c r="AH72" s="9">
        <f>ABS((AH$2-INDEX($A72:$AE72,1,MATCH(AH$6,$A$6:$AE$6,0)))/AH$3)</f>
        <v>1.5285941307135302</v>
      </c>
      <c r="AI72" s="9">
        <f>ABS((AI$2-INDEX($A72:$AE72,1,MATCH(AI$6,$A$6:$AE$6,0)))/AI$3)</f>
        <v>7.0413751817469494</v>
      </c>
      <c r="AJ72" s="9">
        <f>ABS((AJ$2-INDEX($A72:$AE72,1,MATCH(AJ$6,$A$6:$AE$6,0)))/AJ$3)</f>
        <v>0.16701873108824253</v>
      </c>
      <c r="AK72" s="9">
        <f>ABS((AK$2-INDEX($A72:$AE72,1,MATCH(AK$6,$A$6:$AE$6,0)))/AK$3)</f>
        <v>96.540586364509551</v>
      </c>
      <c r="AL72" s="9">
        <f>ABS((AL$2-INDEX($A72:$AE72,1,MATCH(AL$6,$A$6:$AE$6,0)))/AL$3)</f>
        <v>4.3609462534771382</v>
      </c>
      <c r="AM72" s="9">
        <f>ABS((AM$2-INDEX($A72:$AE72,1,MATCH(AM$6,$A$6:$AE$6,0)))/AM$3)</f>
        <v>0.30558091278688959</v>
      </c>
      <c r="AN72" s="9"/>
      <c r="AO72" s="9">
        <f>ABS((AO$2-INDEX($A72:$AE72,1,MATCH(AO$6,$A$6:$AE$6,0)))/AO$3)</f>
        <v>1.7034198798018485</v>
      </c>
      <c r="AP72" s="9"/>
      <c r="AQ72" s="9"/>
      <c r="AR72" s="9">
        <f>ABS((AR$2-INDEX($A72:$AE72,1,MATCH(AR$6,$A$6:$AE$6,0)))/AR$3)</f>
        <v>4.0085849962752276</v>
      </c>
      <c r="AS72" s="9">
        <f>ABS((AS$2-INDEX($A72:$AE72,1,MATCH(AS$6,$A$6:$AE$6,0)))/AS$3)</f>
        <v>16.310805393414704</v>
      </c>
      <c r="AT72" s="9"/>
      <c r="AU72" s="9"/>
      <c r="AV72" s="9">
        <f>ABS((AV$2-INDEX($A72:$AE72,1,MATCH(AV$6,$A$6:$AE$6,0)))/AV$3)</f>
        <v>2.1796610169491522</v>
      </c>
      <c r="AW72" s="9">
        <f>ABS((AW$2-INDEX($A72:$AE72,1,MATCH(AW$6,$A$6:$AE$6,0)))/AW$3)</f>
        <v>0.98</v>
      </c>
      <c r="AX72" s="9">
        <f>ABS((AX$2-INDEX($A72:$AE72,1,MATCH(AX$6,$A$6:$AE$6,0)))/AX$3)</f>
        <v>5.729166666666667</v>
      </c>
      <c r="AY72" s="9">
        <f>ABS((AY$2-INDEX($A72:$AE72,1,MATCH(AY$6,$A$6:$AE$6,0)))/AY$3)</f>
        <v>2.5</v>
      </c>
      <c r="BA72" s="12">
        <f>$AG72^2+$AY72^2+$AV72^2</f>
        <v>15.647380264603616</v>
      </c>
      <c r="BB72" s="12">
        <f>$AG72^2+$AY72^2+$AV72^2</f>
        <v>15.647380264603616</v>
      </c>
      <c r="BC72" s="12">
        <f>$AG72^2+$AY72^2+$AV72^2</f>
        <v>15.647380264603616</v>
      </c>
      <c r="BD72" s="12">
        <f>$AG72^2+$AY72^2+$AV72^2</f>
        <v>15.647380264603616</v>
      </c>
    </row>
    <row r="73" spans="1:56" x14ac:dyDescent="0.25">
      <c r="A73">
        <v>0.99622871975463567</v>
      </c>
      <c r="B73">
        <v>20</v>
      </c>
      <c r="C73">
        <v>0.122</v>
      </c>
      <c r="D73">
        <v>0.76</v>
      </c>
      <c r="E73">
        <v>103.94590310898941</v>
      </c>
      <c r="F73">
        <v>9.5648491534736024</v>
      </c>
      <c r="G73">
        <v>0.22017884705643442</v>
      </c>
      <c r="H73">
        <v>8.0209589974067814</v>
      </c>
      <c r="I73">
        <v>6.8467955775172955</v>
      </c>
      <c r="J73">
        <v>0.78936763680562716</v>
      </c>
      <c r="K73">
        <v>1.3489502714371278</v>
      </c>
      <c r="L73">
        <v>9.8409099207833908</v>
      </c>
      <c r="M73">
        <v>94.184719454010121</v>
      </c>
      <c r="N73">
        <v>6.4390450589702191</v>
      </c>
      <c r="O73">
        <v>0.71762244233477768</v>
      </c>
      <c r="P73">
        <v>7.8922689044297636</v>
      </c>
      <c r="Q73">
        <v>4.3014035588113257</v>
      </c>
      <c r="R73">
        <v>75.53095199017875</v>
      </c>
      <c r="S73">
        <v>5.5930903735772812</v>
      </c>
      <c r="T73">
        <v>-0.75139542198276676</v>
      </c>
      <c r="U73">
        <v>48.566010369979892</v>
      </c>
      <c r="V73">
        <v>-0.86818177125737439</v>
      </c>
      <c r="W73">
        <v>1.3194182028844557</v>
      </c>
      <c r="AB73" s="7">
        <f>IF(ISBLANK(X73),-1,X73-T73)</f>
        <v>-1</v>
      </c>
      <c r="AC73" s="4" t="b">
        <f>OR(AA73&lt;2.5,H73&lt;2.5)</f>
        <v>1</v>
      </c>
      <c r="AD73" s="4" t="b">
        <f>AB73&gt;2</f>
        <v>0</v>
      </c>
      <c r="AE73" s="5" t="b">
        <f>AND(AC73,AD73)</f>
        <v>0</v>
      </c>
      <c r="AG73" s="9">
        <f>ABS((AG$2-INDEX($A73:$AE73,1,MATCH(AG$6,$A$6:$AE$6,0)))/AG$3)</f>
        <v>2.2186617527969954</v>
      </c>
      <c r="AH73" s="9">
        <f>ABS((AH$2-INDEX($A73:$AE73,1,MATCH(AH$6,$A$6:$AE$6,0)))/AH$3)</f>
        <v>1.6306148800511562</v>
      </c>
      <c r="AI73" s="9">
        <f>ABS((AI$2-INDEX($A73:$AE73,1,MATCH(AI$6,$A$6:$AE$6,0)))/AI$3)</f>
        <v>7.1913611687533852</v>
      </c>
      <c r="AJ73" s="9">
        <f>ABS((AJ$2-INDEX($A73:$AE73,1,MATCH(AJ$6,$A$6:$AE$6,0)))/AJ$3)</f>
        <v>0.19100536128543008</v>
      </c>
      <c r="AK73" s="9">
        <f>ABS((AK$2-INDEX($A73:$AE73,1,MATCH(AK$6,$A$6:$AE$6,0)))/AK$3)</f>
        <v>100.15787272659509</v>
      </c>
      <c r="AL73" s="9">
        <f>ABS((AL$2-INDEX($A73:$AE73,1,MATCH(AL$6,$A$6:$AE$6,0)))/AL$3)</f>
        <v>4.5209627745824159</v>
      </c>
      <c r="AM73" s="9">
        <f>ABS((AM$2-INDEX($A73:$AE73,1,MATCH(AM$6,$A$6:$AE$6,0)))/AM$3)</f>
        <v>0.29848184796395683</v>
      </c>
      <c r="AN73" s="9"/>
      <c r="AO73" s="9">
        <f>ABS((AO$2-INDEX($A73:$AE73,1,MATCH(AO$6,$A$6:$AE$6,0)))/AO$3)</f>
        <v>1.5114035588113257</v>
      </c>
      <c r="AP73" s="9"/>
      <c r="AQ73" s="9"/>
      <c r="AR73" s="9">
        <f>ABS((AR$2-INDEX($A73:$AE73,1,MATCH(AR$6,$A$6:$AE$6,0)))/AR$3)</f>
        <v>2.924947182819579</v>
      </c>
      <c r="AS73" s="9">
        <f>ABS((AS$2-INDEX($A73:$AE73,1,MATCH(AS$6,$A$6:$AE$6,0)))/AS$3)</f>
        <v>16.20562380335949</v>
      </c>
      <c r="AT73" s="9"/>
      <c r="AU73" s="9"/>
      <c r="AV73" s="9">
        <f>ABS((AV$2-INDEX($A73:$AE73,1,MATCH(AV$6,$A$6:$AE$6,0)))/AV$3)</f>
        <v>2.1796610169491522</v>
      </c>
      <c r="AW73" s="9">
        <f>ABS((AW$2-INDEX($A73:$AE73,1,MATCH(AW$6,$A$6:$AE$6,0)))/AW$3)</f>
        <v>0.98</v>
      </c>
      <c r="AX73" s="9">
        <f>ABS((AX$2-INDEX($A73:$AE73,1,MATCH(AX$6,$A$6:$AE$6,0)))/AX$3)</f>
        <v>5.729166666666667</v>
      </c>
      <c r="AY73" s="9">
        <f>ABS((AY$2-INDEX($A73:$AE73,1,MATCH(AY$6,$A$6:$AE$6,0)))/AY$3)</f>
        <v>2.5</v>
      </c>
      <c r="BA73" s="12">
        <f>$AG73^2+$AY73^2+$AV73^2</f>
        <v>15.92338212213205</v>
      </c>
      <c r="BB73" s="12">
        <f>$AG73^2+$AY73^2+$AV73^2</f>
        <v>15.92338212213205</v>
      </c>
      <c r="BC73" s="12">
        <f>$AG73^2+$AY73^2+$AV73^2</f>
        <v>15.92338212213205</v>
      </c>
      <c r="BD73" s="12">
        <f>$AG73^2+$AY73^2+$AV73^2</f>
        <v>15.92338212213205</v>
      </c>
    </row>
    <row r="74" spans="1:56" x14ac:dyDescent="0.25">
      <c r="A74">
        <v>0.99622871975463567</v>
      </c>
      <c r="B74">
        <v>20</v>
      </c>
      <c r="C74">
        <v>0.124</v>
      </c>
      <c r="D74">
        <v>0.8</v>
      </c>
      <c r="E74">
        <v>104.44496856489421</v>
      </c>
      <c r="F74">
        <v>8.7088872186984201</v>
      </c>
      <c r="G74">
        <v>-0.10282340936307172</v>
      </c>
      <c r="H74">
        <v>5.8718328710457115</v>
      </c>
      <c r="I74">
        <v>6.8609053090687953</v>
      </c>
      <c r="J74">
        <v>0.75997167137079746</v>
      </c>
      <c r="K74">
        <v>1.386379956074332</v>
      </c>
      <c r="L74">
        <v>10.309509783782742</v>
      </c>
      <c r="M74">
        <v>86.941782541358592</v>
      </c>
      <c r="N74">
        <v>6.2238401036724476</v>
      </c>
      <c r="O74">
        <v>0.70365117621893236</v>
      </c>
      <c r="P74">
        <v>5.2318258355648029</v>
      </c>
      <c r="Q74">
        <v>4.8490715372319713</v>
      </c>
      <c r="R74">
        <v>79.29792532206335</v>
      </c>
      <c r="S74">
        <v>5.6557071077900103</v>
      </c>
      <c r="T74">
        <v>-10.934782032955077</v>
      </c>
      <c r="U74">
        <v>49.602367780129569</v>
      </c>
      <c r="V74">
        <v>-1.0213477346343418</v>
      </c>
      <c r="W74">
        <v>1.3621336297240076</v>
      </c>
      <c r="AB74" s="7">
        <f>IF(ISBLANK(X74),-1,X74-T74)</f>
        <v>-1</v>
      </c>
      <c r="AC74" s="4" t="b">
        <f>OR(AA74&lt;2.5,H74&lt;2.5)</f>
        <v>1</v>
      </c>
      <c r="AD74" s="4" t="b">
        <f>AB74&gt;2</f>
        <v>0</v>
      </c>
      <c r="AE74" s="5" t="b">
        <f>AND(AC74,AD74)</f>
        <v>0</v>
      </c>
      <c r="AG74" s="9">
        <f>ABS((AG$2-INDEX($A74:$AE74,1,MATCH(AG$6,$A$6:$AE$6,0)))/AG$3)</f>
        <v>2.2343392322986619</v>
      </c>
      <c r="AH74" s="9">
        <f>ABS((AH$2-INDEX($A74:$AE74,1,MATCH(AH$6,$A$6:$AE$6,0)))/AH$3)</f>
        <v>1.3633788306436134</v>
      </c>
      <c r="AI74" s="9">
        <f>ABS((AI$2-INDEX($A74:$AE74,1,MATCH(AI$6,$A$6:$AE$6,0)))/AI$3)</f>
        <v>6.8510913084151648</v>
      </c>
      <c r="AJ74" s="9">
        <f>ABS((AJ$2-INDEX($A74:$AE74,1,MATCH(AJ$6,$A$6:$AE$6,0)))/AJ$3)</f>
        <v>5.8249884990820636E-2</v>
      </c>
      <c r="AK74" s="9">
        <f>ABS((AK$2-INDEX($A74:$AE74,1,MATCH(AK$6,$A$6:$AE$6,0)))/AK$3)</f>
        <v>90.989598153618459</v>
      </c>
      <c r="AL74" s="9">
        <f>ABS((AL$2-INDEX($A74:$AE74,1,MATCH(AL$6,$A$6:$AE$6,0)))/AL$3)</f>
        <v>4.1997613487648469</v>
      </c>
      <c r="AM74" s="9">
        <f>ABS((AM$2-INDEX($A74:$AE74,1,MATCH(AM$6,$A$6:$AE$6,0)))/AM$3)</f>
        <v>0.33255810678309172</v>
      </c>
      <c r="AN74" s="9"/>
      <c r="AO74" s="9">
        <f>ABS((AO$2-INDEX($A74:$AE74,1,MATCH(AO$6,$A$6:$AE$6,0)))/AO$3)</f>
        <v>2.0590715372319712</v>
      </c>
      <c r="AP74" s="9"/>
      <c r="AQ74" s="9"/>
      <c r="AR74" s="9">
        <f>ABS((AR$2-INDEX($A74:$AE74,1,MATCH(AR$6,$A$6:$AE$6,0)))/AR$3)</f>
        <v>8.068071733815696</v>
      </c>
      <c r="AS74" s="9">
        <f>ABS((AS$2-INDEX($A74:$AE74,1,MATCH(AS$6,$A$6:$AE$6,0)))/AS$3)</f>
        <v>16.787847067488521</v>
      </c>
      <c r="AT74" s="9"/>
      <c r="AU74" s="9"/>
      <c r="AV74" s="9">
        <f>ABS((AV$2-INDEX($A74:$AE74,1,MATCH(AV$6,$A$6:$AE$6,0)))/AV$3)</f>
        <v>2.1796610169491522</v>
      </c>
      <c r="AW74" s="9">
        <f>ABS((AW$2-INDEX($A74:$AE74,1,MATCH(AW$6,$A$6:$AE$6,0)))/AW$3)</f>
        <v>0.98</v>
      </c>
      <c r="AX74" s="9">
        <f>ABS((AX$2-INDEX($A74:$AE74,1,MATCH(AX$6,$A$6:$AE$6,0)))/AX$3)</f>
        <v>5.729166666666667</v>
      </c>
      <c r="AY74" s="9">
        <f>ABS((AY$2-INDEX($A74:$AE74,1,MATCH(AY$6,$A$6:$AE$6,0)))/AY$3)</f>
        <v>2.5</v>
      </c>
      <c r="BA74" s="12">
        <f>$AG74^2+$AY74^2+$AV74^2</f>
        <v>15.993193953796787</v>
      </c>
      <c r="BB74" s="12">
        <f>$AG74^2+$AY74^2+$AV74^2</f>
        <v>15.993193953796787</v>
      </c>
      <c r="BC74" s="12">
        <f>$AG74^2+$AY74^2+$AV74^2</f>
        <v>15.993193953796787</v>
      </c>
      <c r="BD74" s="12">
        <f>$AG74^2+$AY74^2+$AV74^2</f>
        <v>15.993193953796787</v>
      </c>
    </row>
    <row r="75" spans="1:56" x14ac:dyDescent="0.25">
      <c r="A75">
        <v>0.99622871975463567</v>
      </c>
      <c r="B75">
        <v>20</v>
      </c>
      <c r="C75">
        <v>0.124</v>
      </c>
      <c r="D75">
        <v>0.79</v>
      </c>
      <c r="E75">
        <v>105.74623697517046</v>
      </c>
      <c r="F75">
        <v>9.1836503859348735</v>
      </c>
      <c r="G75">
        <v>2.2285432582392836E-2</v>
      </c>
      <c r="H75">
        <v>6.709610603137409</v>
      </c>
      <c r="I75">
        <v>6.9085731630900273</v>
      </c>
      <c r="J75">
        <v>0.77111836067989481</v>
      </c>
      <c r="K75">
        <v>1.3674517376824684</v>
      </c>
      <c r="L75">
        <v>10.223954080317702</v>
      </c>
      <c r="M75">
        <v>89.52340863339063</v>
      </c>
      <c r="N75">
        <v>6.3210329016113924</v>
      </c>
      <c r="O75">
        <v>0.70640329495518372</v>
      </c>
      <c r="P75">
        <v>6.5559320962257912</v>
      </c>
      <c r="Q75">
        <v>4.6335593231002123</v>
      </c>
      <c r="R75">
        <v>77.905073869115327</v>
      </c>
      <c r="S75">
        <v>5.6332231113540532</v>
      </c>
      <c r="T75">
        <v>-8.5018411602968804</v>
      </c>
      <c r="U75">
        <v>49.288294430436629</v>
      </c>
      <c r="V75">
        <v>-0.93605145259460376</v>
      </c>
      <c r="W75">
        <v>1.3416397490914134</v>
      </c>
      <c r="AB75" s="7">
        <f>IF(ISBLANK(X75),-1,X75-T75)</f>
        <v>-1</v>
      </c>
      <c r="AC75" s="4" t="b">
        <f>OR(AA75&lt;2.5,H75&lt;2.5)</f>
        <v>1</v>
      </c>
      <c r="AD75" s="4" t="b">
        <f>AB75&gt;2</f>
        <v>0</v>
      </c>
      <c r="AE75" s="5" t="b">
        <f>AND(AC75,AD75)</f>
        <v>0</v>
      </c>
      <c r="AG75" s="9">
        <f>ABS((AG$2-INDEX($A75:$AE75,1,MATCH(AG$6,$A$6:$AE$6,0)))/AG$3)</f>
        <v>2.2873035145444751</v>
      </c>
      <c r="AH75" s="9">
        <f>ABS((AH$2-INDEX($A75:$AE75,1,MATCH(AH$6,$A$6:$AE$6,0)))/AH$3)</f>
        <v>1.4647123698172257</v>
      </c>
      <c r="AI75" s="9">
        <f>ABS((AI$2-INDEX($A75:$AE75,1,MATCH(AI$6,$A$6:$AE$6,0)))/AI$3)</f>
        <v>7.0231660210684703</v>
      </c>
      <c r="AJ75" s="9">
        <f>ABS((AJ$2-INDEX($A75:$AE75,1,MATCH(AJ$6,$A$6:$AE$6,0)))/AJ$3)</f>
        <v>1.2741532083884319E-2</v>
      </c>
      <c r="AK75" s="9">
        <f>ABS((AK$2-INDEX($A75:$AE75,1,MATCH(AK$6,$A$6:$AE$6,0)))/AK$3)</f>
        <v>94.257479282772948</v>
      </c>
      <c r="AL75" s="9">
        <f>ABS((AL$2-INDEX($A75:$AE75,1,MATCH(AL$6,$A$6:$AE$6,0)))/AL$3)</f>
        <v>4.3448252262856597</v>
      </c>
      <c r="AM75" s="9">
        <f>ABS((AM$2-INDEX($A75:$AE75,1,MATCH(AM$6,$A$6:$AE$6,0)))/AM$3)</f>
        <v>0.32584562206052742</v>
      </c>
      <c r="AN75" s="9"/>
      <c r="AO75" s="9">
        <f>ABS((AO$2-INDEX($A75:$AE75,1,MATCH(AO$6,$A$6:$AE$6,0)))/AO$3)</f>
        <v>1.8435593231002123</v>
      </c>
      <c r="AP75" s="9"/>
      <c r="AQ75" s="9"/>
      <c r="AR75" s="9">
        <f>ABS((AR$2-INDEX($A75:$AE75,1,MATCH(AR$6,$A$6:$AE$6,0)))/AR$3)</f>
        <v>6.839313717321656</v>
      </c>
      <c r="AS75" s="9">
        <f>ABS((AS$2-INDEX($A75:$AE75,1,MATCH(AS$6,$A$6:$AE$6,0)))/AS$3)</f>
        <v>16.611401365413837</v>
      </c>
      <c r="AT75" s="9"/>
      <c r="AU75" s="9"/>
      <c r="AV75" s="9">
        <f>ABS((AV$2-INDEX($A75:$AE75,1,MATCH(AV$6,$A$6:$AE$6,0)))/AV$3)</f>
        <v>2.1796610169491522</v>
      </c>
      <c r="AW75" s="9">
        <f>ABS((AW$2-INDEX($A75:$AE75,1,MATCH(AW$6,$A$6:$AE$6,0)))/AW$3)</f>
        <v>0.98</v>
      </c>
      <c r="AX75" s="9">
        <f>ABS((AX$2-INDEX($A75:$AE75,1,MATCH(AX$6,$A$6:$AE$6,0)))/AX$3)</f>
        <v>5.729166666666667</v>
      </c>
      <c r="AY75" s="9">
        <f>ABS((AY$2-INDEX($A75:$AE75,1,MATCH(AY$6,$A$6:$AE$6,0)))/AY$3)</f>
        <v>2.5</v>
      </c>
      <c r="BA75" s="12">
        <f>$AG75^2+$AY75^2+$AV75^2</f>
        <v>16.23267951645532</v>
      </c>
      <c r="BB75" s="12">
        <f>$AG75^2+$AY75^2+$AV75^2</f>
        <v>16.23267951645532</v>
      </c>
      <c r="BC75" s="12">
        <f>$AG75^2+$AY75^2+$AV75^2</f>
        <v>16.23267951645532</v>
      </c>
      <c r="BD75" s="12">
        <f>$AG75^2+$AY75^2+$AV75^2</f>
        <v>16.23267951645532</v>
      </c>
    </row>
    <row r="76" spans="1:56" x14ac:dyDescent="0.25">
      <c r="A76">
        <v>0.99622871975463567</v>
      </c>
      <c r="B76">
        <v>20</v>
      </c>
      <c r="C76">
        <v>0.124</v>
      </c>
      <c r="D76">
        <v>0.78</v>
      </c>
      <c r="E76">
        <v>103.45938987725108</v>
      </c>
      <c r="F76">
        <v>9.7162175394865837</v>
      </c>
      <c r="G76">
        <v>0.15366622730439566</v>
      </c>
      <c r="H76">
        <v>7.6024224261936695</v>
      </c>
      <c r="I76">
        <v>6.9671854842715284</v>
      </c>
      <c r="J76">
        <v>0.78275566461262303</v>
      </c>
      <c r="K76">
        <v>1.34982734557314</v>
      </c>
      <c r="L76">
        <v>10.160603205441596</v>
      </c>
      <c r="M76">
        <v>92.291858431932894</v>
      </c>
      <c r="N76">
        <v>6.4320126775054112</v>
      </c>
      <c r="O76">
        <v>0.70930853852170439</v>
      </c>
      <c r="P76">
        <v>7.8344467537027764</v>
      </c>
      <c r="Q76">
        <v>4.4262831391968041</v>
      </c>
      <c r="R76">
        <v>76.534735206356061</v>
      </c>
      <c r="S76">
        <v>5.6112245386850246</v>
      </c>
      <c r="T76">
        <v>-6.3305691464679281</v>
      </c>
      <c r="U76">
        <v>49.061408433301352</v>
      </c>
      <c r="V76">
        <v>-0.85465321771297997</v>
      </c>
      <c r="W76">
        <v>1.3220272695926372</v>
      </c>
      <c r="AB76" s="7">
        <f>IF(ISBLANK(X76),-1,X76-T76)</f>
        <v>-1</v>
      </c>
      <c r="AC76" s="4" t="b">
        <f>OR(AA76&lt;2.5,H76&lt;2.5)</f>
        <v>1</v>
      </c>
      <c r="AD76" s="4" t="b">
        <f>AB76&gt;2</f>
        <v>0</v>
      </c>
      <c r="AE76" s="5" t="b">
        <f>AND(AC76,AD76)</f>
        <v>0</v>
      </c>
      <c r="AG76" s="9">
        <f>ABS((AG$2-INDEX($A76:$AE76,1,MATCH(AG$6,$A$6:$AE$6,0)))/AG$3)</f>
        <v>2.3524283158572543</v>
      </c>
      <c r="AH76" s="9">
        <f>ABS((AH$2-INDEX($A76:$AE76,1,MATCH(AH$6,$A$6:$AE$6,0)))/AH$3)</f>
        <v>1.5705060419329366</v>
      </c>
      <c r="AI76" s="9">
        <f>ABS((AI$2-INDEX($A76:$AE76,1,MATCH(AI$6,$A$6:$AE$6,0)))/AI$3)</f>
        <v>7.1833877675169102</v>
      </c>
      <c r="AJ76" s="9">
        <f>ABS((AJ$2-INDEX($A76:$AE76,1,MATCH(AJ$6,$A$6:$AE$6,0)))/AJ$3)</f>
        <v>2.0955741786384607E-2</v>
      </c>
      <c r="AK76" s="9">
        <f>ABS((AK$2-INDEX($A76:$AE76,1,MATCH(AK$6,$A$6:$AE$6,0)))/AK$3)</f>
        <v>97.761846116370748</v>
      </c>
      <c r="AL76" s="9">
        <f>ABS((AL$2-INDEX($A76:$AE76,1,MATCH(AL$6,$A$6:$AE$6,0)))/AL$3)</f>
        <v>4.5104666828438971</v>
      </c>
      <c r="AM76" s="9">
        <f>ABS((AM$2-INDEX($A76:$AE76,1,MATCH(AM$6,$A$6:$AE$6,0)))/AM$3)</f>
        <v>0.31875966214218437</v>
      </c>
      <c r="AN76" s="9"/>
      <c r="AO76" s="9">
        <f>ABS((AO$2-INDEX($A76:$AE76,1,MATCH(AO$6,$A$6:$AE$6,0)))/AO$3)</f>
        <v>1.636283139196804</v>
      </c>
      <c r="AP76" s="9"/>
      <c r="AQ76" s="9"/>
      <c r="AR76" s="9">
        <f>ABS((AR$2-INDEX($A76:$AE76,1,MATCH(AR$6,$A$6:$AE$6,0)))/AR$3)</f>
        <v>5.7427116901353177</v>
      </c>
      <c r="AS76" s="9">
        <f>ABS((AS$2-INDEX($A76:$AE76,1,MATCH(AS$6,$A$6:$AE$6,0)))/AS$3)</f>
        <v>16.483937322079413</v>
      </c>
      <c r="AT76" s="9"/>
      <c r="AU76" s="9"/>
      <c r="AV76" s="9">
        <f>ABS((AV$2-INDEX($A76:$AE76,1,MATCH(AV$6,$A$6:$AE$6,0)))/AV$3)</f>
        <v>2.1796610169491522</v>
      </c>
      <c r="AW76" s="9">
        <f>ABS((AW$2-INDEX($A76:$AE76,1,MATCH(AW$6,$A$6:$AE$6,0)))/AW$3)</f>
        <v>0.98</v>
      </c>
      <c r="AX76" s="9">
        <f>ABS((AX$2-INDEX($A76:$AE76,1,MATCH(AX$6,$A$6:$AE$6,0)))/AX$3)</f>
        <v>5.729166666666667</v>
      </c>
      <c r="AY76" s="9">
        <f>ABS((AY$2-INDEX($A76:$AE76,1,MATCH(AY$6,$A$6:$AE$6,0)))/AY$3)</f>
        <v>2.5</v>
      </c>
      <c r="BA76" s="12">
        <f>$AG76^2+$AY76^2+$AV76^2</f>
        <v>16.534841130054811</v>
      </c>
      <c r="BB76" s="12">
        <f>$AG76^2+$AY76^2+$AV76^2</f>
        <v>16.534841130054811</v>
      </c>
      <c r="BC76" s="12">
        <f>$AG76^2+$AY76^2+$AV76^2</f>
        <v>16.534841130054811</v>
      </c>
      <c r="BD76" s="12">
        <f>$AG76^2+$AY76^2+$AV76^2</f>
        <v>16.534841130054811</v>
      </c>
    </row>
    <row r="77" spans="1:56" x14ac:dyDescent="0.25">
      <c r="A77">
        <v>0.99622871975463567</v>
      </c>
      <c r="B77">
        <v>20</v>
      </c>
      <c r="C77">
        <v>0.124</v>
      </c>
      <c r="D77">
        <v>0.77</v>
      </c>
      <c r="E77">
        <v>104.78309898215906</v>
      </c>
      <c r="F77">
        <v>10.335238515701988</v>
      </c>
      <c r="G77">
        <v>0.29174684199780343</v>
      </c>
      <c r="H77">
        <v>8.5535434867907689</v>
      </c>
      <c r="I77">
        <v>7.0369386159065428</v>
      </c>
      <c r="J77">
        <v>0.79489817265084506</v>
      </c>
      <c r="K77">
        <v>1.3332659644944453</v>
      </c>
      <c r="L77">
        <v>10.117526088539407</v>
      </c>
      <c r="M77">
        <v>95.268995066514776</v>
      </c>
      <c r="N77">
        <v>6.5567820244198574</v>
      </c>
      <c r="O77">
        <v>0.71251266099251054</v>
      </c>
      <c r="P77">
        <v>9.065735066554117</v>
      </c>
      <c r="Q77">
        <v>4.2259218306083381</v>
      </c>
      <c r="R77">
        <v>75.18052167378552</v>
      </c>
      <c r="S77">
        <v>5.589604380910508</v>
      </c>
      <c r="T77">
        <v>-4.4272311111556055</v>
      </c>
      <c r="U77">
        <v>48.925524478835797</v>
      </c>
      <c r="V77">
        <v>-0.77649108843903614</v>
      </c>
      <c r="W77">
        <v>1.3030653908545193</v>
      </c>
      <c r="AB77" s="7">
        <f>IF(ISBLANK(X77),-1,X77-T77)</f>
        <v>-1</v>
      </c>
      <c r="AC77" s="4" t="b">
        <f>OR(AA77&lt;2.5,H77&lt;2.5)</f>
        <v>1</v>
      </c>
      <c r="AD77" s="4" t="b">
        <f>AB77&gt;2</f>
        <v>0</v>
      </c>
      <c r="AE77" s="5" t="b">
        <f>AND(AC77,AD77)</f>
        <v>0</v>
      </c>
      <c r="AG77" s="9">
        <f>ABS((AG$2-INDEX($A77:$AE77,1,MATCH(AG$6,$A$6:$AE$6,0)))/AG$3)</f>
        <v>2.4299317954517146</v>
      </c>
      <c r="AH77" s="9">
        <f>ABS((AH$2-INDEX($A77:$AE77,1,MATCH(AH$6,$A$6:$AE$6,0)))/AH$3)</f>
        <v>1.680892478644046</v>
      </c>
      <c r="AI77" s="9">
        <f>ABS((AI$2-INDEX($A77:$AE77,1,MATCH(AI$6,$A$6:$AE$6,0)))/AI$3)</f>
        <v>7.3339457773232253</v>
      </c>
      <c r="AJ77" s="9">
        <f>ABS((AJ$2-INDEX($A77:$AE77,1,MATCH(AJ$6,$A$6:$AE$6,0)))/AJ$3)</f>
        <v>4.3869101840740735E-2</v>
      </c>
      <c r="AK77" s="9">
        <f>ABS((AK$2-INDEX($A77:$AE77,1,MATCH(AK$6,$A$6:$AE$6,0)))/AK$3)</f>
        <v>101.53037350191742</v>
      </c>
      <c r="AL77" s="9">
        <f>ABS((AL$2-INDEX($A77:$AE77,1,MATCH(AL$6,$A$6:$AE$6,0)))/AL$3)</f>
        <v>4.696689588686354</v>
      </c>
      <c r="AM77" s="9">
        <f>ABS((AM$2-INDEX($A77:$AE77,1,MATCH(AM$6,$A$6:$AE$6,0)))/AM$3)</f>
        <v>0.31094472928655958</v>
      </c>
      <c r="AN77" s="9"/>
      <c r="AO77" s="9">
        <f>ABS((AO$2-INDEX($A77:$AE77,1,MATCH(AO$6,$A$6:$AE$6,0)))/AO$3)</f>
        <v>1.4359218306083381</v>
      </c>
      <c r="AP77" s="9"/>
      <c r="AQ77" s="9"/>
      <c r="AR77" s="9">
        <f>ABS((AR$2-INDEX($A77:$AE77,1,MATCH(AR$6,$A$6:$AE$6,0)))/AR$3)</f>
        <v>4.7814298541189926</v>
      </c>
      <c r="AS77" s="9">
        <f>ABS((AS$2-INDEX($A77:$AE77,1,MATCH(AS$6,$A$6:$AE$6,0)))/AS$3)</f>
        <v>16.407598021817865</v>
      </c>
      <c r="AT77" s="9"/>
      <c r="AU77" s="9"/>
      <c r="AV77" s="9">
        <f>ABS((AV$2-INDEX($A77:$AE77,1,MATCH(AV$6,$A$6:$AE$6,0)))/AV$3)</f>
        <v>2.1796610169491522</v>
      </c>
      <c r="AW77" s="9">
        <f>ABS((AW$2-INDEX($A77:$AE77,1,MATCH(AW$6,$A$6:$AE$6,0)))/AW$3)</f>
        <v>0.98</v>
      </c>
      <c r="AX77" s="9">
        <f>ABS((AX$2-INDEX($A77:$AE77,1,MATCH(AX$6,$A$6:$AE$6,0)))/AX$3)</f>
        <v>5.729166666666667</v>
      </c>
      <c r="AY77" s="9">
        <f>ABS((AY$2-INDEX($A77:$AE77,1,MATCH(AY$6,$A$6:$AE$6,0)))/AY$3)</f>
        <v>2.5</v>
      </c>
      <c r="BA77" s="12">
        <f>$AG77^2+$AY77^2+$AV77^2</f>
        <v>16.905490679355005</v>
      </c>
      <c r="BB77" s="12">
        <f>$AG77^2+$AY77^2+$AV77^2</f>
        <v>16.905490679355005</v>
      </c>
      <c r="BC77" s="12">
        <f>$AG77^2+$AY77^2+$AV77^2</f>
        <v>16.905490679355005</v>
      </c>
      <c r="BD77" s="12">
        <f>$AG77^2+$AY77^2+$AV77^2</f>
        <v>16.905490679355005</v>
      </c>
    </row>
    <row r="78" spans="1:56" x14ac:dyDescent="0.25">
      <c r="A78">
        <v>0.99622871975463567</v>
      </c>
      <c r="B78">
        <v>20</v>
      </c>
      <c r="C78">
        <v>0.126</v>
      </c>
      <c r="D78">
        <v>0.8</v>
      </c>
      <c r="E78">
        <v>105.02654977956395</v>
      </c>
      <c r="F78">
        <v>9.8777238895150141</v>
      </c>
      <c r="G78">
        <v>7.9463148151658405E-2</v>
      </c>
      <c r="H78">
        <v>7.1420433233573579</v>
      </c>
      <c r="I78">
        <v>7.0809324989504727</v>
      </c>
      <c r="J78">
        <v>0.77470309802400195</v>
      </c>
      <c r="K78">
        <v>1.3525413379575619</v>
      </c>
      <c r="L78">
        <v>10.507138228818233</v>
      </c>
      <c r="M78">
        <v>90.324918052142451</v>
      </c>
      <c r="N78">
        <v>6.4119417301130719</v>
      </c>
      <c r="O78">
        <v>0.70095777531505932</v>
      </c>
      <c r="P78">
        <v>7.6471992933670334</v>
      </c>
      <c r="Q78">
        <v>4.583806149656974</v>
      </c>
      <c r="R78">
        <v>77.658905796492974</v>
      </c>
      <c r="S78">
        <v>5.6312316419488209</v>
      </c>
      <c r="T78">
        <v>-11.732907073378282</v>
      </c>
      <c r="U78">
        <v>49.481917242443657</v>
      </c>
      <c r="V78">
        <v>-0.85500376222314001</v>
      </c>
      <c r="W78">
        <v>1.328299096445904</v>
      </c>
      <c r="AB78" s="7">
        <f>IF(ISBLANK(X78),-1,X78-T78)</f>
        <v>-1</v>
      </c>
      <c r="AC78" s="4" t="b">
        <f>OR(AA78&lt;2.5,H78&lt;2.5)</f>
        <v>1</v>
      </c>
      <c r="AD78" s="4" t="b">
        <f>AB78&gt;2</f>
        <v>0</v>
      </c>
      <c r="AE78" s="5" t="b">
        <f>AND(AC78,AD78)</f>
        <v>0</v>
      </c>
      <c r="AG78" s="9">
        <f>ABS((AG$2-INDEX($A78:$AE78,1,MATCH(AG$6,$A$6:$AE$6,0)))/AG$3)</f>
        <v>2.4788138877227479</v>
      </c>
      <c r="AH78" s="9">
        <f>ABS((AH$2-INDEX($A78:$AE78,1,MATCH(AH$6,$A$6:$AE$6,0)))/AH$3)</f>
        <v>1.4973008911272905</v>
      </c>
      <c r="AI78" s="9">
        <f>ABS((AI$2-INDEX($A78:$AE78,1,MATCH(AI$6,$A$6:$AE$6,0)))/AI$3)</f>
        <v>7.1587151094767112</v>
      </c>
      <c r="AJ78" s="9">
        <f>ABS((AJ$2-INDEX($A78:$AE78,1,MATCH(AJ$6,$A$6:$AE$6,0)))/AJ$3)</f>
        <v>0.16337139830757119</v>
      </c>
      <c r="AK78" s="9">
        <f>ABS((AK$2-INDEX($A78:$AE78,1,MATCH(AK$6,$A$6:$AE$6,0)))/AK$3)</f>
        <v>95.27204816726892</v>
      </c>
      <c r="AL78" s="9">
        <f>ABS((AL$2-INDEX($A78:$AE78,1,MATCH(AL$6,$A$6:$AE$6,0)))/AL$3)</f>
        <v>4.4805100449448831</v>
      </c>
      <c r="AM78" s="9">
        <f>ABS((AM$2-INDEX($A78:$AE78,1,MATCH(AM$6,$A$6:$AE$6,0)))/AM$3)</f>
        <v>0.33912737728034309</v>
      </c>
      <c r="AN78" s="9"/>
      <c r="AO78" s="9">
        <f>ABS((AO$2-INDEX($A78:$AE78,1,MATCH(AO$6,$A$6:$AE$6,0)))/AO$3)</f>
        <v>1.7938061496569739</v>
      </c>
      <c r="AP78" s="9"/>
      <c r="AQ78" s="9"/>
      <c r="AR78" s="9">
        <f>ABS((AR$2-INDEX($A78:$AE78,1,MATCH(AR$6,$A$6:$AE$6,0)))/AR$3)</f>
        <v>8.47116518857489</v>
      </c>
      <c r="AS78" s="9">
        <f>ABS((AS$2-INDEX($A78:$AE78,1,MATCH(AS$6,$A$6:$AE$6,0)))/AS$3)</f>
        <v>16.720178226091942</v>
      </c>
      <c r="AT78" s="9"/>
      <c r="AU78" s="9"/>
      <c r="AV78" s="9">
        <f>ABS((AV$2-INDEX($A78:$AE78,1,MATCH(AV$6,$A$6:$AE$6,0)))/AV$3)</f>
        <v>2.1796610169491522</v>
      </c>
      <c r="AW78" s="9">
        <f>ABS((AW$2-INDEX($A78:$AE78,1,MATCH(AW$6,$A$6:$AE$6,0)))/AW$3)</f>
        <v>0.98</v>
      </c>
      <c r="AX78" s="9">
        <f>ABS((AX$2-INDEX($A78:$AE78,1,MATCH(AX$6,$A$6:$AE$6,0)))/AX$3)</f>
        <v>5.729166666666667</v>
      </c>
      <c r="AY78" s="9">
        <f>ABS((AY$2-INDEX($A78:$AE78,1,MATCH(AY$6,$A$6:$AE$6,0)))/AY$3)</f>
        <v>2.5</v>
      </c>
      <c r="BA78" s="12">
        <f>$AG78^2+$AY78^2+$AV78^2</f>
        <v>17.145440438774976</v>
      </c>
      <c r="BB78" s="12">
        <f>$AG78^2+$AY78^2+$AV78^2</f>
        <v>17.145440438774976</v>
      </c>
      <c r="BC78" s="12">
        <f>$AG78^2+$AY78^2+$AV78^2</f>
        <v>17.145440438774976</v>
      </c>
      <c r="BD78" s="12">
        <f>$AG78^2+$AY78^2+$AV78^2</f>
        <v>17.145440438774976</v>
      </c>
    </row>
    <row r="79" spans="1:56" x14ac:dyDescent="0.25">
      <c r="A79">
        <v>0.99622871975463567</v>
      </c>
      <c r="B79">
        <v>20</v>
      </c>
      <c r="C79">
        <v>0.126</v>
      </c>
      <c r="D79">
        <v>0.79</v>
      </c>
      <c r="E79">
        <v>104.66180024950266</v>
      </c>
      <c r="F79">
        <v>10.45668623211156</v>
      </c>
      <c r="G79">
        <v>0.21956013037538225</v>
      </c>
      <c r="H79">
        <v>8.084598111780581</v>
      </c>
      <c r="I79">
        <v>7.15165185166392</v>
      </c>
      <c r="J79">
        <v>0.78731073044211508</v>
      </c>
      <c r="K79">
        <v>1.3348182583607793</v>
      </c>
      <c r="L79">
        <v>10.442513306600658</v>
      </c>
      <c r="M79">
        <v>93.199658322613686</v>
      </c>
      <c r="N79">
        <v>6.5390887599542555</v>
      </c>
      <c r="O79">
        <v>0.70416997844497853</v>
      </c>
      <c r="P79">
        <v>8.9576205884474192</v>
      </c>
      <c r="Q79">
        <v>4.3667672610685875</v>
      </c>
      <c r="R79">
        <v>76.233961888640692</v>
      </c>
      <c r="S79">
        <v>5.6084411900303373</v>
      </c>
      <c r="T79">
        <v>-9.7674177041208257</v>
      </c>
      <c r="U79">
        <v>49.298819891569011</v>
      </c>
      <c r="V79">
        <v>-0.77048487106089469</v>
      </c>
      <c r="W79">
        <v>1.3059789442041017</v>
      </c>
      <c r="AB79" s="7">
        <f>IF(ISBLANK(X79),-1,X79-T79)</f>
        <v>-1</v>
      </c>
      <c r="AC79" s="4" t="b">
        <f>OR(AA79&lt;2.5,H79&lt;2.5)</f>
        <v>1</v>
      </c>
      <c r="AD79" s="4" t="b">
        <f>AB79&gt;2</f>
        <v>0</v>
      </c>
      <c r="AE79" s="5" t="b">
        <f>AND(AC79,AD79)</f>
        <v>0</v>
      </c>
      <c r="AG79" s="9">
        <f>ABS((AG$2-INDEX($A79:$AE79,1,MATCH(AG$6,$A$6:$AE$6,0)))/AG$3)</f>
        <v>2.5573909462932449</v>
      </c>
      <c r="AH79" s="9">
        <f>ABS((AH$2-INDEX($A79:$AE79,1,MATCH(AH$6,$A$6:$AE$6,0)))/AH$3)</f>
        <v>1.6119157312919554</v>
      </c>
      <c r="AI79" s="9">
        <f>ABS((AI$2-INDEX($A79:$AE79,1,MATCH(AI$6,$A$6:$AE$6,0)))/AI$3)</f>
        <v>7.3198340149020078</v>
      </c>
      <c r="AJ79" s="9">
        <f>ABS((AJ$2-INDEX($A79:$AE79,1,MATCH(AJ$6,$A$6:$AE$6,0)))/AJ$3)</f>
        <v>0.12899643968120128</v>
      </c>
      <c r="AK79" s="9">
        <f>ABS((AK$2-INDEX($A79:$AE79,1,MATCH(AK$6,$A$6:$AE$6,0)))/AK$3)</f>
        <v>98.910959902042634</v>
      </c>
      <c r="AL79" s="9">
        <f>ABS((AL$2-INDEX($A79:$AE79,1,MATCH(AL$6,$A$6:$AE$6,0)))/AL$3)</f>
        <v>4.6702817312750078</v>
      </c>
      <c r="AM79" s="9">
        <f>ABS((AM$2-INDEX($A79:$AE79,1,MATCH(AM$6,$A$6:$AE$6,0)))/AM$3)</f>
        <v>0.33129273550005234</v>
      </c>
      <c r="AN79" s="9"/>
      <c r="AO79" s="9">
        <f>ABS((AO$2-INDEX($A79:$AE79,1,MATCH(AO$6,$A$6:$AE$6,0)))/AO$3)</f>
        <v>1.5767672610685874</v>
      </c>
      <c r="AP79" s="9"/>
      <c r="AQ79" s="9"/>
      <c r="AR79" s="9">
        <f>ABS((AR$2-INDEX($A79:$AE79,1,MATCH(AR$6,$A$6:$AE$6,0)))/AR$3)</f>
        <v>7.4784937899600132</v>
      </c>
      <c r="AS79" s="9">
        <f>ABS((AS$2-INDEX($A79:$AE79,1,MATCH(AS$6,$A$6:$AE$6,0)))/AS$3)</f>
        <v>16.617314545825288</v>
      </c>
      <c r="AT79" s="9"/>
      <c r="AU79" s="9"/>
      <c r="AV79" s="9">
        <f>ABS((AV$2-INDEX($A79:$AE79,1,MATCH(AV$6,$A$6:$AE$6,0)))/AV$3)</f>
        <v>2.1796610169491522</v>
      </c>
      <c r="AW79" s="9">
        <f>ABS((AW$2-INDEX($A79:$AE79,1,MATCH(AW$6,$A$6:$AE$6,0)))/AW$3)</f>
        <v>0.98</v>
      </c>
      <c r="AX79" s="9">
        <f>ABS((AX$2-INDEX($A79:$AE79,1,MATCH(AX$6,$A$6:$AE$6,0)))/AX$3)</f>
        <v>5.729166666666667</v>
      </c>
      <c r="AY79" s="9">
        <f>ABS((AY$2-INDEX($A79:$AE79,1,MATCH(AY$6,$A$6:$AE$6,0)))/AY$3)</f>
        <v>2.5</v>
      </c>
      <c r="BA79" s="12">
        <f>$AG79^2+$AY79^2+$AV79^2</f>
        <v>17.541170600990473</v>
      </c>
      <c r="BB79" s="12">
        <f>$AG79^2+$AY79^2+$AV79^2</f>
        <v>17.541170600990473</v>
      </c>
      <c r="BC79" s="12">
        <f>$AG79^2+$AY79^2+$AV79^2</f>
        <v>17.541170600990473</v>
      </c>
      <c r="BD79" s="12">
        <f>$AG79^2+$AY79^2+$AV79^2</f>
        <v>17.541170600990473</v>
      </c>
    </row>
    <row r="80" spans="1:56" x14ac:dyDescent="0.25">
      <c r="A80">
        <v>0.99496205639268809</v>
      </c>
      <c r="B80">
        <v>20</v>
      </c>
      <c r="C80">
        <v>0.124</v>
      </c>
      <c r="D80">
        <v>0.79</v>
      </c>
      <c r="E80">
        <v>111.52281863347592</v>
      </c>
      <c r="F80">
        <v>6.0274847799870717</v>
      </c>
      <c r="G80">
        <v>-3.4238067937931646E-2</v>
      </c>
      <c r="H80">
        <v>3.4875452032135086</v>
      </c>
      <c r="I80">
        <v>4.9910313313016523</v>
      </c>
      <c r="J80">
        <v>0.70293891815992537</v>
      </c>
      <c r="K80">
        <v>1.6159225218372111</v>
      </c>
      <c r="L80">
        <v>8.5173789385127971</v>
      </c>
      <c r="M80">
        <v>33.205230442379545</v>
      </c>
      <c r="N80">
        <v>2.6428487217363101</v>
      </c>
      <c r="O80">
        <v>0.76138227978694462</v>
      </c>
      <c r="P80">
        <v>10.175240289203709</v>
      </c>
      <c r="Q80">
        <v>2.1048828478585251</v>
      </c>
      <c r="R80">
        <v>46.137695268369505</v>
      </c>
      <c r="S80">
        <v>4.9669555708505193</v>
      </c>
      <c r="T80">
        <v>4.4254627130593791</v>
      </c>
      <c r="U80">
        <v>16.105875056723654</v>
      </c>
      <c r="V80">
        <v>-0.5651967222329608</v>
      </c>
      <c r="W80">
        <v>0.41374702642010674</v>
      </c>
      <c r="X80">
        <v>21.96963867113865</v>
      </c>
      <c r="Y80">
        <v>3.8750737635620633E-2</v>
      </c>
      <c r="Z80">
        <v>0.79742976526928899</v>
      </c>
      <c r="AA80">
        <v>3.4744986406762628</v>
      </c>
      <c r="AB80" s="7">
        <f>IF(ISBLANK(X80),-1,X80-T80)</f>
        <v>17.544175958079272</v>
      </c>
      <c r="AC80" s="4" t="b">
        <f>OR(AA80&lt;2.5,H80&lt;2.5)</f>
        <v>0</v>
      </c>
      <c r="AD80" s="4" t="b">
        <f>AB80&gt;2</f>
        <v>1</v>
      </c>
      <c r="AE80" s="5" t="b">
        <f>AND(AC80,AD80)</f>
        <v>0</v>
      </c>
      <c r="AG80" s="9">
        <f>ABS((AG$2-INDEX($A80:$AE80,1,MATCH(AG$6,$A$6:$AE$6,0)))/AG$3)</f>
        <v>0.15670147922405853</v>
      </c>
      <c r="AH80" s="9">
        <f>ABS((AH$2-INDEX($A80:$AE80,1,MATCH(AH$6,$A$6:$AE$6,0)))/AH$3)</f>
        <v>0.8448992559993217</v>
      </c>
      <c r="AI80" s="9">
        <f>ABS((AI$2-INDEX($A80:$AE80,1,MATCH(AI$6,$A$6:$AE$6,0)))/AI$3)</f>
        <v>4.7643407105708091</v>
      </c>
      <c r="AJ80" s="9">
        <f>ABS((AJ$2-INDEX($A80:$AE80,1,MATCH(AJ$6,$A$6:$AE$6,0)))/AJ$3)</f>
        <v>0.8950112029187246</v>
      </c>
      <c r="AK80" s="9">
        <f>ABS((AK$2-INDEX($A80:$AE80,1,MATCH(AK$6,$A$6:$AE$6,0)))/AK$3)</f>
        <v>22.968646129594358</v>
      </c>
      <c r="AL80" s="9">
        <f>ABS((AL$2-INDEX($A80:$AE80,1,MATCH(AL$6,$A$6:$AE$6,0)))/AL$3)</f>
        <v>1.1450019078562537</v>
      </c>
      <c r="AM80" s="9">
        <f>ABS((AM$2-INDEX($A80:$AE80,1,MATCH(AM$6,$A$6:$AE$6,0)))/AM$3)</f>
        <v>0.19175053710501308</v>
      </c>
      <c r="AN80" s="9"/>
      <c r="AO80" s="9">
        <f>ABS((AO$2-INDEX($A80:$AE80,1,MATCH(AO$6,$A$6:$AE$6,0)))/AO$3)</f>
        <v>0.68511715214147495</v>
      </c>
      <c r="AP80" s="9"/>
      <c r="AQ80" s="9"/>
      <c r="AR80" s="9">
        <f>ABS((AR$2-INDEX($A80:$AE80,1,MATCH(AR$6,$A$6:$AE$6,0)))/AR$3)</f>
        <v>0.31037236714172772</v>
      </c>
      <c r="AS80" s="9">
        <f>ABS((AS$2-INDEX($A80:$AE80,1,MATCH(AS$6,$A$6:$AE$6,0)))/AS$3)</f>
        <v>2.0304072715035644</v>
      </c>
      <c r="AT80" s="9"/>
      <c r="AU80" s="9"/>
      <c r="AV80" s="9">
        <f>ABS((AV$2-INDEX($A80:$AE80,1,MATCH(AV$6,$A$6:$AE$6,0)))/AV$3)</f>
        <v>4.1065003247726342</v>
      </c>
      <c r="AW80" s="9">
        <f>ABS((AW$2-INDEX($A80:$AE80,1,MATCH(AW$6,$A$6:$AE$6,0)))/AW$3)</f>
        <v>0.90249852472875869</v>
      </c>
      <c r="AX80" s="9">
        <f>ABS((AX$2-INDEX($A80:$AE80,1,MATCH(AX$6,$A$6:$AE$6,0)))/AX$3)</f>
        <v>4.0678546556889819</v>
      </c>
      <c r="AY80" s="9">
        <f>ABS((AY$2-INDEX($A80:$AE80,1,MATCH(AY$6,$A$6:$AE$6,0)))/AY$3)</f>
        <v>0.9744986406762628</v>
      </c>
      <c r="BA80" s="12">
        <f>$AG80^2+$AY80^2+$AV80^2</f>
        <v>17.837547871628644</v>
      </c>
      <c r="BB80" s="12">
        <f>$AG80^2+$AY80^2+$AV80^2</f>
        <v>17.837547871628644</v>
      </c>
      <c r="BC80" s="12">
        <f>$AG80^2+$AY80^2+$AV80^2</f>
        <v>17.837547871628644</v>
      </c>
      <c r="BD80" s="12">
        <f>$AG80^2+$AY80^2+$AV80^2</f>
        <v>17.837547871628644</v>
      </c>
    </row>
    <row r="81" spans="1:56" x14ac:dyDescent="0.25">
      <c r="A81">
        <v>0.99622871975463567</v>
      </c>
      <c r="B81">
        <v>20</v>
      </c>
      <c r="C81">
        <v>0.126</v>
      </c>
      <c r="D81">
        <v>0.78</v>
      </c>
      <c r="E81">
        <v>99.03326831524609</v>
      </c>
      <c r="F81">
        <v>11.154723554793659</v>
      </c>
      <c r="G81">
        <v>0.36846658239898694</v>
      </c>
      <c r="H81">
        <v>9.0958345374766658</v>
      </c>
      <c r="I81">
        <v>7.2362699131389174</v>
      </c>
      <c r="J81">
        <v>0.80045228236263644</v>
      </c>
      <c r="K81">
        <v>1.3179786177528212</v>
      </c>
      <c r="L81">
        <v>10.400865318902284</v>
      </c>
      <c r="M81">
        <v>96.318360839496748</v>
      </c>
      <c r="N81">
        <v>6.6817981415076773</v>
      </c>
      <c r="O81">
        <v>0.70777993868831313</v>
      </c>
      <c r="P81">
        <v>10.222618804998275</v>
      </c>
      <c r="Q81">
        <v>4.1559305590981888</v>
      </c>
      <c r="R81">
        <v>74.812710793713364</v>
      </c>
      <c r="S81">
        <v>5.5857920625432964</v>
      </c>
      <c r="T81">
        <v>-8.1057156326531317</v>
      </c>
      <c r="U81">
        <v>49.207660756178818</v>
      </c>
      <c r="V81">
        <v>-0.68877794851154528</v>
      </c>
      <c r="W81">
        <v>1.2840991514332982</v>
      </c>
      <c r="AB81" s="7">
        <f>IF(ISBLANK(X81),-1,X81-T81)</f>
        <v>-1</v>
      </c>
      <c r="AC81" s="4" t="b">
        <f>OR(AA81&lt;2.5,H81&lt;2.5)</f>
        <v>1</v>
      </c>
      <c r="AD81" s="4" t="b">
        <f>AB81&gt;2</f>
        <v>0</v>
      </c>
      <c r="AE81" s="5" t="b">
        <f>AND(AC81,AD81)</f>
        <v>0</v>
      </c>
      <c r="AG81" s="9">
        <f>ABS((AG$2-INDEX($A81:$AE81,1,MATCH(AG$6,$A$6:$AE$6,0)))/AG$3)</f>
        <v>2.6514110145987977</v>
      </c>
      <c r="AH81" s="9">
        <f>ABS((AH$2-INDEX($A81:$AE81,1,MATCH(AH$6,$A$6:$AE$6,0)))/AH$3)</f>
        <v>1.7313843851148769</v>
      </c>
      <c r="AI81" s="9">
        <f>ABS((AI$2-INDEX($A81:$AE81,1,MATCH(AI$6,$A$6:$AE$6,0)))/AI$3)</f>
        <v>7.4729216567925354</v>
      </c>
      <c r="AJ81" s="9">
        <f>ABS((AJ$2-INDEX($A81:$AE81,1,MATCH(AJ$6,$A$6:$AE$6,0)))/AJ$3)</f>
        <v>0.10684325473525769</v>
      </c>
      <c r="AK81" s="9">
        <f>ABS((AK$2-INDEX($A81:$AE81,1,MATCH(AK$6,$A$6:$AE$6,0)))/AK$3)</f>
        <v>102.85868460695791</v>
      </c>
      <c r="AL81" s="9">
        <f>ABS((AL$2-INDEX($A81:$AE81,1,MATCH(AL$6,$A$6:$AE$6,0)))/AL$3)</f>
        <v>4.8832808082204133</v>
      </c>
      <c r="AM81" s="9">
        <f>ABS((AM$2-INDEX($A81:$AE81,1,MATCH(AM$6,$A$6:$AE$6,0)))/AM$3)</f>
        <v>0.32248795441874839</v>
      </c>
      <c r="AN81" s="9"/>
      <c r="AO81" s="9">
        <f>ABS((AO$2-INDEX($A81:$AE81,1,MATCH(AO$6,$A$6:$AE$6,0)))/AO$3)</f>
        <v>1.3659305590981887</v>
      </c>
      <c r="AP81" s="9"/>
      <c r="AQ81" s="9"/>
      <c r="AR81" s="9">
        <f>ABS((AR$2-INDEX($A81:$AE81,1,MATCH(AR$6,$A$6:$AE$6,0)))/AR$3)</f>
        <v>6.6392503195217838</v>
      </c>
      <c r="AS81" s="9">
        <f>ABS((AS$2-INDEX($A81:$AE81,1,MATCH(AS$6,$A$6:$AE$6,0)))/AS$3)</f>
        <v>16.566101548415066</v>
      </c>
      <c r="AT81" s="9"/>
      <c r="AU81" s="9"/>
      <c r="AV81" s="9">
        <f>ABS((AV$2-INDEX($A81:$AE81,1,MATCH(AV$6,$A$6:$AE$6,0)))/AV$3)</f>
        <v>2.1796610169491522</v>
      </c>
      <c r="AW81" s="9">
        <f>ABS((AW$2-INDEX($A81:$AE81,1,MATCH(AW$6,$A$6:$AE$6,0)))/AW$3)</f>
        <v>0.98</v>
      </c>
      <c r="AX81" s="9">
        <f>ABS((AX$2-INDEX($A81:$AE81,1,MATCH(AX$6,$A$6:$AE$6,0)))/AX$3)</f>
        <v>5.729166666666667</v>
      </c>
      <c r="AY81" s="9">
        <f>ABS((AY$2-INDEX($A81:$AE81,1,MATCH(AY$6,$A$6:$AE$6,0)))/AY$3)</f>
        <v>2.5</v>
      </c>
      <c r="BA81" s="12">
        <f>$AG81^2+$AY81^2+$AV81^2</f>
        <v>18.030902517143637</v>
      </c>
      <c r="BB81" s="12">
        <f>$AG81^2+$AY81^2+$AV81^2</f>
        <v>18.030902517143637</v>
      </c>
      <c r="BC81" s="12">
        <f>$AG81^2+$AY81^2+$AV81^2</f>
        <v>18.030902517143637</v>
      </c>
      <c r="BD81" s="12">
        <f>$AG81^2+$AY81^2+$AV81^2</f>
        <v>18.030902517143637</v>
      </c>
    </row>
    <row r="82" spans="1:56" x14ac:dyDescent="0.25">
      <c r="A82">
        <v>0.99496205639268809</v>
      </c>
      <c r="B82">
        <v>20</v>
      </c>
      <c r="C82">
        <v>0.122</v>
      </c>
      <c r="D82">
        <v>0.77</v>
      </c>
      <c r="E82">
        <v>104.11751158664981</v>
      </c>
      <c r="F82">
        <v>5.9765364937221745</v>
      </c>
      <c r="G82">
        <v>4.6752374884402939E-2</v>
      </c>
      <c r="H82">
        <v>3.9013308023678666</v>
      </c>
      <c r="I82">
        <v>4.9519770251467561</v>
      </c>
      <c r="J82">
        <v>0.7105357291488249</v>
      </c>
      <c r="K82">
        <v>1.5880944696360311</v>
      </c>
      <c r="L82">
        <v>8.2169433531176992</v>
      </c>
      <c r="M82">
        <v>33.942031430481762</v>
      </c>
      <c r="N82">
        <v>2.6329390591968904</v>
      </c>
      <c r="O82">
        <v>0.7707840494279401</v>
      </c>
      <c r="P82">
        <v>10.408225013313436</v>
      </c>
      <c r="Q82">
        <v>2.0180323410702226</v>
      </c>
      <c r="R82">
        <v>45.881499209228167</v>
      </c>
      <c r="S82">
        <v>4.9621961206705825</v>
      </c>
      <c r="T82">
        <v>4.6997784296833549</v>
      </c>
      <c r="U82">
        <v>16.104137465081347</v>
      </c>
      <c r="V82">
        <v>-0.56665060655163579</v>
      </c>
      <c r="W82">
        <v>0.42120543820086193</v>
      </c>
      <c r="X82">
        <v>22.139393427481572</v>
      </c>
      <c r="Y82">
        <v>0.11701249900314994</v>
      </c>
      <c r="Z82">
        <v>0.8008379595069931</v>
      </c>
      <c r="AA82">
        <v>3.8793027191063256</v>
      </c>
      <c r="AB82" s="7">
        <f>IF(ISBLANK(X82),-1,X82-T82)</f>
        <v>17.439614997798216</v>
      </c>
      <c r="AC82" s="4" t="b">
        <f>OR(AA82&lt;2.5,H82&lt;2.5)</f>
        <v>0</v>
      </c>
      <c r="AD82" s="4" t="b">
        <f>AB82&gt;2</f>
        <v>1</v>
      </c>
      <c r="AE82" s="5" t="b">
        <f>AND(AC82,AD82)</f>
        <v>0</v>
      </c>
      <c r="AG82" s="9">
        <f>ABS((AG$2-INDEX($A82:$AE82,1,MATCH(AG$6,$A$6:$AE$6,0)))/AG$3)</f>
        <v>0.11330780571861826</v>
      </c>
      <c r="AH82" s="9">
        <f>ABS((AH$2-INDEX($A82:$AE82,1,MATCH(AH$6,$A$6:$AE$6,0)))/AH$3)</f>
        <v>0.91396117408022648</v>
      </c>
      <c r="AI82" s="9">
        <f>ABS((AI$2-INDEX($A82:$AE82,1,MATCH(AI$6,$A$6:$AE$6,0)))/AI$3)</f>
        <v>5.0173230033088094</v>
      </c>
      <c r="AJ82" s="9">
        <f>ABS((AJ$2-INDEX($A82:$AE82,1,MATCH(AJ$6,$A$6:$AE$6,0)))/AJ$3)</f>
        <v>1.0548173653629256</v>
      </c>
      <c r="AK82" s="9">
        <f>ABS((AK$2-INDEX($A82:$AE82,1,MATCH(AK$6,$A$6:$AE$6,0)))/AK$3)</f>
        <v>23.901305608204758</v>
      </c>
      <c r="AL82" s="9">
        <f>ABS((AL$2-INDEX($A82:$AE82,1,MATCH(AL$6,$A$6:$AE$6,0)))/AL$3)</f>
        <v>1.1597924489598652</v>
      </c>
      <c r="AM82" s="9">
        <f>ABS((AM$2-INDEX($A82:$AE82,1,MATCH(AM$6,$A$6:$AE$6,0)))/AM$3)</f>
        <v>0.16881939163917042</v>
      </c>
      <c r="AN82" s="9"/>
      <c r="AO82" s="9">
        <f>ABS((AO$2-INDEX($A82:$AE82,1,MATCH(AO$6,$A$6:$AE$6,0)))/AO$3)</f>
        <v>0.77196765892977748</v>
      </c>
      <c r="AP82" s="9"/>
      <c r="AQ82" s="9"/>
      <c r="AR82" s="9">
        <f>ABS((AR$2-INDEX($A82:$AE82,1,MATCH(AR$6,$A$6:$AE$6,0)))/AR$3)</f>
        <v>0.17182907591749755</v>
      </c>
      <c r="AS82" s="9">
        <f>ABS((AS$2-INDEX($A82:$AE82,1,MATCH(AS$6,$A$6:$AE$6,0)))/AS$3)</f>
        <v>2.0313834465835119</v>
      </c>
      <c r="AT82" s="9"/>
      <c r="AU82" s="9"/>
      <c r="AV82" s="9">
        <f>ABS((AV$2-INDEX($A82:$AE82,1,MATCH(AV$6,$A$6:$AE$6,0)))/AV$3)</f>
        <v>4.071055931457022</v>
      </c>
      <c r="AW82" s="9">
        <f>ABS((AW$2-INDEX($A82:$AE82,1,MATCH(AW$6,$A$6:$AE$6,0)))/AW$3)</f>
        <v>0.74597500199370015</v>
      </c>
      <c r="AX82" s="9">
        <f>ABS((AX$2-INDEX($A82:$AE82,1,MATCH(AX$6,$A$6:$AE$6,0)))/AX$3)</f>
        <v>4.060754251027098</v>
      </c>
      <c r="AY82" s="9">
        <f>ABS((AY$2-INDEX($A82:$AE82,1,MATCH(AY$6,$A$6:$AE$6,0)))/AY$3)</f>
        <v>1.3793027191063256</v>
      </c>
      <c r="BA82" s="12">
        <f>$AG82^2+$AY82^2+$AV82^2</f>
        <v>18.488811046822271</v>
      </c>
      <c r="BB82" s="12">
        <f>$AG82^2+$AY82^2+$AV82^2</f>
        <v>18.488811046822271</v>
      </c>
      <c r="BC82" s="12">
        <f>$AG82^2+$AY82^2+$AV82^2</f>
        <v>18.488811046822271</v>
      </c>
      <c r="BD82" s="12">
        <f>$AG82^2+$AY82^2+$AV82^2</f>
        <v>18.488811046822271</v>
      </c>
    </row>
    <row r="83" spans="1:56" x14ac:dyDescent="0.25">
      <c r="A83">
        <v>0.99496205639268809</v>
      </c>
      <c r="B83">
        <v>15</v>
      </c>
      <c r="C83">
        <v>0.128</v>
      </c>
      <c r="D83">
        <v>0.77</v>
      </c>
      <c r="E83">
        <v>104.34798882716777</v>
      </c>
      <c r="F83">
        <v>4.8823340482032824</v>
      </c>
      <c r="G83">
        <v>0.88606475170682175</v>
      </c>
      <c r="H83">
        <v>5.8274132072036036</v>
      </c>
      <c r="I83">
        <v>5.1728129262976017</v>
      </c>
      <c r="J83">
        <v>0.72173519012942988</v>
      </c>
      <c r="K83">
        <v>1.5057232958514046</v>
      </c>
      <c r="L83">
        <v>8.122709546909455</v>
      </c>
      <c r="M83">
        <v>37.673874679589083</v>
      </c>
      <c r="N83">
        <v>2.9090472740138749</v>
      </c>
      <c r="O83">
        <v>0.75679660702522566</v>
      </c>
      <c r="P83">
        <v>10.426824156491078</v>
      </c>
      <c r="Q83">
        <v>1.8627728425987236</v>
      </c>
      <c r="R83">
        <v>42.187171692648107</v>
      </c>
      <c r="S83">
        <v>4.8874053269516056</v>
      </c>
      <c r="T83">
        <v>6.8888267451528611</v>
      </c>
      <c r="U83">
        <v>16.297824218776142</v>
      </c>
      <c r="V83">
        <v>-0.28637652719153128</v>
      </c>
      <c r="W83">
        <v>0.36379584502385964</v>
      </c>
      <c r="X83">
        <v>21.182262789279111</v>
      </c>
      <c r="Y83">
        <v>0.96879173138197805</v>
      </c>
      <c r="Z83">
        <v>1.0001824114912308</v>
      </c>
      <c r="AA83">
        <v>5.8089641925272808</v>
      </c>
      <c r="AB83" s="7">
        <f>IF(ISBLANK(X83),-1,X83-T83)</f>
        <v>14.293436044126249</v>
      </c>
      <c r="AC83" s="4" t="b">
        <f>OR(AA83&lt;2.5,H83&lt;2.5)</f>
        <v>0</v>
      </c>
      <c r="AD83" s="4" t="b">
        <f>AB83&gt;2</f>
        <v>1</v>
      </c>
      <c r="AE83" s="5" t="b">
        <f>AND(AC83,AD83)</f>
        <v>0</v>
      </c>
      <c r="AG83" s="9">
        <f>ABS((AG$2-INDEX($A83:$AE83,1,MATCH(AG$6,$A$6:$AE$6,0)))/AG$3)</f>
        <v>0.35868102921955786</v>
      </c>
      <c r="AH83" s="9">
        <f>ABS((AH$2-INDEX($A83:$AE83,1,MATCH(AH$6,$A$6:$AE$6,0)))/AH$3)</f>
        <v>1.01577445572209</v>
      </c>
      <c r="AI83" s="9">
        <f>ABS((AI$2-INDEX($A83:$AE83,1,MATCH(AI$6,$A$6:$AE$6,0)))/AI$3)</f>
        <v>5.7661518558963225</v>
      </c>
      <c r="AJ83" s="9">
        <f>ABS((AJ$2-INDEX($A83:$AE83,1,MATCH(AJ$6,$A$6:$AE$6,0)))/AJ$3)</f>
        <v>1.1049417303673108</v>
      </c>
      <c r="AK83" s="9">
        <f>ABS((AK$2-INDEX($A83:$AE83,1,MATCH(AK$6,$A$6:$AE$6,0)))/AK$3)</f>
        <v>28.625157822264658</v>
      </c>
      <c r="AL83" s="9">
        <f>ABS((AL$2-INDEX($A83:$AE83,1,MATCH(AL$6,$A$6:$AE$6,0)))/AL$3)</f>
        <v>0.74769063580018691</v>
      </c>
      <c r="AM83" s="9">
        <f>ABS((AM$2-INDEX($A83:$AE83,1,MATCH(AM$6,$A$6:$AE$6,0)))/AM$3)</f>
        <v>0.20293510481652272</v>
      </c>
      <c r="AN83" s="9"/>
      <c r="AO83" s="9">
        <f>ABS((AO$2-INDEX($A83:$AE83,1,MATCH(AO$6,$A$6:$AE$6,0)))/AO$3)</f>
        <v>0.92722715740127648</v>
      </c>
      <c r="AP83" s="9"/>
      <c r="AQ83" s="9"/>
      <c r="AR83" s="9">
        <f>ABS((AR$2-INDEX($A83:$AE83,1,MATCH(AR$6,$A$6:$AE$6,0)))/AR$3)</f>
        <v>0.93375088139033391</v>
      </c>
      <c r="AS83" s="9">
        <f>ABS((AS$2-INDEX($A83:$AE83,1,MATCH(AS$6,$A$6:$AE$6,0)))/AS$3)</f>
        <v>1.9225706636089082</v>
      </c>
      <c r="AT83" s="9"/>
      <c r="AU83" s="9"/>
      <c r="AV83" s="9">
        <f>ABS((AV$2-INDEX($A83:$AE83,1,MATCH(AV$6,$A$6:$AE$6,0)))/AV$3)</f>
        <v>3.0045545912292368</v>
      </c>
      <c r="AW83" s="9">
        <f>ABS((AW$2-INDEX($A83:$AE83,1,MATCH(AW$6,$A$6:$AE$6,0)))/AW$3)</f>
        <v>0.95758346276395612</v>
      </c>
      <c r="AX83" s="9">
        <f>ABS((AX$2-INDEX($A83:$AE83,1,MATCH(AX$6,$A$6:$AE$6,0)))/AX$3)</f>
        <v>3.6454533093932695</v>
      </c>
      <c r="AY83" s="9">
        <f>ABS((AY$2-INDEX($A83:$AE83,1,MATCH(AY$6,$A$6:$AE$6,0)))/AY$3)</f>
        <v>3.3089641925272808</v>
      </c>
      <c r="BA83" s="12">
        <f>$AG83^2+$AY83^2+$AV83^2</f>
        <v>20.105244399826407</v>
      </c>
      <c r="BB83" s="12">
        <f>$AG83^2+$AY83^2+$AV83^2</f>
        <v>20.105244399826407</v>
      </c>
      <c r="BC83" s="12">
        <f>$AG83^2+$AY83^2+$AV83^2</f>
        <v>20.105244399826407</v>
      </c>
      <c r="BD83" s="12">
        <f>$AG83^2+$AY83^2+$AV83^2</f>
        <v>20.105244399826407</v>
      </c>
    </row>
    <row r="84" spans="1:56" x14ac:dyDescent="0.25">
      <c r="A84">
        <v>0.99496205639268809</v>
      </c>
      <c r="B84">
        <v>20</v>
      </c>
      <c r="C84">
        <v>0.126</v>
      </c>
      <c r="D84">
        <v>0.8</v>
      </c>
      <c r="E84">
        <v>116.46962937750878</v>
      </c>
      <c r="F84">
        <v>6.5159863623407404</v>
      </c>
      <c r="G84">
        <v>-1.2724768449638713E-2</v>
      </c>
      <c r="H84">
        <v>3.7303699661092309</v>
      </c>
      <c r="I84">
        <v>5.0830945371578942</v>
      </c>
      <c r="J84">
        <v>0.70558351000602526</v>
      </c>
      <c r="K84">
        <v>1.6048391951408638</v>
      </c>
      <c r="L84">
        <v>8.767744465713891</v>
      </c>
      <c r="M84">
        <v>33.598934880547546</v>
      </c>
      <c r="N84">
        <v>2.7408198422854917</v>
      </c>
      <c r="O84">
        <v>0.7478092897875821</v>
      </c>
      <c r="P84">
        <v>10.451413299109596</v>
      </c>
      <c r="Q84">
        <v>2.1514080878653599</v>
      </c>
      <c r="R84">
        <v>46.493797707863429</v>
      </c>
      <c r="S84">
        <v>4.9749539311912523</v>
      </c>
      <c r="T84">
        <v>4.3221925779278498</v>
      </c>
      <c r="U84">
        <v>16.168340321819173</v>
      </c>
      <c r="V84">
        <v>-0.58575568650537013</v>
      </c>
      <c r="W84">
        <v>0.42520192227240544</v>
      </c>
      <c r="X84">
        <v>24.491224454529011</v>
      </c>
      <c r="Y84">
        <v>6.5635458872627159E-2</v>
      </c>
      <c r="Z84">
        <v>0.82110097138106686</v>
      </c>
      <c r="AA84">
        <v>3.7206706899752549</v>
      </c>
      <c r="AB84" s="7">
        <f>IF(ISBLANK(X84),-1,X84-T84)</f>
        <v>20.16903187660116</v>
      </c>
      <c r="AC84" s="4" t="b">
        <f>OR(AA84&lt;2.5,H84&lt;2.5)</f>
        <v>0</v>
      </c>
      <c r="AD84" s="4" t="b">
        <f>AB84&gt;2</f>
        <v>1</v>
      </c>
      <c r="AE84" s="5" t="b">
        <f>AND(AC84,AD84)</f>
        <v>0</v>
      </c>
      <c r="AG84" s="9">
        <f>ABS((AG$2-INDEX($A84:$AE84,1,MATCH(AG$6,$A$6:$AE$6,0)))/AG$3)</f>
        <v>0.25899393017543837</v>
      </c>
      <c r="AH84" s="9">
        <f>ABS((AH$2-INDEX($A84:$AE84,1,MATCH(AH$6,$A$6:$AE$6,0)))/AH$3)</f>
        <v>0.86894100005477526</v>
      </c>
      <c r="AI84" s="9">
        <f>ABS((AI$2-INDEX($A84:$AE84,1,MATCH(AI$6,$A$6:$AE$6,0)))/AI$3)</f>
        <v>4.8650982259921483</v>
      </c>
      <c r="AJ84" s="9">
        <f>ABS((AJ$2-INDEX($A84:$AE84,1,MATCH(AJ$6,$A$6:$AE$6,0)))/AJ$3)</f>
        <v>0.76183805015218531</v>
      </c>
      <c r="AK84" s="9">
        <f>ABS((AK$2-INDEX($A84:$AE84,1,MATCH(AK$6,$A$6:$AE$6,0)))/AK$3)</f>
        <v>23.467006177908281</v>
      </c>
      <c r="AL84" s="9">
        <f>ABS((AL$2-INDEX($A84:$AE84,1,MATCH(AL$6,$A$6:$AE$6,0)))/AL$3)</f>
        <v>0.99877635479777371</v>
      </c>
      <c r="AM84" s="9">
        <f>ABS((AM$2-INDEX($A84:$AE84,1,MATCH(AM$6,$A$6:$AE$6,0)))/AM$3)</f>
        <v>0.22485539076199482</v>
      </c>
      <c r="AN84" s="9"/>
      <c r="AO84" s="9">
        <f>ABS((AO$2-INDEX($A84:$AE84,1,MATCH(AO$6,$A$6:$AE$6,0)))/AO$3)</f>
        <v>0.63859191213464017</v>
      </c>
      <c r="AP84" s="9"/>
      <c r="AQ84" s="9"/>
      <c r="AR84" s="9">
        <f>ABS((AR$2-INDEX($A84:$AE84,1,MATCH(AR$6,$A$6:$AE$6,0)))/AR$3)</f>
        <v>0.36252900104654051</v>
      </c>
      <c r="AS84" s="9">
        <f>ABS((AS$2-INDEX($A84:$AE84,1,MATCH(AS$6,$A$6:$AE$6,0)))/AS$3)</f>
        <v>1.9953144259442843</v>
      </c>
      <c r="AT84" s="9"/>
      <c r="AU84" s="9"/>
      <c r="AV84" s="9">
        <f>ABS((AV$2-INDEX($A84:$AE84,1,MATCH(AV$6,$A$6:$AE$6,0)))/AV$3)</f>
        <v>4.99628199206819</v>
      </c>
      <c r="AW84" s="9">
        <f>ABS((AW$2-INDEX($A84:$AE84,1,MATCH(AW$6,$A$6:$AE$6,0)))/AW$3)</f>
        <v>0.84872908225474564</v>
      </c>
      <c r="AX84" s="9">
        <f>ABS((AX$2-INDEX($A84:$AE84,1,MATCH(AX$6,$A$6:$AE$6,0)))/AX$3)</f>
        <v>4.0185396429561111</v>
      </c>
      <c r="AY84" s="9">
        <f>ABS((AY$2-INDEX($A84:$AE84,1,MATCH(AY$6,$A$6:$AE$6,0)))/AY$3)</f>
        <v>1.2206706899752549</v>
      </c>
      <c r="BA84" s="12">
        <f>$AG84^2+$AY84^2+$AV84^2</f>
        <v>26.519948533497264</v>
      </c>
      <c r="BB84" s="12">
        <f>$AG84^2+$AY84^2+$AV84^2</f>
        <v>26.519948533497264</v>
      </c>
      <c r="BC84" s="12">
        <f>$AG84^2+$AY84^2+$AV84^2</f>
        <v>26.519948533497264</v>
      </c>
      <c r="BD84" s="12">
        <f>$AG84^2+$AY84^2+$AV84^2</f>
        <v>26.519948533497264</v>
      </c>
    </row>
    <row r="85" spans="1:56" x14ac:dyDescent="0.25">
      <c r="A85">
        <v>0.99496205639268809</v>
      </c>
      <c r="B85">
        <v>20</v>
      </c>
      <c r="C85">
        <v>0.124</v>
      </c>
      <c r="D85">
        <v>0.78</v>
      </c>
      <c r="E85">
        <v>103.75929295617995</v>
      </c>
      <c r="F85">
        <v>6.454025127936422</v>
      </c>
      <c r="G85">
        <v>7.2051302544245618E-2</v>
      </c>
      <c r="H85">
        <v>4.1768108422177761</v>
      </c>
      <c r="I85">
        <v>5.0450650128601753</v>
      </c>
      <c r="J85">
        <v>0.71387500648809155</v>
      </c>
      <c r="K85">
        <v>1.5761926221772302</v>
      </c>
      <c r="L85">
        <v>8.4521927455438348</v>
      </c>
      <c r="M85">
        <v>34.391263232271783</v>
      </c>
      <c r="N85">
        <v>2.736402301284993</v>
      </c>
      <c r="O85">
        <v>0.75727242403367512</v>
      </c>
      <c r="P85">
        <v>10.710660638985832</v>
      </c>
      <c r="Q85">
        <v>2.0588292860636686</v>
      </c>
      <c r="R85">
        <v>46.240386162651845</v>
      </c>
      <c r="S85">
        <v>4.9703474182803316</v>
      </c>
      <c r="T85">
        <v>4.6210330158953372</v>
      </c>
      <c r="U85">
        <v>16.171737435305012</v>
      </c>
      <c r="V85">
        <v>-0.58837480740464065</v>
      </c>
      <c r="W85">
        <v>0.43365461733493255</v>
      </c>
      <c r="X85">
        <v>24.691469891862724</v>
      </c>
      <c r="Y85">
        <v>0.14782420084907394</v>
      </c>
      <c r="Z85">
        <v>0.82535277934851958</v>
      </c>
      <c r="AA85">
        <v>4.1579374239997433</v>
      </c>
      <c r="AB85" s="7">
        <f>IF(ISBLANK(X85),-1,X85-T85)</f>
        <v>20.070436875967388</v>
      </c>
      <c r="AC85" s="4" t="b">
        <f>OR(AA85&lt;2.5,H85&lt;2.5)</f>
        <v>0</v>
      </c>
      <c r="AD85" s="4" t="b">
        <f>AB85&gt;2</f>
        <v>1</v>
      </c>
      <c r="AE85" s="5" t="b">
        <f>AND(AC85,AD85)</f>
        <v>0</v>
      </c>
      <c r="AG85" s="9">
        <f>ABS((AG$2-INDEX($A85:$AE85,1,MATCH(AG$6,$A$6:$AE$6,0)))/AG$3)</f>
        <v>0.21673890317797292</v>
      </c>
      <c r="AH85" s="9">
        <f>ABS((AH$2-INDEX($A85:$AE85,1,MATCH(AH$6,$A$6:$AE$6,0)))/AH$3)</f>
        <v>0.94431824080083238</v>
      </c>
      <c r="AI85" s="9">
        <f>ABS((AI$2-INDEX($A85:$AE85,1,MATCH(AI$6,$A$6:$AE$6,0)))/AI$3)</f>
        <v>5.1255216165706354</v>
      </c>
      <c r="AJ85" s="9">
        <f>ABS((AJ$2-INDEX($A85:$AE85,1,MATCH(AJ$6,$A$6:$AE$6,0)))/AJ$3)</f>
        <v>0.92968470981710882</v>
      </c>
      <c r="AK85" s="9">
        <f>ABS((AK$2-INDEX($A85:$AE85,1,MATCH(AK$6,$A$6:$AE$6,0)))/AK$3)</f>
        <v>24.469953458571872</v>
      </c>
      <c r="AL85" s="9">
        <f>ABS((AL$2-INDEX($A85:$AE85,1,MATCH(AL$6,$A$6:$AE$6,0)))/AL$3)</f>
        <v>1.0053696995746375</v>
      </c>
      <c r="AM85" s="9">
        <f>ABS((AM$2-INDEX($A85:$AE85,1,MATCH(AM$6,$A$6:$AE$6,0)))/AM$3)</f>
        <v>0.2017745755276216</v>
      </c>
      <c r="AN85" s="9"/>
      <c r="AO85" s="9">
        <f>ABS((AO$2-INDEX($A85:$AE85,1,MATCH(AO$6,$A$6:$AE$6,0)))/AO$3)</f>
        <v>0.73117071393633148</v>
      </c>
      <c r="AP85" s="9"/>
      <c r="AQ85" s="9"/>
      <c r="AR85" s="9">
        <f>ABS((AR$2-INDEX($A85:$AE85,1,MATCH(AR$6,$A$6:$AE$6,0)))/AR$3)</f>
        <v>0.21159948692154687</v>
      </c>
      <c r="AS85" s="9">
        <f>ABS((AS$2-INDEX($A85:$AE85,1,MATCH(AS$6,$A$6:$AE$6,0)))/AS$3)</f>
        <v>1.9934059352219027</v>
      </c>
      <c r="AT85" s="9"/>
      <c r="AU85" s="9"/>
      <c r="AV85" s="9">
        <f>ABS((AV$2-INDEX($A85:$AE85,1,MATCH(AV$6,$A$6:$AE$6,0)))/AV$3)</f>
        <v>4.9628599579550468</v>
      </c>
      <c r="AW85" s="9">
        <f>ABS((AW$2-INDEX($A85:$AE85,1,MATCH(AW$6,$A$6:$AE$6,0)))/AW$3)</f>
        <v>0.6843515983018521</v>
      </c>
      <c r="AX85" s="9">
        <f>ABS((AX$2-INDEX($A85:$AE85,1,MATCH(AX$6,$A$6:$AE$6,0)))/AX$3)</f>
        <v>4.0096817096905841</v>
      </c>
      <c r="AY85" s="9">
        <f>ABS((AY$2-INDEX($A85:$AE85,1,MATCH(AY$6,$A$6:$AE$6,0)))/AY$3)</f>
        <v>1.6579374239997433</v>
      </c>
      <c r="BA85" s="12">
        <f>$AG85^2+$AY85^2+$AV85^2</f>
        <v>27.425711216323265</v>
      </c>
      <c r="BB85" s="12">
        <f>$AG85^2+$AY85^2+$AV85^2</f>
        <v>27.425711216323265</v>
      </c>
      <c r="BC85" s="12">
        <f>$AG85^2+$AY85^2+$AV85^2</f>
        <v>27.425711216323265</v>
      </c>
      <c r="BD85" s="12">
        <f>$AG85^2+$AY85^2+$AV85^2</f>
        <v>27.425711216323265</v>
      </c>
    </row>
    <row r="86" spans="1:56" x14ac:dyDescent="0.25">
      <c r="A86">
        <v>0.99622871975463567</v>
      </c>
      <c r="B86">
        <v>10</v>
      </c>
      <c r="C86">
        <v>0.122</v>
      </c>
      <c r="D86">
        <v>0.76</v>
      </c>
      <c r="E86">
        <v>103.6157208013758</v>
      </c>
      <c r="F86">
        <v>2.4282341693476308</v>
      </c>
      <c r="G86">
        <v>1.0507441948264358</v>
      </c>
      <c r="H86">
        <v>4.7928371435763681</v>
      </c>
      <c r="I86">
        <v>8.5501346715117101</v>
      </c>
      <c r="J86">
        <v>0.70299169494228719</v>
      </c>
      <c r="K86">
        <v>1.1945092845894045</v>
      </c>
      <c r="L86">
        <v>10.546201008261995</v>
      </c>
      <c r="M86">
        <v>259.7433902799346</v>
      </c>
      <c r="N86">
        <v>23.380101041772072</v>
      </c>
      <c r="O86">
        <v>0.72108157430628184</v>
      </c>
      <c r="P86">
        <v>-0.22330067541383675</v>
      </c>
      <c r="Q86">
        <v>8.1690911996094933</v>
      </c>
      <c r="R86">
        <v>96.883640149816259</v>
      </c>
      <c r="S86">
        <v>6.0646615465070068</v>
      </c>
      <c r="T86">
        <v>-75.405347718161181</v>
      </c>
      <c r="U86">
        <v>139.25319159408093</v>
      </c>
      <c r="V86">
        <v>1.6256915026508554</v>
      </c>
      <c r="W86">
        <v>1.4886107220856652</v>
      </c>
      <c r="AB86" s="7">
        <f>IF(ISBLANK(X86),-1,X86-T86)</f>
        <v>-1</v>
      </c>
      <c r="AC86" s="4" t="b">
        <f>OR(AA86&lt;2.5,H86&lt;2.5)</f>
        <v>1</v>
      </c>
      <c r="AD86" s="4" t="b">
        <f>AB86&gt;2</f>
        <v>0</v>
      </c>
      <c r="AE86" s="5" t="b">
        <f>AND(AC86,AD86)</f>
        <v>0</v>
      </c>
      <c r="AG86" s="9">
        <f>ABS((AG$2-INDEX($A86:$AE86,1,MATCH(AG$6,$A$6:$AE$6,0)))/AG$3)</f>
        <v>4.1112607461241231</v>
      </c>
      <c r="AH86" s="9">
        <f>ABS((AH$2-INDEX($A86:$AE86,1,MATCH(AH$6,$A$6:$AE$6,0)))/AH$3)</f>
        <v>0.84537904492988369</v>
      </c>
      <c r="AI86" s="9">
        <f>ABS((AI$2-INDEX($A86:$AE86,1,MATCH(AI$6,$A$6:$AE$6,0)))/AI$3)</f>
        <v>8.5953701400963229</v>
      </c>
      <c r="AJ86" s="9">
        <f>ABS((AJ$2-INDEX($A86:$AE86,1,MATCH(AJ$6,$A$6:$AE$6,0)))/AJ$3)</f>
        <v>0.18414947247978522</v>
      </c>
      <c r="AK86" s="9">
        <f>ABS((AK$2-INDEX($A86:$AE86,1,MATCH(AK$6,$A$6:$AE$6,0)))/AK$3)</f>
        <v>309.72581048092985</v>
      </c>
      <c r="AL86" s="9">
        <f>ABS((AL$2-INDEX($A86:$AE86,1,MATCH(AL$6,$A$6:$AE$6,0)))/AL$3)</f>
        <v>29.80612095786876</v>
      </c>
      <c r="AM86" s="9">
        <f>ABS((AM$2-INDEX($A86:$AE86,1,MATCH(AM$6,$A$6:$AE$6,0)))/AM$3)</f>
        <v>0.2900449407163857</v>
      </c>
      <c r="AN86" s="9"/>
      <c r="AO86" s="9">
        <f>ABS((AO$2-INDEX($A86:$AE86,1,MATCH(AO$6,$A$6:$AE$6,0)))/AO$3)</f>
        <v>5.3790911996094932</v>
      </c>
      <c r="AP86" s="9"/>
      <c r="AQ86" s="9"/>
      <c r="AR86" s="9">
        <f>ABS((AR$2-INDEX($A86:$AE86,1,MATCH(AR$6,$A$6:$AE$6,0)))/AR$3)</f>
        <v>40.628963494020802</v>
      </c>
      <c r="AS86" s="9">
        <f>ABS((AS$2-INDEX($A86:$AE86,1,MATCH(AS$6,$A$6:$AE$6,0)))/AS$3)</f>
        <v>67.153478423640976</v>
      </c>
      <c r="AT86" s="9"/>
      <c r="AU86" s="9"/>
      <c r="AV86" s="9">
        <f>ABS((AV$2-INDEX($A86:$AE86,1,MATCH(AV$6,$A$6:$AE$6,0)))/AV$3)</f>
        <v>2.1796610169491522</v>
      </c>
      <c r="AW86" s="9">
        <f>ABS((AW$2-INDEX($A86:$AE86,1,MATCH(AW$6,$A$6:$AE$6,0)))/AW$3)</f>
        <v>0.98</v>
      </c>
      <c r="AX86" s="9">
        <f>ABS((AX$2-INDEX($A86:$AE86,1,MATCH(AX$6,$A$6:$AE$6,0)))/AX$3)</f>
        <v>5.729166666666667</v>
      </c>
      <c r="AY86" s="9">
        <f>ABS((AY$2-INDEX($A86:$AE86,1,MATCH(AY$6,$A$6:$AE$6,0)))/AY$3)</f>
        <v>2.5</v>
      </c>
      <c r="BA86" s="12">
        <f>$AG86^2+$AY86^2+$AV86^2</f>
        <v>27.903387071428895</v>
      </c>
      <c r="BB86" s="12">
        <f>$AG86^2+$AY86^2+$AV86^2</f>
        <v>27.903387071428895</v>
      </c>
      <c r="BC86" s="12">
        <f>$AG86^2+$AY86^2+$AV86^2</f>
        <v>27.903387071428895</v>
      </c>
      <c r="BD86" s="12">
        <f>$AG86^2+$AY86^2+$AV86^2</f>
        <v>27.903387071428895</v>
      </c>
    </row>
    <row r="87" spans="1:56" x14ac:dyDescent="0.25">
      <c r="A87">
        <v>0.99496205639268809</v>
      </c>
      <c r="B87">
        <v>20</v>
      </c>
      <c r="C87">
        <v>0.122</v>
      </c>
      <c r="D87">
        <v>0.76</v>
      </c>
      <c r="E87">
        <v>104.87431484948144</v>
      </c>
      <c r="F87">
        <v>6.3926987554642958</v>
      </c>
      <c r="G87">
        <v>0.15210556591838953</v>
      </c>
      <c r="H87">
        <v>4.5971049784661808</v>
      </c>
      <c r="I87">
        <v>5.0062554325358875</v>
      </c>
      <c r="J87">
        <v>0.72135743264698082</v>
      </c>
      <c r="K87">
        <v>1.5509637961964438</v>
      </c>
      <c r="L87">
        <v>8.1719745815729201</v>
      </c>
      <c r="M87">
        <v>35.141724980652974</v>
      </c>
      <c r="N87">
        <v>2.7246154773799658</v>
      </c>
      <c r="O87">
        <v>0.76666393768454566</v>
      </c>
      <c r="P87">
        <v>10.92255499687951</v>
      </c>
      <c r="Q87">
        <v>1.9761785917680874</v>
      </c>
      <c r="R87">
        <v>45.974989846907675</v>
      </c>
      <c r="S87">
        <v>4.9654073959940943</v>
      </c>
      <c r="T87">
        <v>4.9625549359856294</v>
      </c>
      <c r="U87">
        <v>16.176155461713471</v>
      </c>
      <c r="V87">
        <v>-0.58909328000925454</v>
      </c>
      <c r="W87">
        <v>0.4411667754909967</v>
      </c>
      <c r="X87">
        <v>24.763551771192809</v>
      </c>
      <c r="Y87">
        <v>0.225081720865659</v>
      </c>
      <c r="Z87">
        <v>0.82900104616570247</v>
      </c>
      <c r="AA87">
        <v>4.5690564075454256</v>
      </c>
      <c r="AB87" s="7">
        <f>IF(ISBLANK(X87),-1,X87-T87)</f>
        <v>19.800996835207179</v>
      </c>
      <c r="AC87" s="4" t="b">
        <f>OR(AA87&lt;2.5,H87&lt;2.5)</f>
        <v>0</v>
      </c>
      <c r="AD87" s="4" t="b">
        <f>AB87&gt;2</f>
        <v>1</v>
      </c>
      <c r="AE87" s="5" t="b">
        <f>AND(AC87,AD87)</f>
        <v>0</v>
      </c>
      <c r="AG87" s="9">
        <f>ABS((AG$2-INDEX($A87:$AE87,1,MATCH(AG$6,$A$6:$AE$6,0)))/AG$3)</f>
        <v>0.17361714726209757</v>
      </c>
      <c r="AH87" s="9">
        <f>ABS((AH$2-INDEX($A87:$AE87,1,MATCH(AH$6,$A$6:$AE$6,0)))/AH$3)</f>
        <v>1.0123402967907349</v>
      </c>
      <c r="AI87" s="9">
        <f>ABS((AI$2-INDEX($A87:$AE87,1,MATCH(AI$6,$A$6:$AE$6,0)))/AI$3)</f>
        <v>5.3548745800323303</v>
      </c>
      <c r="AJ87" s="9">
        <f>ABS((AJ$2-INDEX($A87:$AE87,1,MATCH(AJ$6,$A$6:$AE$6,0)))/AJ$3)</f>
        <v>1.078736924695255</v>
      </c>
      <c r="AK87" s="9">
        <f>ABS((AK$2-INDEX($A87:$AE87,1,MATCH(AK$6,$A$6:$AE$6,0)))/AK$3)</f>
        <v>25.419905038801229</v>
      </c>
      <c r="AL87" s="9">
        <f>ABS((AL$2-INDEX($A87:$AE87,1,MATCH(AL$6,$A$6:$AE$6,0)))/AL$3)</f>
        <v>1.0229619740597526</v>
      </c>
      <c r="AM87" s="9">
        <f>ABS((AM$2-INDEX($A87:$AE87,1,MATCH(AM$6,$A$6:$AE$6,0)))/AM$3)</f>
        <v>0.17886844467183979</v>
      </c>
      <c r="AN87" s="9"/>
      <c r="AO87" s="9">
        <f>ABS((AO$2-INDEX($A87:$AE87,1,MATCH(AO$6,$A$6:$AE$6,0)))/AO$3)</f>
        <v>0.81382140823191262</v>
      </c>
      <c r="AP87" s="9"/>
      <c r="AQ87" s="9"/>
      <c r="AR87" s="9">
        <f>ABS((AR$2-INDEX($A87:$AE87,1,MATCH(AR$6,$A$6:$AE$6,0)))/AR$3)</f>
        <v>3.9113668694126608E-2</v>
      </c>
      <c r="AS87" s="9">
        <f>ABS((AS$2-INDEX($A87:$AE87,1,MATCH(AS$6,$A$6:$AE$6,0)))/AS$3)</f>
        <v>1.9909238979137798</v>
      </c>
      <c r="AT87" s="9"/>
      <c r="AU87" s="9"/>
      <c r="AV87" s="9">
        <f>ABS((AV$2-INDEX($A87:$AE87,1,MATCH(AV$6,$A$6:$AE$6,0)))/AV$3)</f>
        <v>4.8715243509176878</v>
      </c>
      <c r="AW87" s="9">
        <f>ABS((AW$2-INDEX($A87:$AE87,1,MATCH(AW$6,$A$6:$AE$6,0)))/AW$3)</f>
        <v>0.52983655826868192</v>
      </c>
      <c r="AX87" s="9">
        <f>ABS((AX$2-INDEX($A87:$AE87,1,MATCH(AX$6,$A$6:$AE$6,0)))/AX$3)</f>
        <v>4.0020811538214529</v>
      </c>
      <c r="AY87" s="9">
        <f>ABS((AY$2-INDEX($A87:$AE87,1,MATCH(AY$6,$A$6:$AE$6,0)))/AY$3)</f>
        <v>2.0690564075454256</v>
      </c>
      <c r="BA87" s="12">
        <f>$AG87^2+$AY87^2+$AV87^2</f>
        <v>28.042886833012211</v>
      </c>
      <c r="BB87" s="12">
        <f>$AG87^2+$AY87^2+$AV87^2</f>
        <v>28.042886833012211</v>
      </c>
      <c r="BC87" s="12">
        <f>$AG87^2+$AY87^2+$AV87^2</f>
        <v>28.042886833012211</v>
      </c>
      <c r="BD87" s="12">
        <f>$AG87^2+$AY87^2+$AV87^2</f>
        <v>28.042886833012211</v>
      </c>
    </row>
    <row r="88" spans="1:56" x14ac:dyDescent="0.25">
      <c r="A88">
        <v>0.99622871975463567</v>
      </c>
      <c r="B88">
        <v>10</v>
      </c>
      <c r="C88">
        <v>0.124</v>
      </c>
      <c r="D88">
        <v>0.76</v>
      </c>
      <c r="E88">
        <v>104.60936638637617</v>
      </c>
      <c r="F88">
        <v>2.6212408503551767</v>
      </c>
      <c r="G88">
        <v>1.2149086402560194</v>
      </c>
      <c r="H88">
        <v>5.6633113417239134</v>
      </c>
      <c r="I88">
        <v>8.6211510512237783</v>
      </c>
      <c r="J88">
        <v>0.71446868610456993</v>
      </c>
      <c r="K88">
        <v>1.1881309654874226</v>
      </c>
      <c r="L88">
        <v>10.561791071919618</v>
      </c>
      <c r="M88">
        <v>259.12733471376492</v>
      </c>
      <c r="N88">
        <v>22.162129557866091</v>
      </c>
      <c r="O88">
        <v>0.72592243631486453</v>
      </c>
      <c r="P88">
        <v>2.1213280761338069</v>
      </c>
      <c r="Q88">
        <v>7.8101194693659775</v>
      </c>
      <c r="R88">
        <v>93.358658975638889</v>
      </c>
      <c r="S88">
        <v>6.0064801923433677</v>
      </c>
      <c r="T88">
        <v>-75.484554895260757</v>
      </c>
      <c r="U88">
        <v>140.32853066453157</v>
      </c>
      <c r="V88">
        <v>1.7940261986282753</v>
      </c>
      <c r="W88">
        <v>1.3107800242496415</v>
      </c>
      <c r="AB88" s="7">
        <f>IF(ISBLANK(X88),-1,X88-T88)</f>
        <v>-1</v>
      </c>
      <c r="AC88" s="4" t="b">
        <f>OR(AA88&lt;2.5,H88&lt;2.5)</f>
        <v>1</v>
      </c>
      <c r="AD88" s="4" t="b">
        <f>AB88&gt;2</f>
        <v>0</v>
      </c>
      <c r="AE88" s="5" t="b">
        <f>AND(AC88,AD88)</f>
        <v>0</v>
      </c>
      <c r="AG88" s="9">
        <f>ABS((AG$2-INDEX($A88:$AE88,1,MATCH(AG$6,$A$6:$AE$6,0)))/AG$3)</f>
        <v>4.1901678346930877</v>
      </c>
      <c r="AH88" s="9">
        <f>ABS((AH$2-INDEX($A88:$AE88,1,MATCH(AH$6,$A$6:$AE$6,0)))/AH$3)</f>
        <v>0.94971532822336313</v>
      </c>
      <c r="AI88" s="9">
        <f>ABS((AI$2-INDEX($A88:$AE88,1,MATCH(AI$6,$A$6:$AE$6,0)))/AI$3)</f>
        <v>8.6533548592052512</v>
      </c>
      <c r="AJ88" s="9">
        <f>ABS((AJ$2-INDEX($A88:$AE88,1,MATCH(AJ$6,$A$6:$AE$6,0)))/AJ$3)</f>
        <v>0.1924420595317122</v>
      </c>
      <c r="AK88" s="9">
        <f>ABS((AK$2-INDEX($A88:$AE88,1,MATCH(AK$6,$A$6:$AE$6,0)))/AK$3)</f>
        <v>308.94599330856317</v>
      </c>
      <c r="AL88" s="9">
        <f>ABS((AL$2-INDEX($A88:$AE88,1,MATCH(AL$6,$A$6:$AE$6,0)))/AL$3)</f>
        <v>27.988253071441925</v>
      </c>
      <c r="AM88" s="9">
        <f>ABS((AM$2-INDEX($A88:$AE88,1,MATCH(AM$6,$A$6:$AE$6,0)))/AM$3)</f>
        <v>0.27823796020764746</v>
      </c>
      <c r="AN88" s="9"/>
      <c r="AO88" s="9">
        <f>ABS((AO$2-INDEX($A88:$AE88,1,MATCH(AO$6,$A$6:$AE$6,0)))/AO$3)</f>
        <v>5.0201194693659774</v>
      </c>
      <c r="AP88" s="9"/>
      <c r="AQ88" s="9"/>
      <c r="AR88" s="9">
        <f>ABS((AR$2-INDEX($A88:$AE88,1,MATCH(AR$6,$A$6:$AE$6,0)))/AR$3)</f>
        <v>40.668967118818571</v>
      </c>
      <c r="AS88" s="9">
        <f>ABS((AS$2-INDEX($A88:$AE88,1,MATCH(AS$6,$A$6:$AE$6,0)))/AS$3)</f>
        <v>67.757601496927848</v>
      </c>
      <c r="AT88" s="9"/>
      <c r="AU88" s="9"/>
      <c r="AV88" s="9">
        <f>ABS((AV$2-INDEX($A88:$AE88,1,MATCH(AV$6,$A$6:$AE$6,0)))/AV$3)</f>
        <v>2.1796610169491522</v>
      </c>
      <c r="AW88" s="9">
        <f>ABS((AW$2-INDEX($A88:$AE88,1,MATCH(AW$6,$A$6:$AE$6,0)))/AW$3)</f>
        <v>0.98</v>
      </c>
      <c r="AX88" s="9">
        <f>ABS((AX$2-INDEX($A88:$AE88,1,MATCH(AX$6,$A$6:$AE$6,0)))/AX$3)</f>
        <v>5.729166666666667</v>
      </c>
      <c r="AY88" s="9">
        <f>ABS((AY$2-INDEX($A88:$AE88,1,MATCH(AY$6,$A$6:$AE$6,0)))/AY$3)</f>
        <v>2.5</v>
      </c>
      <c r="BA88" s="12">
        <f>$AG88^2+$AY88^2+$AV88^2</f>
        <v>28.558428631704373</v>
      </c>
      <c r="BB88" s="12">
        <f>$AG88^2+$AY88^2+$AV88^2</f>
        <v>28.558428631704373</v>
      </c>
      <c r="BC88" s="12">
        <f>$AG88^2+$AY88^2+$AV88^2</f>
        <v>28.558428631704373</v>
      </c>
      <c r="BD88" s="12">
        <f>$AG88^2+$AY88^2+$AV88^2</f>
        <v>28.558428631704373</v>
      </c>
    </row>
    <row r="89" spans="1:56" x14ac:dyDescent="0.25">
      <c r="A89">
        <v>0.99622871975463567</v>
      </c>
      <c r="B89">
        <v>10</v>
      </c>
      <c r="C89">
        <v>0.122</v>
      </c>
      <c r="D89">
        <v>0.77</v>
      </c>
      <c r="E89">
        <v>103.47710815450935</v>
      </c>
      <c r="F89">
        <v>2.314656735287866</v>
      </c>
      <c r="G89">
        <v>0.93723233899987923</v>
      </c>
      <c r="H89">
        <v>4.2487722899323082</v>
      </c>
      <c r="I89">
        <v>8.6233699773393955</v>
      </c>
      <c r="J89">
        <v>0.69755642947684615</v>
      </c>
      <c r="K89">
        <v>1.1984262930514447</v>
      </c>
      <c r="L89">
        <v>10.726484328500042</v>
      </c>
      <c r="M89">
        <v>258.42955867979987</v>
      </c>
      <c r="N89">
        <v>23.991680655557587</v>
      </c>
      <c r="O89">
        <v>0.71730293668050127</v>
      </c>
      <c r="P89">
        <v>-1.2100879786040113</v>
      </c>
      <c r="Q89">
        <v>8.3646788591426553</v>
      </c>
      <c r="R89">
        <v>99.089573903409743</v>
      </c>
      <c r="S89">
        <v>6.1029187504831324</v>
      </c>
      <c r="T89">
        <v>-75.51953752410472</v>
      </c>
      <c r="U89">
        <v>138.62163287257539</v>
      </c>
      <c r="V89">
        <v>1.5255307533086566</v>
      </c>
      <c r="W89">
        <v>1.5619799080058534</v>
      </c>
      <c r="AB89" s="7">
        <f>IF(ISBLANK(X89),-1,X89-T89)</f>
        <v>-1</v>
      </c>
      <c r="AC89" s="4" t="b">
        <f>OR(AA89&lt;2.5,H89&lt;2.5)</f>
        <v>1</v>
      </c>
      <c r="AD89" s="4" t="b">
        <f>AB89&gt;2</f>
        <v>0</v>
      </c>
      <c r="AE89" s="5" t="b">
        <f>AND(AC89,AD89)</f>
        <v>0</v>
      </c>
      <c r="AG89" s="9">
        <f>ABS((AG$2-INDEX($A89:$AE89,1,MATCH(AG$6,$A$6:$AE$6,0)))/AG$3)</f>
        <v>4.1926333081548846</v>
      </c>
      <c r="AH89" s="9">
        <f>ABS((AH$2-INDEX($A89:$AE89,1,MATCH(AH$6,$A$6:$AE$6,0)))/AH$3)</f>
        <v>0.79596754069860154</v>
      </c>
      <c r="AI89" s="9">
        <f>ABS((AI$2-INDEX($A89:$AE89,1,MATCH(AI$6,$A$6:$AE$6,0)))/AI$3)</f>
        <v>8.5597609722595944</v>
      </c>
      <c r="AJ89" s="9">
        <f>ABS((AJ$2-INDEX($A89:$AE89,1,MATCH(AJ$6,$A$6:$AE$6,0)))/AJ$3)</f>
        <v>0.28004485558512932</v>
      </c>
      <c r="AK89" s="9">
        <f>ABS((AK$2-INDEX($A89:$AE89,1,MATCH(AK$6,$A$6:$AE$6,0)))/AK$3)</f>
        <v>308.06273250607575</v>
      </c>
      <c r="AL89" s="9">
        <f>ABS((AL$2-INDEX($A89:$AE89,1,MATCH(AL$6,$A$6:$AE$6,0)))/AL$3)</f>
        <v>30.718926351578485</v>
      </c>
      <c r="AM89" s="9">
        <f>ABS((AM$2-INDEX($A89:$AE89,1,MATCH(AM$6,$A$6:$AE$6,0)))/AM$3)</f>
        <v>0.29926113004755783</v>
      </c>
      <c r="AN89" s="9"/>
      <c r="AO89" s="9">
        <f>ABS((AO$2-INDEX($A89:$AE89,1,MATCH(AO$6,$A$6:$AE$6,0)))/AO$3)</f>
        <v>5.5746788591426553</v>
      </c>
      <c r="AP89" s="9"/>
      <c r="AQ89" s="9"/>
      <c r="AR89" s="9">
        <f>ABS((AR$2-INDEX($A89:$AE89,1,MATCH(AR$6,$A$6:$AE$6,0)))/AR$3)</f>
        <v>40.686635113184202</v>
      </c>
      <c r="AS89" s="9">
        <f>ABS((AS$2-INDEX($A89:$AE89,1,MATCH(AS$6,$A$6:$AE$6,0)))/AS$3)</f>
        <v>66.798670153132235</v>
      </c>
      <c r="AT89" s="9"/>
      <c r="AU89" s="9"/>
      <c r="AV89" s="9">
        <f>ABS((AV$2-INDEX($A89:$AE89,1,MATCH(AV$6,$A$6:$AE$6,0)))/AV$3)</f>
        <v>2.1796610169491522</v>
      </c>
      <c r="AW89" s="9">
        <f>ABS((AW$2-INDEX($A89:$AE89,1,MATCH(AW$6,$A$6:$AE$6,0)))/AW$3)</f>
        <v>0.98</v>
      </c>
      <c r="AX89" s="9">
        <f>ABS((AX$2-INDEX($A89:$AE89,1,MATCH(AX$6,$A$6:$AE$6,0)))/AX$3)</f>
        <v>5.729166666666667</v>
      </c>
      <c r="AY89" s="9">
        <f>ABS((AY$2-INDEX($A89:$AE89,1,MATCH(AY$6,$A$6:$AE$6,0)))/AY$3)</f>
        <v>2.5</v>
      </c>
      <c r="BA89" s="12">
        <f>$AG89^2+$AY89^2+$AV89^2</f>
        <v>28.579096205457585</v>
      </c>
      <c r="BB89" s="12">
        <f>$AG89^2+$AY89^2+$AV89^2</f>
        <v>28.579096205457585</v>
      </c>
      <c r="BC89" s="12">
        <f>$AG89^2+$AY89^2+$AV89^2</f>
        <v>28.579096205457585</v>
      </c>
      <c r="BD89" s="12">
        <f>$AG89^2+$AY89^2+$AV89^2</f>
        <v>28.579096205457585</v>
      </c>
    </row>
    <row r="90" spans="1:56" x14ac:dyDescent="0.25">
      <c r="A90">
        <v>0.99622871975463567</v>
      </c>
      <c r="B90">
        <v>10</v>
      </c>
      <c r="C90">
        <v>0.124</v>
      </c>
      <c r="D90">
        <v>0.77</v>
      </c>
      <c r="E90">
        <v>106.49307176765319</v>
      </c>
      <c r="F90">
        <v>2.5087232873065815</v>
      </c>
      <c r="G90">
        <v>1.0936851873009259</v>
      </c>
      <c r="H90">
        <v>5.0674528568823538</v>
      </c>
      <c r="I90">
        <v>8.6530294802152863</v>
      </c>
      <c r="J90">
        <v>0.70611415270623212</v>
      </c>
      <c r="K90">
        <v>1.1933653162222504</v>
      </c>
      <c r="L90">
        <v>10.700145940962003</v>
      </c>
      <c r="M90">
        <v>257.36814152722809</v>
      </c>
      <c r="N90">
        <v>22.688251095584913</v>
      </c>
      <c r="O90">
        <v>0.72099762092590103</v>
      </c>
      <c r="P90">
        <v>1.1407545310125993</v>
      </c>
      <c r="Q90">
        <v>8.0229607394374298</v>
      </c>
      <c r="R90">
        <v>95.537733201285732</v>
      </c>
      <c r="S90">
        <v>6.0440393564027088</v>
      </c>
      <c r="T90">
        <v>-75.605629918857446</v>
      </c>
      <c r="U90">
        <v>139.6666537117834</v>
      </c>
      <c r="V90">
        <v>1.7251374796207708</v>
      </c>
      <c r="W90">
        <v>1.3776859832905177</v>
      </c>
      <c r="AB90" s="7">
        <f>IF(ISBLANK(X90),-1,X90-T90)</f>
        <v>-1</v>
      </c>
      <c r="AC90" s="4" t="b">
        <f>OR(AA90&lt;2.5,H90&lt;2.5)</f>
        <v>1</v>
      </c>
      <c r="AD90" s="4" t="b">
        <f>AB90&gt;2</f>
        <v>0</v>
      </c>
      <c r="AE90" s="5" t="b">
        <f>AND(AC90,AD90)</f>
        <v>0</v>
      </c>
      <c r="AG90" s="9">
        <f>ABS((AG$2-INDEX($A90:$AE90,1,MATCH(AG$6,$A$6:$AE$6,0)))/AG$3)</f>
        <v>4.2255883113503181</v>
      </c>
      <c r="AH90" s="9">
        <f>ABS((AH$2-INDEX($A90:$AE90,1,MATCH(AH$6,$A$6:$AE$6,0)))/AH$3)</f>
        <v>0.87376502460211036</v>
      </c>
      <c r="AI90" s="9">
        <f>ABS((AI$2-INDEX($A90:$AE90,1,MATCH(AI$6,$A$6:$AE$6,0)))/AI$3)</f>
        <v>8.6057698525249968</v>
      </c>
      <c r="AJ90" s="9">
        <f>ABS((AJ$2-INDEX($A90:$AE90,1,MATCH(AJ$6,$A$6:$AE$6,0)))/AJ$3)</f>
        <v>0.26603507497978901</v>
      </c>
      <c r="AK90" s="9">
        <f>ABS((AK$2-INDEX($A90:$AE90,1,MATCH(AK$6,$A$6:$AE$6,0)))/AK$3)</f>
        <v>306.71916649016214</v>
      </c>
      <c r="AL90" s="9">
        <f>ABS((AL$2-INDEX($A90:$AE90,1,MATCH(AL$6,$A$6:$AE$6,0)))/AL$3)</f>
        <v>28.773509097887928</v>
      </c>
      <c r="AM90" s="9">
        <f>ABS((AM$2-INDEX($A90:$AE90,1,MATCH(AM$6,$A$6:$AE$6,0)))/AM$3)</f>
        <v>0.2902497050587779</v>
      </c>
      <c r="AN90" s="9"/>
      <c r="AO90" s="9">
        <f>ABS((AO$2-INDEX($A90:$AE90,1,MATCH(AO$6,$A$6:$AE$6,0)))/AO$3)</f>
        <v>5.2329607394374298</v>
      </c>
      <c r="AP90" s="9"/>
      <c r="AQ90" s="9"/>
      <c r="AR90" s="9">
        <f>ABS((AR$2-INDEX($A90:$AE90,1,MATCH(AR$6,$A$6:$AE$6,0)))/AR$3)</f>
        <v>40.730116120635074</v>
      </c>
      <c r="AS90" s="9">
        <f>ABS((AS$2-INDEX($A90:$AE90,1,MATCH(AS$6,$A$6:$AE$6,0)))/AS$3)</f>
        <v>67.385760512237866</v>
      </c>
      <c r="AT90" s="9"/>
      <c r="AU90" s="9"/>
      <c r="AV90" s="9">
        <f>ABS((AV$2-INDEX($A90:$AE90,1,MATCH(AV$6,$A$6:$AE$6,0)))/AV$3)</f>
        <v>2.1796610169491522</v>
      </c>
      <c r="AW90" s="9">
        <f>ABS((AW$2-INDEX($A90:$AE90,1,MATCH(AW$6,$A$6:$AE$6,0)))/AW$3)</f>
        <v>0.98</v>
      </c>
      <c r="AX90" s="9">
        <f>ABS((AX$2-INDEX($A90:$AE90,1,MATCH(AX$6,$A$6:$AE$6,0)))/AX$3)</f>
        <v>5.729166666666667</v>
      </c>
      <c r="AY90" s="9">
        <f>ABS((AY$2-INDEX($A90:$AE90,1,MATCH(AY$6,$A$6:$AE$6,0)))/AY$3)</f>
        <v>2.5</v>
      </c>
      <c r="BA90" s="12">
        <f>$AG90^2+$AY90^2+$AV90^2</f>
        <v>28.856518725828245</v>
      </c>
      <c r="BB90" s="12">
        <f>$AG90^2+$AY90^2+$AV90^2</f>
        <v>28.856518725828245</v>
      </c>
      <c r="BC90" s="12">
        <f>$AG90^2+$AY90^2+$AV90^2</f>
        <v>28.856518725828245</v>
      </c>
      <c r="BD90" s="12">
        <f>$AG90^2+$AY90^2+$AV90^2</f>
        <v>28.856518725828245</v>
      </c>
    </row>
    <row r="91" spans="1:56" x14ac:dyDescent="0.25">
      <c r="A91">
        <v>0.99622871975463567</v>
      </c>
      <c r="B91">
        <v>10</v>
      </c>
      <c r="C91">
        <v>0.124</v>
      </c>
      <c r="D91">
        <v>0.78</v>
      </c>
      <c r="E91">
        <v>103.69435826275162</v>
      </c>
      <c r="F91">
        <v>2.3966030457425047</v>
      </c>
      <c r="G91">
        <v>0.97615526704925537</v>
      </c>
      <c r="H91">
        <v>4.4996733574091907</v>
      </c>
      <c r="I91">
        <v>8.7037624353356282</v>
      </c>
      <c r="J91">
        <v>0.69879339174284316</v>
      </c>
      <c r="K91">
        <v>1.1982951181806587</v>
      </c>
      <c r="L91">
        <v>10.869217482666587</v>
      </c>
      <c r="M91">
        <v>255.90166531748142</v>
      </c>
      <c r="N91">
        <v>23.269064951536883</v>
      </c>
      <c r="O91">
        <v>0.71663541805911724</v>
      </c>
      <c r="P91">
        <v>0.13536605613315228</v>
      </c>
      <c r="Q91">
        <v>8.2298869582430356</v>
      </c>
      <c r="R91">
        <v>97.777975706966615</v>
      </c>
      <c r="S91">
        <v>6.082701541017876</v>
      </c>
      <c r="T91">
        <v>-75.706935063988581</v>
      </c>
      <c r="U91">
        <v>139.02767320289635</v>
      </c>
      <c r="V91">
        <v>1.6353610319443532</v>
      </c>
      <c r="W91">
        <v>1.4503132345074619</v>
      </c>
      <c r="AB91" s="7">
        <f>IF(ISBLANK(X91),-1,X91-T91)</f>
        <v>-1</v>
      </c>
      <c r="AC91" s="4" t="b">
        <f>OR(AA91&lt;2.5,H91&lt;2.5)</f>
        <v>1</v>
      </c>
      <c r="AD91" s="4" t="b">
        <f>AB91&gt;2</f>
        <v>0</v>
      </c>
      <c r="AE91" s="5" t="b">
        <f>AND(AC91,AD91)</f>
        <v>0</v>
      </c>
      <c r="AG91" s="9">
        <f>ABS((AG$2-INDEX($A91:$AE91,1,MATCH(AG$6,$A$6:$AE$6,0)))/AG$3)</f>
        <v>4.2819582614840312</v>
      </c>
      <c r="AH91" s="9">
        <f>ABS((AH$2-INDEX($A91:$AE91,1,MATCH(AH$6,$A$6:$AE$6,0)))/AH$3)</f>
        <v>0.80721265220766525</v>
      </c>
      <c r="AI91" s="9">
        <f>ABS((AI$2-INDEX($A91:$AE91,1,MATCH(AI$6,$A$6:$AE$6,0)))/AI$3)</f>
        <v>8.5609534710849218</v>
      </c>
      <c r="AJ91" s="9">
        <f>ABS((AJ$2-INDEX($A91:$AE91,1,MATCH(AJ$6,$A$6:$AE$6,0)))/AJ$3)</f>
        <v>0.35596674609924861</v>
      </c>
      <c r="AK91" s="9">
        <f>ABS((AK$2-INDEX($A91:$AE91,1,MATCH(AK$6,$A$6:$AE$6,0)))/AK$3)</f>
        <v>304.86286749048281</v>
      </c>
      <c r="AL91" s="9">
        <f>ABS((AL$2-INDEX($A91:$AE91,1,MATCH(AL$6,$A$6:$AE$6,0)))/AL$3)</f>
        <v>29.640395450055049</v>
      </c>
      <c r="AM91" s="9">
        <f>ABS((AM$2-INDEX($A91:$AE91,1,MATCH(AM$6,$A$6:$AE$6,0)))/AM$3)</f>
        <v>0.30088922424605546</v>
      </c>
      <c r="AN91" s="9"/>
      <c r="AO91" s="9">
        <f>ABS((AO$2-INDEX($A91:$AE91,1,MATCH(AO$6,$A$6:$AE$6,0)))/AO$3)</f>
        <v>5.4398869582430356</v>
      </c>
      <c r="AP91" s="9"/>
      <c r="AQ91" s="9"/>
      <c r="AR91" s="9">
        <f>ABS((AR$2-INDEX($A91:$AE91,1,MATCH(AR$6,$A$6:$AE$6,0)))/AR$3)</f>
        <v>40.781280335347773</v>
      </c>
      <c r="AS91" s="9">
        <f>ABS((AS$2-INDEX($A91:$AE91,1,MATCH(AS$6,$A$6:$AE$6,0)))/AS$3)</f>
        <v>67.026782698256383</v>
      </c>
      <c r="AT91" s="9"/>
      <c r="AU91" s="9"/>
      <c r="AV91" s="9">
        <f>ABS((AV$2-INDEX($A91:$AE91,1,MATCH(AV$6,$A$6:$AE$6,0)))/AV$3)</f>
        <v>2.1796610169491522</v>
      </c>
      <c r="AW91" s="9">
        <f>ABS((AW$2-INDEX($A91:$AE91,1,MATCH(AW$6,$A$6:$AE$6,0)))/AW$3)</f>
        <v>0.98</v>
      </c>
      <c r="AX91" s="9">
        <f>ABS((AX$2-INDEX($A91:$AE91,1,MATCH(AX$6,$A$6:$AE$6,0)))/AX$3)</f>
        <v>5.729166666666667</v>
      </c>
      <c r="AY91" s="9">
        <f>ABS((AY$2-INDEX($A91:$AE91,1,MATCH(AY$6,$A$6:$AE$6,0)))/AY$3)</f>
        <v>2.5</v>
      </c>
      <c r="BA91" s="12">
        <f>$AG91^2+$AY91^2+$AV91^2</f>
        <v>29.336088701899161</v>
      </c>
      <c r="BB91" s="12">
        <f>$AG91^2+$AY91^2+$AV91^2</f>
        <v>29.336088701899161</v>
      </c>
      <c r="BC91" s="12">
        <f>$AG91^2+$AY91^2+$AV91^2</f>
        <v>29.336088701899161</v>
      </c>
      <c r="BD91" s="12">
        <f>$AG91^2+$AY91^2+$AV91^2</f>
        <v>29.336088701899161</v>
      </c>
    </row>
    <row r="92" spans="1:56" x14ac:dyDescent="0.25">
      <c r="A92">
        <v>0.99622871975463567</v>
      </c>
      <c r="B92">
        <v>10</v>
      </c>
      <c r="C92">
        <v>0.122</v>
      </c>
      <c r="D92">
        <v>0.78</v>
      </c>
      <c r="E92">
        <v>103.45214867566253</v>
      </c>
      <c r="F92">
        <v>2.19934837425492</v>
      </c>
      <c r="G92">
        <v>0.82694832747739511</v>
      </c>
      <c r="H92">
        <v>3.7292730217167405</v>
      </c>
      <c r="I92">
        <v>8.7113554971890057</v>
      </c>
      <c r="J92">
        <v>0.69315788002809386</v>
      </c>
      <c r="K92">
        <v>1.2019926521607551</v>
      </c>
      <c r="L92">
        <v>10.933375283712818</v>
      </c>
      <c r="M92">
        <v>257.40157971404534</v>
      </c>
      <c r="N92">
        <v>24.658369665240958</v>
      </c>
      <c r="O92">
        <v>0.71402114605366551</v>
      </c>
      <c r="P92">
        <v>-2.2201681267535833</v>
      </c>
      <c r="Q92">
        <v>8.5546483881666049</v>
      </c>
      <c r="R92">
        <v>101.35996905722415</v>
      </c>
      <c r="S92">
        <v>6.1422037958787064</v>
      </c>
      <c r="T92">
        <v>-75.621586499739038</v>
      </c>
      <c r="U92">
        <v>138.00464879446696</v>
      </c>
      <c r="V92">
        <v>1.4009955992141365</v>
      </c>
      <c r="W92">
        <v>1.641020444884995</v>
      </c>
      <c r="AB92" s="7">
        <f>IF(ISBLANK(X92),-1,X92-T92)</f>
        <v>-1</v>
      </c>
      <c r="AC92" s="4" t="b">
        <f>OR(AA92&lt;2.5,H92&lt;2.5)</f>
        <v>1</v>
      </c>
      <c r="AD92" s="4" t="b">
        <f>AB92&gt;2</f>
        <v>0</v>
      </c>
      <c r="AE92" s="5" t="b">
        <f>AND(AC92,AD92)</f>
        <v>0</v>
      </c>
      <c r="AG92" s="9">
        <f>ABS((AG$2-INDEX($A92:$AE92,1,MATCH(AG$6,$A$6:$AE$6,0)))/AG$3)</f>
        <v>4.2903949968766737</v>
      </c>
      <c r="AH92" s="9">
        <f>ABS((AH$2-INDEX($A92:$AE92,1,MATCH(AH$6,$A$6:$AE$6,0)))/AH$3)</f>
        <v>0.75598072752812617</v>
      </c>
      <c r="AI92" s="9">
        <f>ABS((AI$2-INDEX($A92:$AE92,1,MATCH(AI$6,$A$6:$AE$6,0)))/AI$3)</f>
        <v>8.5273395258113176</v>
      </c>
      <c r="AJ92" s="9">
        <f>ABS((AJ$2-INDEX($A92:$AE92,1,MATCH(AJ$6,$A$6:$AE$6,0)))/AJ$3)</f>
        <v>0.39009323601745699</v>
      </c>
      <c r="AK92" s="9">
        <f>ABS((AK$2-INDEX($A92:$AE92,1,MATCH(AK$6,$A$6:$AE$6,0)))/AK$3)</f>
        <v>306.76149330891815</v>
      </c>
      <c r="AL92" s="9">
        <f>ABS((AL$2-INDEX($A92:$AE92,1,MATCH(AL$6,$A$6:$AE$6,0)))/AL$3)</f>
        <v>31.713984574986501</v>
      </c>
      <c r="AM92" s="9">
        <f>ABS((AM$2-INDEX($A92:$AE92,1,MATCH(AM$6,$A$6:$AE$6,0)))/AM$3)</f>
        <v>0.30726549743008408</v>
      </c>
      <c r="AN92" s="9"/>
      <c r="AO92" s="9">
        <f>ABS((AO$2-INDEX($A92:$AE92,1,MATCH(AO$6,$A$6:$AE$6,0)))/AO$3)</f>
        <v>5.7646483881666049</v>
      </c>
      <c r="AP92" s="9"/>
      <c r="AQ92" s="9"/>
      <c r="AR92" s="9">
        <f>ABS((AR$2-INDEX($A92:$AE92,1,MATCH(AR$6,$A$6:$AE$6,0)))/AR$3)</f>
        <v>40.738174999868207</v>
      </c>
      <c r="AS92" s="9">
        <f>ABS((AS$2-INDEX($A92:$AE92,1,MATCH(AS$6,$A$6:$AE$6,0)))/AS$3)</f>
        <v>66.452049884532002</v>
      </c>
      <c r="AT92" s="9"/>
      <c r="AU92" s="9"/>
      <c r="AV92" s="9">
        <f>ABS((AV$2-INDEX($A92:$AE92,1,MATCH(AV$6,$A$6:$AE$6,0)))/AV$3)</f>
        <v>2.1796610169491522</v>
      </c>
      <c r="AW92" s="9">
        <f>ABS((AW$2-INDEX($A92:$AE92,1,MATCH(AW$6,$A$6:$AE$6,0)))/AW$3)</f>
        <v>0.98</v>
      </c>
      <c r="AX92" s="9">
        <f>ABS((AX$2-INDEX($A92:$AE92,1,MATCH(AX$6,$A$6:$AE$6,0)))/AX$3)</f>
        <v>5.729166666666667</v>
      </c>
      <c r="AY92" s="9">
        <f>ABS((AY$2-INDEX($A92:$AE92,1,MATCH(AY$6,$A$6:$AE$6,0)))/AY$3)</f>
        <v>2.5</v>
      </c>
      <c r="BA92" s="12">
        <f>$AG92^2+$AY92^2+$AV92^2</f>
        <v>29.408411378032206</v>
      </c>
      <c r="BB92" s="12">
        <f>$AG92^2+$AY92^2+$AV92^2</f>
        <v>29.408411378032206</v>
      </c>
      <c r="BC92" s="12">
        <f>$AG92^2+$AY92^2+$AV92^2</f>
        <v>29.408411378032206</v>
      </c>
      <c r="BD92" s="12">
        <f>$AG92^2+$AY92^2+$AV92^2</f>
        <v>29.408411378032206</v>
      </c>
    </row>
    <row r="93" spans="1:56" x14ac:dyDescent="0.25">
      <c r="A93">
        <v>0.99622871975463567</v>
      </c>
      <c r="B93">
        <v>10</v>
      </c>
      <c r="C93">
        <v>0.124</v>
      </c>
      <c r="D93">
        <v>0.79</v>
      </c>
      <c r="E93">
        <v>103.25288981397846</v>
      </c>
      <c r="F93">
        <v>2.2830445168196722</v>
      </c>
      <c r="G93">
        <v>0.86205687020324184</v>
      </c>
      <c r="H93">
        <v>3.9577586203763171</v>
      </c>
      <c r="I93">
        <v>8.7725821780744297</v>
      </c>
      <c r="J93">
        <v>0.69254411102457203</v>
      </c>
      <c r="K93">
        <v>1.2029362818127332</v>
      </c>
      <c r="L93">
        <v>11.070144150738768</v>
      </c>
      <c r="M93">
        <v>254.71558739013693</v>
      </c>
      <c r="N93">
        <v>23.906378486867538</v>
      </c>
      <c r="O93">
        <v>0.712809937225929</v>
      </c>
      <c r="P93">
        <v>-0.89561808999953374</v>
      </c>
      <c r="Q93">
        <v>8.4310238490327443</v>
      </c>
      <c r="R93">
        <v>100.08461446671228</v>
      </c>
      <c r="S93">
        <v>6.1225666243932277</v>
      </c>
      <c r="T93">
        <v>-75.795920611439215</v>
      </c>
      <c r="U93">
        <v>138.40729127345332</v>
      </c>
      <c r="V93">
        <v>1.5216022107977283</v>
      </c>
      <c r="W93">
        <v>1.5292717567709011</v>
      </c>
      <c r="AB93" s="7">
        <f>IF(ISBLANK(X93),-1,X93-T93)</f>
        <v>-1</v>
      </c>
      <c r="AC93" s="4" t="b">
        <f>OR(AA93&lt;2.5,H93&lt;2.5)</f>
        <v>1</v>
      </c>
      <c r="AD93" s="4" t="b">
        <f>AB93&gt;2</f>
        <v>0</v>
      </c>
      <c r="AE93" s="5" t="b">
        <f>AND(AC93,AD93)</f>
        <v>0</v>
      </c>
      <c r="AG93" s="9">
        <f>ABS((AG$2-INDEX($A93:$AE93,1,MATCH(AG$6,$A$6:$AE$6,0)))/AG$3)</f>
        <v>4.3584246423049224</v>
      </c>
      <c r="AH93" s="9">
        <f>ABS((AH$2-INDEX($A93:$AE93,1,MATCH(AH$6,$A$6:$AE$6,0)))/AH$3)</f>
        <v>0.75040100931429132</v>
      </c>
      <c r="AI93" s="9">
        <f>ABS((AI$2-INDEX($A93:$AE93,1,MATCH(AI$6,$A$6:$AE$6,0)))/AI$3)</f>
        <v>8.5187610744296993</v>
      </c>
      <c r="AJ93" s="9">
        <f>ABS((AJ$2-INDEX($A93:$AE93,1,MATCH(AJ$6,$A$6:$AE$6,0)))/AJ$3)</f>
        <v>0.46284263337168557</v>
      </c>
      <c r="AK93" s="9">
        <f>ABS((AK$2-INDEX($A93:$AE93,1,MATCH(AK$6,$A$6:$AE$6,0)))/AK$3)</f>
        <v>303.36150302548975</v>
      </c>
      <c r="AL93" s="9">
        <f>ABS((AL$2-INDEX($A93:$AE93,1,MATCH(AL$6,$A$6:$AE$6,0)))/AL$3)</f>
        <v>30.591609681891846</v>
      </c>
      <c r="AM93" s="9">
        <f>ABS((AM$2-INDEX($A93:$AE93,1,MATCH(AM$6,$A$6:$AE$6,0)))/AM$3)</f>
        <v>0.31021966530261214</v>
      </c>
      <c r="AN93" s="9"/>
      <c r="AO93" s="9">
        <f>ABS((AO$2-INDEX($A93:$AE93,1,MATCH(AO$6,$A$6:$AE$6,0)))/AO$3)</f>
        <v>5.6410238490327442</v>
      </c>
      <c r="AP93" s="9"/>
      <c r="AQ93" s="9"/>
      <c r="AR93" s="9">
        <f>ABS((AR$2-INDEX($A93:$AE93,1,MATCH(AR$6,$A$6:$AE$6,0)))/AR$3)</f>
        <v>40.826222531029913</v>
      </c>
      <c r="AS93" s="9">
        <f>ABS((AS$2-INDEX($A93:$AE93,1,MATCH(AS$6,$A$6:$AE$6,0)))/AS$3)</f>
        <v>66.678253524411986</v>
      </c>
      <c r="AT93" s="9"/>
      <c r="AU93" s="9"/>
      <c r="AV93" s="9">
        <f>ABS((AV$2-INDEX($A93:$AE93,1,MATCH(AV$6,$A$6:$AE$6,0)))/AV$3)</f>
        <v>2.1796610169491522</v>
      </c>
      <c r="AW93" s="9">
        <f>ABS((AW$2-INDEX($A93:$AE93,1,MATCH(AW$6,$A$6:$AE$6,0)))/AW$3)</f>
        <v>0.98</v>
      </c>
      <c r="AX93" s="9">
        <f>ABS((AX$2-INDEX($A93:$AE93,1,MATCH(AX$6,$A$6:$AE$6,0)))/AX$3)</f>
        <v>5.729166666666667</v>
      </c>
      <c r="AY93" s="9">
        <f>ABS((AY$2-INDEX($A93:$AE93,1,MATCH(AY$6,$A$6:$AE$6,0)))/AY$3)</f>
        <v>2.5</v>
      </c>
      <c r="BA93" s="12">
        <f>$AG93^2+$AY93^2+$AV93^2</f>
        <v>29.996787511458603</v>
      </c>
      <c r="BB93" s="12">
        <f>$AG93^2+$AY93^2+$AV93^2</f>
        <v>29.996787511458603</v>
      </c>
      <c r="BC93" s="12">
        <f>$AG93^2+$AY93^2+$AV93^2</f>
        <v>29.996787511458603</v>
      </c>
      <c r="BD93" s="12">
        <f>$AG93^2+$AY93^2+$AV93^2</f>
        <v>29.996787511458603</v>
      </c>
    </row>
    <row r="94" spans="1:56" x14ac:dyDescent="0.25">
      <c r="A94">
        <v>0.99622871975463567</v>
      </c>
      <c r="B94">
        <v>10</v>
      </c>
      <c r="C94">
        <v>0.126</v>
      </c>
      <c r="D94">
        <v>0.78</v>
      </c>
      <c r="E94">
        <v>103.80841143018944</v>
      </c>
      <c r="F94">
        <v>2.5830547880778361</v>
      </c>
      <c r="G94">
        <v>1.1385553126164367</v>
      </c>
      <c r="H94">
        <v>5.343745425381222</v>
      </c>
      <c r="I94">
        <v>8.7833780899228717</v>
      </c>
      <c r="J94">
        <v>0.71098183809252702</v>
      </c>
      <c r="K94">
        <v>1.1913823841490112</v>
      </c>
      <c r="L94">
        <v>10.875469805896614</v>
      </c>
      <c r="M94">
        <v>255.1075879188711</v>
      </c>
      <c r="N94">
        <v>22.03719569696695</v>
      </c>
      <c r="O94">
        <v>0.72173371029657762</v>
      </c>
      <c r="P94">
        <v>2.4739060354339757</v>
      </c>
      <c r="Q94">
        <v>7.8717823047549427</v>
      </c>
      <c r="R94">
        <v>94.239918773749196</v>
      </c>
      <c r="S94">
        <v>6.0240196897907152</v>
      </c>
      <c r="T94">
        <v>-75.810503082486633</v>
      </c>
      <c r="U94">
        <v>140.03751909780101</v>
      </c>
      <c r="V94">
        <v>1.7973563182201229</v>
      </c>
      <c r="W94">
        <v>1.2764542833157415</v>
      </c>
      <c r="AB94" s="7">
        <f>IF(ISBLANK(X94),-1,X94-T94)</f>
        <v>-1</v>
      </c>
      <c r="AC94" s="4" t="b">
        <f>OR(AA94&lt;2.5,H94&lt;2.5)</f>
        <v>1</v>
      </c>
      <c r="AD94" s="4" t="b">
        <f>AB94&gt;2</f>
        <v>0</v>
      </c>
      <c r="AE94" s="5" t="b">
        <f>AND(AC94,AD94)</f>
        <v>0</v>
      </c>
      <c r="AG94" s="9">
        <f>ABS((AG$2-INDEX($A94:$AE94,1,MATCH(AG$6,$A$6:$AE$6,0)))/AG$3)</f>
        <v>4.3704200999143019</v>
      </c>
      <c r="AH94" s="9">
        <f>ABS((AH$2-INDEX($A94:$AE94,1,MATCH(AH$6,$A$6:$AE$6,0)))/AH$3)</f>
        <v>0.91801670993206397</v>
      </c>
      <c r="AI94" s="9">
        <f>ABS((AI$2-INDEX($A94:$AE94,1,MATCH(AI$6,$A$6:$AE$6,0)))/AI$3)</f>
        <v>8.6237965077362624</v>
      </c>
      <c r="AJ94" s="9">
        <f>ABS((AJ$2-INDEX($A94:$AE94,1,MATCH(AJ$6,$A$6:$AE$6,0)))/AJ$3)</f>
        <v>0.35929244994500792</v>
      </c>
      <c r="AK94" s="9">
        <f>ABS((AK$2-INDEX($A94:$AE94,1,MATCH(AK$6,$A$6:$AE$6,0)))/AK$3)</f>
        <v>303.85770622641911</v>
      </c>
      <c r="AL94" s="9">
        <f>ABS((AL$2-INDEX($A94:$AE94,1,MATCH(AL$6,$A$6:$AE$6,0)))/AL$3)</f>
        <v>27.801784622338729</v>
      </c>
      <c r="AM94" s="9">
        <f>ABS((AM$2-INDEX($A94:$AE94,1,MATCH(AM$6,$A$6:$AE$6,0)))/AM$3)</f>
        <v>0.28845436513029843</v>
      </c>
      <c r="AN94" s="9"/>
      <c r="AO94" s="9">
        <f>ABS((AO$2-INDEX($A94:$AE94,1,MATCH(AO$6,$A$6:$AE$6,0)))/AO$3)</f>
        <v>5.0817823047549426</v>
      </c>
      <c r="AP94" s="9"/>
      <c r="AQ94" s="9"/>
      <c r="AR94" s="9">
        <f>ABS((AR$2-INDEX($A94:$AE94,1,MATCH(AR$6,$A$6:$AE$6,0)))/AR$3)</f>
        <v>40.83358741539729</v>
      </c>
      <c r="AS94" s="9">
        <f>ABS((AS$2-INDEX($A94:$AE94,1,MATCH(AS$6,$A$6:$AE$6,0)))/AS$3)</f>
        <v>67.594111852697196</v>
      </c>
      <c r="AT94" s="9"/>
      <c r="AU94" s="9"/>
      <c r="AV94" s="9">
        <f>ABS((AV$2-INDEX($A94:$AE94,1,MATCH(AV$6,$A$6:$AE$6,0)))/AV$3)</f>
        <v>2.1796610169491522</v>
      </c>
      <c r="AW94" s="9">
        <f>ABS((AW$2-INDEX($A94:$AE94,1,MATCH(AW$6,$A$6:$AE$6,0)))/AW$3)</f>
        <v>0.98</v>
      </c>
      <c r="AX94" s="9">
        <f>ABS((AX$2-INDEX($A94:$AE94,1,MATCH(AX$6,$A$6:$AE$6,0)))/AX$3)</f>
        <v>5.729166666666667</v>
      </c>
      <c r="AY94" s="9">
        <f>ABS((AY$2-INDEX($A94:$AE94,1,MATCH(AY$6,$A$6:$AE$6,0)))/AY$3)</f>
        <v>2.5</v>
      </c>
      <c r="BA94" s="12">
        <f>$AG94^2+$AY94^2+$AV94^2</f>
        <v>30.10149399854275</v>
      </c>
      <c r="BB94" s="12">
        <f>$AG94^2+$AY94^2+$AV94^2</f>
        <v>30.10149399854275</v>
      </c>
      <c r="BC94" s="12">
        <f>$AG94^2+$AY94^2+$AV94^2</f>
        <v>30.10149399854275</v>
      </c>
      <c r="BD94" s="12">
        <f>$AG94^2+$AY94^2+$AV94^2</f>
        <v>30.10149399854275</v>
      </c>
    </row>
    <row r="95" spans="1:56" x14ac:dyDescent="0.25">
      <c r="A95">
        <v>0.99622871975463567</v>
      </c>
      <c r="B95">
        <v>10</v>
      </c>
      <c r="C95">
        <v>0.126</v>
      </c>
      <c r="D95">
        <v>0.77</v>
      </c>
      <c r="E95">
        <v>103.69987001231029</v>
      </c>
      <c r="F95">
        <v>2.6942890990535684</v>
      </c>
      <c r="G95">
        <v>1.2648737054810126</v>
      </c>
      <c r="H95">
        <v>5.9674199388800062</v>
      </c>
      <c r="I95">
        <v>8.7841089357803561</v>
      </c>
      <c r="J95">
        <v>0.72133960119015383</v>
      </c>
      <c r="K95">
        <v>1.1850567675083314</v>
      </c>
      <c r="L95">
        <v>10.758156912079135</v>
      </c>
      <c r="M95">
        <v>257.03347477335109</v>
      </c>
      <c r="N95">
        <v>21.546195215284225</v>
      </c>
      <c r="O95">
        <v>0.72742205201407206</v>
      </c>
      <c r="P95">
        <v>3.4726623462688218</v>
      </c>
      <c r="Q95">
        <v>7.6461732194692411</v>
      </c>
      <c r="R95">
        <v>92.023367743753511</v>
      </c>
      <c r="S95">
        <v>5.9860246063299414</v>
      </c>
      <c r="T95">
        <v>-75.702719280762892</v>
      </c>
      <c r="U95">
        <v>140.70120421440936</v>
      </c>
      <c r="V95">
        <v>1.8564223318702153</v>
      </c>
      <c r="W95">
        <v>1.2116491751017007</v>
      </c>
      <c r="AB95" s="7">
        <f>IF(ISBLANK(X95),-1,X95-T95)</f>
        <v>-1</v>
      </c>
      <c r="AC95" s="4" t="b">
        <f>OR(AA95&lt;2.5,H95&lt;2.5)</f>
        <v>1</v>
      </c>
      <c r="AD95" s="4" t="b">
        <f>AB95&gt;2</f>
        <v>0</v>
      </c>
      <c r="AE95" s="5" t="b">
        <f>AND(AC95,AD95)</f>
        <v>0</v>
      </c>
      <c r="AG95" s="9">
        <f>ABS((AG$2-INDEX($A95:$AE95,1,MATCH(AG$6,$A$6:$AE$6,0)))/AG$3)</f>
        <v>4.3712321508670628</v>
      </c>
      <c r="AH95" s="9">
        <f>ABS((AH$2-INDEX($A95:$AE95,1,MATCH(AH$6,$A$6:$AE$6,0)))/AH$3)</f>
        <v>1.0121781926377622</v>
      </c>
      <c r="AI95" s="9">
        <f>ABS((AI$2-INDEX($A95:$AE95,1,MATCH(AI$6,$A$6:$AE$6,0)))/AI$3)</f>
        <v>8.6813021135606245</v>
      </c>
      <c r="AJ95" s="9">
        <f>ABS((AJ$2-INDEX($A95:$AE95,1,MATCH(AJ$6,$A$6:$AE$6,0)))/AJ$3)</f>
        <v>0.29689197451017879</v>
      </c>
      <c r="AK95" s="9">
        <f>ABS((AK$2-INDEX($A95:$AE95,1,MATCH(AK$6,$A$6:$AE$6,0)))/AK$3)</f>
        <v>306.29553768778618</v>
      </c>
      <c r="AL95" s="9">
        <f>ABS((AL$2-INDEX($A95:$AE95,1,MATCH(AL$6,$A$6:$AE$6,0)))/AL$3)</f>
        <v>27.068948082513767</v>
      </c>
      <c r="AM95" s="9">
        <f>ABS((AM$2-INDEX($A95:$AE95,1,MATCH(AM$6,$A$6:$AE$6,0)))/AM$3)</f>
        <v>0.27458036094128757</v>
      </c>
      <c r="AN95" s="9"/>
      <c r="AO95" s="9">
        <f>ABS((AO$2-INDEX($A95:$AE95,1,MATCH(AO$6,$A$6:$AE$6,0)))/AO$3)</f>
        <v>4.8561732194692411</v>
      </c>
      <c r="AP95" s="9"/>
      <c r="AQ95" s="9"/>
      <c r="AR95" s="9">
        <f>ABS((AR$2-INDEX($A95:$AE95,1,MATCH(AR$6,$A$6:$AE$6,0)))/AR$3)</f>
        <v>40.779151151900457</v>
      </c>
      <c r="AS95" s="9">
        <f>ABS((AS$2-INDEX($A95:$AE95,1,MATCH(AS$6,$A$6:$AE$6,0)))/AS$3)</f>
        <v>67.966968659780534</v>
      </c>
      <c r="AT95" s="9"/>
      <c r="AU95" s="9"/>
      <c r="AV95" s="9">
        <f>ABS((AV$2-INDEX($A95:$AE95,1,MATCH(AV$6,$A$6:$AE$6,0)))/AV$3)</f>
        <v>2.1796610169491522</v>
      </c>
      <c r="AW95" s="9">
        <f>ABS((AW$2-INDEX($A95:$AE95,1,MATCH(AW$6,$A$6:$AE$6,0)))/AW$3)</f>
        <v>0.98</v>
      </c>
      <c r="AX95" s="9">
        <f>ABS((AX$2-INDEX($A95:$AE95,1,MATCH(AX$6,$A$6:$AE$6,0)))/AX$3)</f>
        <v>5.729166666666667</v>
      </c>
      <c r="AY95" s="9">
        <f>ABS((AY$2-INDEX($A95:$AE95,1,MATCH(AY$6,$A$6:$AE$6,0)))/AY$3)</f>
        <v>2.5</v>
      </c>
      <c r="BA95" s="12">
        <f>$AG95^2+$AY95^2+$AV95^2</f>
        <v>30.108592665581703</v>
      </c>
      <c r="BB95" s="12">
        <f>$AG95^2+$AY95^2+$AV95^2</f>
        <v>30.108592665581703</v>
      </c>
      <c r="BC95" s="12">
        <f>$AG95^2+$AY95^2+$AV95^2</f>
        <v>30.108592665581703</v>
      </c>
      <c r="BD95" s="12">
        <f>$AG95^2+$AY95^2+$AV95^2</f>
        <v>30.108592665581703</v>
      </c>
    </row>
    <row r="96" spans="1:56" x14ac:dyDescent="0.25">
      <c r="A96">
        <v>0.99622871975463567</v>
      </c>
      <c r="B96">
        <v>10</v>
      </c>
      <c r="C96">
        <v>0.126</v>
      </c>
      <c r="D96">
        <v>0.79</v>
      </c>
      <c r="E96">
        <v>103.57525782992801</v>
      </c>
      <c r="F96">
        <v>2.4735982213750356</v>
      </c>
      <c r="G96">
        <v>1.015924656992891</v>
      </c>
      <c r="H96">
        <v>4.7489721256183515</v>
      </c>
      <c r="I96">
        <v>8.8076506424988903</v>
      </c>
      <c r="J96">
        <v>0.70168093102315932</v>
      </c>
      <c r="K96">
        <v>1.1974798035408718</v>
      </c>
      <c r="L96">
        <v>11.031516049827442</v>
      </c>
      <c r="M96">
        <v>253.46458640990076</v>
      </c>
      <c r="N96">
        <v>22.588085290349181</v>
      </c>
      <c r="O96">
        <v>0.71667935827435203</v>
      </c>
      <c r="P96">
        <v>1.4471179828458789</v>
      </c>
      <c r="Q96">
        <v>8.0916477186475753</v>
      </c>
      <c r="R96">
        <v>96.521620873365023</v>
      </c>
      <c r="S96">
        <v>6.0633834842636523</v>
      </c>
      <c r="T96">
        <v>-75.897175648093011</v>
      </c>
      <c r="U96">
        <v>139.40471890472116</v>
      </c>
      <c r="V96">
        <v>1.7180143634336205</v>
      </c>
      <c r="W96">
        <v>1.3476932339945922</v>
      </c>
      <c r="AB96" s="7">
        <f>IF(ISBLANK(X96),-1,X96-T96)</f>
        <v>-1</v>
      </c>
      <c r="AC96" s="4" t="b">
        <f>OR(AA96&lt;2.5,H96&lt;2.5)</f>
        <v>1</v>
      </c>
      <c r="AD96" s="4" t="b">
        <f>AB96&gt;2</f>
        <v>0</v>
      </c>
      <c r="AE96" s="5" t="b">
        <f>AND(AC96,AD96)</f>
        <v>0</v>
      </c>
      <c r="AG96" s="9">
        <f>ABS((AG$2-INDEX($A96:$AE96,1,MATCH(AG$6,$A$6:$AE$6,0)))/AG$3)</f>
        <v>4.3973896027765447</v>
      </c>
      <c r="AH96" s="9">
        <f>ABS((AH$2-INDEX($A96:$AE96,1,MATCH(AH$6,$A$6:$AE$6,0)))/AH$3)</f>
        <v>0.83346300930144845</v>
      </c>
      <c r="AI96" s="9">
        <f>ABS((AI$2-INDEX($A96:$AE96,1,MATCH(AI$6,$A$6:$AE$6,0)))/AI$3)</f>
        <v>8.5683654223557113</v>
      </c>
      <c r="AJ96" s="9">
        <f>ABS((AJ$2-INDEX($A96:$AE96,1,MATCH(AJ$6,$A$6:$AE$6,0)))/AJ$3)</f>
        <v>0.44229577118480978</v>
      </c>
      <c r="AK96" s="9">
        <f>ABS((AK$2-INDEX($A96:$AE96,1,MATCH(AK$6,$A$6:$AE$6,0)))/AK$3)</f>
        <v>301.77795748088704</v>
      </c>
      <c r="AL96" s="9">
        <f>ABS((AL$2-INDEX($A96:$AE96,1,MATCH(AL$6,$A$6:$AE$6,0)))/AL$3)</f>
        <v>28.624007896043551</v>
      </c>
      <c r="AM96" s="9">
        <f>ABS((AM$2-INDEX($A96:$AE96,1,MATCH(AM$6,$A$6:$AE$6,0)))/AM$3)</f>
        <v>0.30078205298938526</v>
      </c>
      <c r="AN96" s="9"/>
      <c r="AO96" s="9">
        <f>ABS((AO$2-INDEX($A96:$AE96,1,MATCH(AO$6,$A$6:$AE$6,0)))/AO$3)</f>
        <v>5.3016477186475752</v>
      </c>
      <c r="AP96" s="9"/>
      <c r="AQ96" s="9"/>
      <c r="AR96" s="9">
        <f>ABS((AR$2-INDEX($A96:$AE96,1,MATCH(AR$6,$A$6:$AE$6,0)))/AR$3)</f>
        <v>40.877361438430817</v>
      </c>
      <c r="AS96" s="9">
        <f>ABS((AS$2-INDEX($A96:$AE96,1,MATCH(AS$6,$A$6:$AE$6,0)))/AS$3)</f>
        <v>67.238606126247845</v>
      </c>
      <c r="AT96" s="9"/>
      <c r="AU96" s="9"/>
      <c r="AV96" s="9">
        <f>ABS((AV$2-INDEX($A96:$AE96,1,MATCH(AV$6,$A$6:$AE$6,0)))/AV$3)</f>
        <v>2.1796610169491522</v>
      </c>
      <c r="AW96" s="9">
        <f>ABS((AW$2-INDEX($A96:$AE96,1,MATCH(AW$6,$A$6:$AE$6,0)))/AW$3)</f>
        <v>0.98</v>
      </c>
      <c r="AX96" s="9">
        <f>ABS((AX$2-INDEX($A96:$AE96,1,MATCH(AX$6,$A$6:$AE$6,0)))/AX$3)</f>
        <v>5.729166666666667</v>
      </c>
      <c r="AY96" s="9">
        <f>ABS((AY$2-INDEX($A96:$AE96,1,MATCH(AY$6,$A$6:$AE$6,0)))/AY$3)</f>
        <v>2.5</v>
      </c>
      <c r="BA96" s="12">
        <f>$AG96^2+$AY96^2+$AV96^2</f>
        <v>30.33795746741507</v>
      </c>
      <c r="BB96" s="12">
        <f>$AG96^2+$AY96^2+$AV96^2</f>
        <v>30.33795746741507</v>
      </c>
      <c r="BC96" s="12">
        <f>$AG96^2+$AY96^2+$AV96^2</f>
        <v>30.33795746741507</v>
      </c>
      <c r="BD96" s="12">
        <f>$AG96^2+$AY96^2+$AV96^2</f>
        <v>30.33795746741507</v>
      </c>
    </row>
    <row r="97" spans="1:56" x14ac:dyDescent="0.25">
      <c r="A97">
        <v>0.99622871975463567</v>
      </c>
      <c r="B97">
        <v>10</v>
      </c>
      <c r="C97">
        <v>0.126</v>
      </c>
      <c r="D97">
        <v>0.76</v>
      </c>
      <c r="E97">
        <v>103.33999950545527</v>
      </c>
      <c r="F97">
        <v>2.8093665072039276</v>
      </c>
      <c r="G97">
        <v>1.3958996588741128</v>
      </c>
      <c r="H97">
        <v>6.6245448970333882</v>
      </c>
      <c r="I97">
        <v>8.8102454018063163</v>
      </c>
      <c r="J97">
        <v>0.73271820223428097</v>
      </c>
      <c r="K97">
        <v>1.1783380897507103</v>
      </c>
      <c r="L97">
        <v>10.676432620582991</v>
      </c>
      <c r="M97">
        <v>259.28730047701418</v>
      </c>
      <c r="N97">
        <v>21.110711770046027</v>
      </c>
      <c r="O97">
        <v>0.73382701372803216</v>
      </c>
      <c r="P97">
        <v>4.4469282712177831</v>
      </c>
      <c r="Q97">
        <v>7.4133217187620764</v>
      </c>
      <c r="R97">
        <v>89.85928193392354</v>
      </c>
      <c r="S97">
        <v>5.948913764727549</v>
      </c>
      <c r="T97">
        <v>-75.564977317062556</v>
      </c>
      <c r="U97">
        <v>141.37959253734454</v>
      </c>
      <c r="V97">
        <v>1.8972789642358618</v>
      </c>
      <c r="W97">
        <v>1.1524627466212478</v>
      </c>
      <c r="AB97" s="7">
        <f>IF(ISBLANK(X97),-1,X97-T97)</f>
        <v>-1</v>
      </c>
      <c r="AC97" s="4" t="b">
        <f>OR(AA97&lt;2.5,H97&lt;2.5)</f>
        <v>1</v>
      </c>
      <c r="AD97" s="4" t="b">
        <f>AB97&gt;2</f>
        <v>0</v>
      </c>
      <c r="AE97" s="5" t="b">
        <f>AND(AC97,AD97)</f>
        <v>0</v>
      </c>
      <c r="AG97" s="9">
        <f>ABS((AG$2-INDEX($A97:$AE97,1,MATCH(AG$6,$A$6:$AE$6,0)))/AG$3)</f>
        <v>4.4002726686736855</v>
      </c>
      <c r="AH97" s="9">
        <f>ABS((AH$2-INDEX($A97:$AE97,1,MATCH(AH$6,$A$6:$AE$6,0)))/AH$3)</f>
        <v>1.1156200203116453</v>
      </c>
      <c r="AI97" s="9">
        <f>ABS((AI$2-INDEX($A97:$AE97,1,MATCH(AI$6,$A$6:$AE$6,0)))/AI$3)</f>
        <v>8.7423810022662707</v>
      </c>
      <c r="AJ97" s="9">
        <f>ABS((AJ$2-INDEX($A97:$AE97,1,MATCH(AJ$6,$A$6:$AE$6,0)))/AJ$3)</f>
        <v>0.25342160669308089</v>
      </c>
      <c r="AK97" s="9">
        <f>ABS((AK$2-INDEX($A97:$AE97,1,MATCH(AK$6,$A$6:$AE$6,0)))/AK$3)</f>
        <v>309.14848161647365</v>
      </c>
      <c r="AL97" s="9">
        <f>ABS((AL$2-INDEX($A97:$AE97,1,MATCH(AL$6,$A$6:$AE$6,0)))/AL$3)</f>
        <v>26.418972791113472</v>
      </c>
      <c r="AM97" s="9">
        <f>ABS((AM$2-INDEX($A97:$AE97,1,MATCH(AM$6,$A$6:$AE$6,0)))/AM$3)</f>
        <v>0.25895850310236052</v>
      </c>
      <c r="AN97" s="9"/>
      <c r="AO97" s="9">
        <f>ABS((AO$2-INDEX($A97:$AE97,1,MATCH(AO$6,$A$6:$AE$6,0)))/AO$3)</f>
        <v>4.6233217187620763</v>
      </c>
      <c r="AP97" s="9"/>
      <c r="AQ97" s="9"/>
      <c r="AR97" s="9">
        <f>ABS((AR$2-INDEX($A97:$AE97,1,MATCH(AR$6,$A$6:$AE$6,0)))/AR$3)</f>
        <v>40.709584503566951</v>
      </c>
      <c r="AS97" s="9">
        <f>ABS((AS$2-INDEX($A97:$AE97,1,MATCH(AS$6,$A$6:$AE$6,0)))/AS$3)</f>
        <v>68.348085695137385</v>
      </c>
      <c r="AT97" s="9"/>
      <c r="AU97" s="9"/>
      <c r="AV97" s="9">
        <f>ABS((AV$2-INDEX($A97:$AE97,1,MATCH(AV$6,$A$6:$AE$6,0)))/AV$3)</f>
        <v>2.1796610169491522</v>
      </c>
      <c r="AW97" s="9">
        <f>ABS((AW$2-INDEX($A97:$AE97,1,MATCH(AW$6,$A$6:$AE$6,0)))/AW$3)</f>
        <v>0.98</v>
      </c>
      <c r="AX97" s="9">
        <f>ABS((AX$2-INDEX($A97:$AE97,1,MATCH(AX$6,$A$6:$AE$6,0)))/AX$3)</f>
        <v>5.729166666666667</v>
      </c>
      <c r="AY97" s="9">
        <f>ABS((AY$2-INDEX($A97:$AE97,1,MATCH(AY$6,$A$6:$AE$6,0)))/AY$3)</f>
        <v>2.5</v>
      </c>
      <c r="BA97" s="12">
        <f>$AG97^2+$AY97^2+$AV97^2</f>
        <v>30.363321707484452</v>
      </c>
      <c r="BB97" s="12">
        <f>$AG97^2+$AY97^2+$AV97^2</f>
        <v>30.363321707484452</v>
      </c>
      <c r="BC97" s="12">
        <f>$AG97^2+$AY97^2+$AV97^2</f>
        <v>30.363321707484452</v>
      </c>
      <c r="BD97" s="12">
        <f>$AG97^2+$AY97^2+$AV97^2</f>
        <v>30.363321707484452</v>
      </c>
    </row>
    <row r="98" spans="1:56" x14ac:dyDescent="0.25">
      <c r="A98">
        <v>0.99622871975463567</v>
      </c>
      <c r="B98">
        <v>10</v>
      </c>
      <c r="C98">
        <v>0.122</v>
      </c>
      <c r="D98">
        <v>0.79</v>
      </c>
      <c r="E98">
        <v>103.31785165888243</v>
      </c>
      <c r="F98">
        <v>2.0823403174516502</v>
      </c>
      <c r="G98">
        <v>0.72005252778149664</v>
      </c>
      <c r="H98">
        <v>3.2338966124783348</v>
      </c>
      <c r="I98">
        <v>8.8151799917693037</v>
      </c>
      <c r="J98">
        <v>0.689828604223088</v>
      </c>
      <c r="K98">
        <v>1.2052733500335329</v>
      </c>
      <c r="L98">
        <v>11.170787212517984</v>
      </c>
      <c r="M98">
        <v>256.64294994447084</v>
      </c>
      <c r="N98">
        <v>25.383376766597372</v>
      </c>
      <c r="O98">
        <v>0.71122068297310004</v>
      </c>
      <c r="P98">
        <v>-3.2522038605436858</v>
      </c>
      <c r="Q98">
        <v>8.7390780652264723</v>
      </c>
      <c r="R98">
        <v>103.69707271118641</v>
      </c>
      <c r="S98">
        <v>6.1826696596345903</v>
      </c>
      <c r="T98">
        <v>-75.714430877477412</v>
      </c>
      <c r="U98">
        <v>137.41488569245476</v>
      </c>
      <c r="V98">
        <v>1.2489580422224547</v>
      </c>
      <c r="W98">
        <v>1.7262379105766978</v>
      </c>
      <c r="AB98" s="7">
        <f>IF(ISBLANK(X98),-1,X98-T98)</f>
        <v>-1</v>
      </c>
      <c r="AC98" s="4" t="b">
        <f>OR(AA98&lt;2.5,H98&lt;2.5)</f>
        <v>1</v>
      </c>
      <c r="AD98" s="4" t="b">
        <f>AB98&gt;2</f>
        <v>0</v>
      </c>
      <c r="AE98" s="5" t="b">
        <f>AND(AC98,AD98)</f>
        <v>0</v>
      </c>
      <c r="AG98" s="9">
        <f>ABS((AG$2-INDEX($A98:$AE98,1,MATCH(AG$6,$A$6:$AE$6,0)))/AG$3)</f>
        <v>4.4057555464103375</v>
      </c>
      <c r="AH98" s="9">
        <f>ABS((AH$2-INDEX($A98:$AE98,1,MATCH(AH$6,$A$6:$AE$6,0)))/AH$3)</f>
        <v>0.72571458384625476</v>
      </c>
      <c r="AI98" s="9">
        <f>ABS((AI$2-INDEX($A98:$AE98,1,MATCH(AI$6,$A$6:$AE$6,0)))/AI$3)</f>
        <v>8.4975149996951576</v>
      </c>
      <c r="AJ98" s="9">
        <f>ABS((AJ$2-INDEX($A98:$AE98,1,MATCH(AJ$6,$A$6:$AE$6,0)))/AJ$3)</f>
        <v>0.51637617687126869</v>
      </c>
      <c r="AK98" s="9">
        <f>ABS((AK$2-INDEX($A98:$AE98,1,MATCH(AK$6,$A$6:$AE$6,0)))/AK$3)</f>
        <v>305.8012024613555</v>
      </c>
      <c r="AL98" s="9">
        <f>ABS((AL$2-INDEX($A98:$AE98,1,MATCH(AL$6,$A$6:$AE$6,0)))/AL$3)</f>
        <v>32.796084726264731</v>
      </c>
      <c r="AM98" s="9">
        <f>ABS((AM$2-INDEX($A98:$AE98,1,MATCH(AM$6,$A$6:$AE$6,0)))/AM$3)</f>
        <v>0.31409589518756081</v>
      </c>
      <c r="AN98" s="9"/>
      <c r="AO98" s="9">
        <f>ABS((AO$2-INDEX($A98:$AE98,1,MATCH(AO$6,$A$6:$AE$6,0)))/AO$3)</f>
        <v>5.9490780652264723</v>
      </c>
      <c r="AP98" s="9"/>
      <c r="AQ98" s="9"/>
      <c r="AR98" s="9">
        <f>ABS((AR$2-INDEX($A98:$AE98,1,MATCH(AR$6,$A$6:$AE$6,0)))/AR$3)</f>
        <v>40.785066099736071</v>
      </c>
      <c r="AS98" s="9">
        <f>ABS((AS$2-INDEX($A98:$AE98,1,MATCH(AS$6,$A$6:$AE$6,0)))/AS$3)</f>
        <v>66.120722299131884</v>
      </c>
      <c r="AT98" s="9"/>
      <c r="AU98" s="9"/>
      <c r="AV98" s="9">
        <f>ABS((AV$2-INDEX($A98:$AE98,1,MATCH(AV$6,$A$6:$AE$6,0)))/AV$3)</f>
        <v>2.1796610169491522</v>
      </c>
      <c r="AW98" s="9">
        <f>ABS((AW$2-INDEX($A98:$AE98,1,MATCH(AW$6,$A$6:$AE$6,0)))/AW$3)</f>
        <v>0.98</v>
      </c>
      <c r="AX98" s="9">
        <f>ABS((AX$2-INDEX($A98:$AE98,1,MATCH(AX$6,$A$6:$AE$6,0)))/AX$3)</f>
        <v>5.729166666666667</v>
      </c>
      <c r="AY98" s="9">
        <f>ABS((AY$2-INDEX($A98:$AE98,1,MATCH(AY$6,$A$6:$AE$6,0)))/AY$3)</f>
        <v>2.5</v>
      </c>
      <c r="BA98" s="12">
        <f>$AG98^2+$AY98^2+$AV98^2</f>
        <v>30.411604083533266</v>
      </c>
      <c r="BB98" s="12">
        <f>$AG98^2+$AY98^2+$AV98^2</f>
        <v>30.411604083533266</v>
      </c>
      <c r="BC98" s="12">
        <f>$AG98^2+$AY98^2+$AV98^2</f>
        <v>30.411604083533266</v>
      </c>
      <c r="BD98" s="12">
        <f>$AG98^2+$AY98^2+$AV98^2</f>
        <v>30.411604083533266</v>
      </c>
    </row>
    <row r="99" spans="1:56" x14ac:dyDescent="0.25">
      <c r="A99">
        <v>0.99622871975463567</v>
      </c>
      <c r="B99">
        <v>10</v>
      </c>
      <c r="C99">
        <v>0.126</v>
      </c>
      <c r="D99">
        <v>0.8</v>
      </c>
      <c r="E99">
        <v>103.47861651595173</v>
      </c>
      <c r="F99">
        <v>2.3628150803320547</v>
      </c>
      <c r="G99">
        <v>0.89792193169065426</v>
      </c>
      <c r="H99">
        <v>4.1848477112530391</v>
      </c>
      <c r="I99">
        <v>8.8530679966909904</v>
      </c>
      <c r="J99">
        <v>0.69350273722984257</v>
      </c>
      <c r="K99">
        <v>1.2032308685306392</v>
      </c>
      <c r="L99">
        <v>11.223188804914402</v>
      </c>
      <c r="M99">
        <v>252.12433638167818</v>
      </c>
      <c r="N99">
        <v>23.194052586517429</v>
      </c>
      <c r="O99">
        <v>0.71226512392126362</v>
      </c>
      <c r="P99">
        <v>0.39836171566042194</v>
      </c>
      <c r="Q99">
        <v>8.3039829704320223</v>
      </c>
      <c r="R99">
        <v>98.86123478026353</v>
      </c>
      <c r="S99">
        <v>6.1036813406125123</v>
      </c>
      <c r="T99">
        <v>-75.972263953055531</v>
      </c>
      <c r="U99">
        <v>138.78603228716986</v>
      </c>
      <c r="V99">
        <v>1.6146513542362464</v>
      </c>
      <c r="W99">
        <v>1.4254749280100429</v>
      </c>
      <c r="AB99" s="7">
        <f>IF(ISBLANK(X99),-1,X99-T99)</f>
        <v>-1</v>
      </c>
      <c r="AC99" s="4" t="b">
        <f>OR(AA99&lt;2.5,H99&lt;2.5)</f>
        <v>1</v>
      </c>
      <c r="AD99" s="4" t="b">
        <f>AB99&gt;2</f>
        <v>0</v>
      </c>
      <c r="AE99" s="5" t="b">
        <f>AND(AC99,AD99)</f>
        <v>0</v>
      </c>
      <c r="AG99" s="9">
        <f>ABS((AG$2-INDEX($A99:$AE99,1,MATCH(AG$6,$A$6:$AE$6,0)))/AG$3)</f>
        <v>4.447853329656656</v>
      </c>
      <c r="AH99" s="9">
        <f>ABS((AH$2-INDEX($A99:$AE99,1,MATCH(AH$6,$A$6:$AE$6,0)))/AH$3)</f>
        <v>0.75911579299856891</v>
      </c>
      <c r="AI99" s="9">
        <f>ABS((AI$2-INDEX($A99:$AE99,1,MATCH(AI$6,$A$6:$AE$6,0)))/AI$3)</f>
        <v>8.5160830133578269</v>
      </c>
      <c r="AJ99" s="9">
        <f>ABS((AJ$2-INDEX($A99:$AE99,1,MATCH(AJ$6,$A$6:$AE$6,0)))/AJ$3)</f>
        <v>0.54424936431617177</v>
      </c>
      <c r="AK99" s="9">
        <f>ABS((AK$2-INDEX($A99:$AE99,1,MATCH(AK$6,$A$6:$AE$6,0)))/AK$3)</f>
        <v>300.08143845782047</v>
      </c>
      <c r="AL99" s="9">
        <f>ABS((AL$2-INDEX($A99:$AE99,1,MATCH(AL$6,$A$6:$AE$6,0)))/AL$3)</f>
        <v>29.528436696294669</v>
      </c>
      <c r="AM99" s="9">
        <f>ABS((AM$2-INDEX($A99:$AE99,1,MATCH(AM$6,$A$6:$AE$6,0)))/AM$3)</f>
        <v>0.31154847824082038</v>
      </c>
      <c r="AN99" s="9"/>
      <c r="AO99" s="9">
        <f>ABS((AO$2-INDEX($A99:$AE99,1,MATCH(AO$6,$A$6:$AE$6,0)))/AO$3)</f>
        <v>5.5139829704320222</v>
      </c>
      <c r="AP99" s="9"/>
      <c r="AQ99" s="9"/>
      <c r="AR99" s="9">
        <f>ABS((AR$2-INDEX($A99:$AE99,1,MATCH(AR$6,$A$6:$AE$6,0)))/AR$3)</f>
        <v>40.915284824775526</v>
      </c>
      <c r="AS99" s="9">
        <f>ABS((AS$2-INDEX($A99:$AE99,1,MATCH(AS$6,$A$6:$AE$6,0)))/AS$3)</f>
        <v>66.891029374814522</v>
      </c>
      <c r="AT99" s="9"/>
      <c r="AU99" s="9"/>
      <c r="AV99" s="9">
        <f>ABS((AV$2-INDEX($A99:$AE99,1,MATCH(AV$6,$A$6:$AE$6,0)))/AV$3)</f>
        <v>2.1796610169491522</v>
      </c>
      <c r="AW99" s="9">
        <f>ABS((AW$2-INDEX($A99:$AE99,1,MATCH(AW$6,$A$6:$AE$6,0)))/AW$3)</f>
        <v>0.98</v>
      </c>
      <c r="AX99" s="9">
        <f>ABS((AX$2-INDEX($A99:$AE99,1,MATCH(AX$6,$A$6:$AE$6,0)))/AX$3)</f>
        <v>5.729166666666667</v>
      </c>
      <c r="AY99" s="9">
        <f>ABS((AY$2-INDEX($A99:$AE99,1,MATCH(AY$6,$A$6:$AE$6,0)))/AY$3)</f>
        <v>2.5</v>
      </c>
      <c r="BA99" s="12">
        <f>$AG99^2+$AY99^2+$AV99^2</f>
        <v>30.784321390945614</v>
      </c>
      <c r="BB99" s="12">
        <f>$AG99^2+$AY99^2+$AV99^2</f>
        <v>30.784321390945614</v>
      </c>
      <c r="BC99" s="12">
        <f>$AG99^2+$AY99^2+$AV99^2</f>
        <v>30.784321390945614</v>
      </c>
      <c r="BD99" s="12">
        <f>$AG99^2+$AY99^2+$AV99^2</f>
        <v>30.784321390945614</v>
      </c>
    </row>
    <row r="100" spans="1:56" x14ac:dyDescent="0.25">
      <c r="A100">
        <v>0.99622871975463567</v>
      </c>
      <c r="B100">
        <v>10</v>
      </c>
      <c r="C100">
        <v>0.124</v>
      </c>
      <c r="D100">
        <v>0.8</v>
      </c>
      <c r="E100">
        <v>103.72772354755362</v>
      </c>
      <c r="F100">
        <v>2.1674507955326323</v>
      </c>
      <c r="G100">
        <v>0.7513542578392205</v>
      </c>
      <c r="H100">
        <v>3.4407790271916712</v>
      </c>
      <c r="I100">
        <v>8.8596767988154674</v>
      </c>
      <c r="J100">
        <v>0.68740328286519992</v>
      </c>
      <c r="K100">
        <v>1.2073448104546076</v>
      </c>
      <c r="L100">
        <v>11.305932750773348</v>
      </c>
      <c r="M100">
        <v>253.79357283956196</v>
      </c>
      <c r="N100">
        <v>24.60196895566655</v>
      </c>
      <c r="O100">
        <v>0.70949466540934636</v>
      </c>
      <c r="P100">
        <v>-1.950692502466574</v>
      </c>
      <c r="Q100">
        <v>8.6263528533855851</v>
      </c>
      <c r="R100">
        <v>102.45810319545198</v>
      </c>
      <c r="S100">
        <v>6.1637108879653395</v>
      </c>
      <c r="T100">
        <v>-75.875331034717831</v>
      </c>
      <c r="U100">
        <v>137.81744910832958</v>
      </c>
      <c r="V100">
        <v>1.3804994449621868</v>
      </c>
      <c r="W100">
        <v>1.6151102822259724</v>
      </c>
      <c r="AB100" s="7">
        <f>IF(ISBLANK(X100),-1,X100-T100)</f>
        <v>-1</v>
      </c>
      <c r="AC100" s="4" t="b">
        <f>OR(AA100&lt;2.5,H100&lt;2.5)</f>
        <v>1</v>
      </c>
      <c r="AD100" s="4" t="b">
        <f>AB100&gt;2</f>
        <v>0</v>
      </c>
      <c r="AE100" s="5" t="b">
        <f>AND(AC100,AD100)</f>
        <v>0</v>
      </c>
      <c r="AG100" s="9">
        <f>ABS((AG$2-INDEX($A100:$AE100,1,MATCH(AG$6,$A$6:$AE$6,0)))/AG$3)</f>
        <v>4.4551964431282975</v>
      </c>
      <c r="AH100" s="9">
        <f>ABS((AH$2-INDEX($A100:$AE100,1,MATCH(AH$6,$A$6:$AE$6,0)))/AH$3)</f>
        <v>0.70366620786545386</v>
      </c>
      <c r="AI100" s="9">
        <f>ABS((AI$2-INDEX($A100:$AE100,1,MATCH(AI$6,$A$6:$AE$6,0)))/AI$3)</f>
        <v>8.4786835413217503</v>
      </c>
      <c r="AJ100" s="9">
        <f>ABS((AJ$2-INDEX($A100:$AE100,1,MATCH(AJ$6,$A$6:$AE$6,0)))/AJ$3)</f>
        <v>0.58826210147518543</v>
      </c>
      <c r="AK100" s="9">
        <f>ABS((AK$2-INDEX($A100:$AE100,1,MATCH(AK$6,$A$6:$AE$6,0)))/AK$3)</f>
        <v>302.19439599944548</v>
      </c>
      <c r="AL100" s="9">
        <f>ABS((AL$2-INDEX($A100:$AE100,1,MATCH(AL$6,$A$6:$AE$6,0)))/AL$3)</f>
        <v>31.62980441144261</v>
      </c>
      <c r="AM100" s="9">
        <f>ABS((AM$2-INDEX($A100:$AE100,1,MATCH(AM$6,$A$6:$AE$6,0)))/AM$3)</f>
        <v>0.31830569412354542</v>
      </c>
      <c r="AN100" s="9"/>
      <c r="AO100" s="9">
        <f>ABS((AO$2-INDEX($A100:$AE100,1,MATCH(AO$6,$A$6:$AE$6,0)))/AO$3)</f>
        <v>5.8363528533855851</v>
      </c>
      <c r="AP100" s="9"/>
      <c r="AQ100" s="9"/>
      <c r="AR100" s="9">
        <f>ABS((AR$2-INDEX($A100:$AE100,1,MATCH(AR$6,$A$6:$AE$6,0)))/AR$3)</f>
        <v>40.866328805413048</v>
      </c>
      <c r="AS100" s="9">
        <f>ABS((AS$2-INDEX($A100:$AE100,1,MATCH(AS$6,$A$6:$AE$6,0)))/AS$3)</f>
        <v>66.346881521533476</v>
      </c>
      <c r="AT100" s="9"/>
      <c r="AU100" s="9"/>
      <c r="AV100" s="9">
        <f>ABS((AV$2-INDEX($A100:$AE100,1,MATCH(AV$6,$A$6:$AE$6,0)))/AV$3)</f>
        <v>2.1796610169491522</v>
      </c>
      <c r="AW100" s="9">
        <f>ABS((AW$2-INDEX($A100:$AE100,1,MATCH(AW$6,$A$6:$AE$6,0)))/AW$3)</f>
        <v>0.98</v>
      </c>
      <c r="AX100" s="9">
        <f>ABS((AX$2-INDEX($A100:$AE100,1,MATCH(AX$6,$A$6:$AE$6,0)))/AX$3)</f>
        <v>5.729166666666667</v>
      </c>
      <c r="AY100" s="9">
        <f>ABS((AY$2-INDEX($A100:$AE100,1,MATCH(AY$6,$A$6:$AE$6,0)))/AY$3)</f>
        <v>2.5</v>
      </c>
      <c r="BA100" s="12">
        <f>$AG100^2+$AY100^2+$AV100^2</f>
        <v>30.849697495670846</v>
      </c>
      <c r="BB100" s="12">
        <f>$AG100^2+$AY100^2+$AV100^2</f>
        <v>30.849697495670846</v>
      </c>
      <c r="BC100" s="12">
        <f>$AG100^2+$AY100^2+$AV100^2</f>
        <v>30.849697495670846</v>
      </c>
      <c r="BD100" s="12">
        <f>$AG100^2+$AY100^2+$AV100^2</f>
        <v>30.849697495670846</v>
      </c>
    </row>
    <row r="101" spans="1:56" x14ac:dyDescent="0.25">
      <c r="A101">
        <v>0.99622871975463567</v>
      </c>
      <c r="B101">
        <v>10</v>
      </c>
      <c r="C101">
        <v>0.122</v>
      </c>
      <c r="D101">
        <v>0.8</v>
      </c>
      <c r="E101">
        <v>103.43861996806793</v>
      </c>
      <c r="F101">
        <v>1.9628594975287732</v>
      </c>
      <c r="G101">
        <v>0.61545178365544284</v>
      </c>
      <c r="H101">
        <v>2.7580941441720213</v>
      </c>
      <c r="I101">
        <v>8.9362069811455154</v>
      </c>
      <c r="J101">
        <v>0.68759448149726266</v>
      </c>
      <c r="K101">
        <v>1.208370802642097</v>
      </c>
      <c r="L101">
        <v>11.443242097272378</v>
      </c>
      <c r="M101">
        <v>256.1278619544691</v>
      </c>
      <c r="N101">
        <v>26.174143797853514</v>
      </c>
      <c r="O101">
        <v>0.7088724469839558</v>
      </c>
      <c r="P101">
        <v>-4.3121340150354825</v>
      </c>
      <c r="Q101">
        <v>8.9193914048857312</v>
      </c>
      <c r="R101">
        <v>106.11021553831306</v>
      </c>
      <c r="S101">
        <v>6.2246494601109656</v>
      </c>
      <c r="T101">
        <v>-75.801225135264104</v>
      </c>
      <c r="U101">
        <v>136.84612761907658</v>
      </c>
      <c r="V101">
        <v>1.0648455944478776</v>
      </c>
      <c r="W101">
        <v>1.8189022494204392</v>
      </c>
      <c r="AB101" s="7">
        <f>IF(ISBLANK(X101),-1,X101-T101)</f>
        <v>-1</v>
      </c>
      <c r="AC101" s="4" t="b">
        <f>OR(AA101&lt;2.5,H101&lt;2.5)</f>
        <v>1</v>
      </c>
      <c r="AD101" s="4" t="b">
        <f>AB101&gt;2</f>
        <v>0</v>
      </c>
      <c r="AE101" s="5" t="b">
        <f>AND(AC101,AD101)</f>
        <v>0</v>
      </c>
      <c r="AG101" s="9">
        <f>ABS((AG$2-INDEX($A101:$AE101,1,MATCH(AG$6,$A$6:$AE$6,0)))/AG$3)</f>
        <v>4.5402299790505731</v>
      </c>
      <c r="AH101" s="9">
        <f>ABS((AH$2-INDEX($A101:$AE101,1,MATCH(AH$6,$A$6:$AE$6,0)))/AH$3)</f>
        <v>0.70540437724784244</v>
      </c>
      <c r="AI101" s="9">
        <f>ABS((AI$2-INDEX($A101:$AE101,1,MATCH(AI$6,$A$6:$AE$6,0)))/AI$3)</f>
        <v>8.4693563396173008</v>
      </c>
      <c r="AJ101" s="9">
        <f>ABS((AJ$2-INDEX($A101:$AE101,1,MATCH(AJ$6,$A$6:$AE$6,0)))/AJ$3)</f>
        <v>0.66129898791083996</v>
      </c>
      <c r="AK101" s="9">
        <f>ABS((AK$2-INDEX($A101:$AE101,1,MATCH(AK$6,$A$6:$AE$6,0)))/AK$3)</f>
        <v>305.14919234742922</v>
      </c>
      <c r="AL101" s="9">
        <f>ABS((AL$2-INDEX($A101:$AE101,1,MATCH(AL$6,$A$6:$AE$6,0)))/AL$3)</f>
        <v>33.976334026647031</v>
      </c>
      <c r="AM101" s="9">
        <f>ABS((AM$2-INDEX($A101:$AE101,1,MATCH(AM$6,$A$6:$AE$6,0)))/AM$3)</f>
        <v>0.31982330003913217</v>
      </c>
      <c r="AN101" s="9"/>
      <c r="AO101" s="9">
        <f>ABS((AO$2-INDEX($A101:$AE101,1,MATCH(AO$6,$A$6:$AE$6,0)))/AO$3)</f>
        <v>6.1293914048857312</v>
      </c>
      <c r="AP101" s="9"/>
      <c r="AQ101" s="9"/>
      <c r="AR101" s="9">
        <f>ABS((AR$2-INDEX($A101:$AE101,1,MATCH(AR$6,$A$6:$AE$6,0)))/AR$3)</f>
        <v>40.828901583466724</v>
      </c>
      <c r="AS101" s="9">
        <f>ABS((AS$2-INDEX($A101:$AE101,1,MATCH(AS$6,$A$6:$AE$6,0)))/AS$3)</f>
        <v>65.801195291616054</v>
      </c>
      <c r="AT101" s="9"/>
      <c r="AU101" s="9"/>
      <c r="AV101" s="9">
        <f>ABS((AV$2-INDEX($A101:$AE101,1,MATCH(AV$6,$A$6:$AE$6,0)))/AV$3)</f>
        <v>2.1796610169491522</v>
      </c>
      <c r="AW101" s="9">
        <f>ABS((AW$2-INDEX($A101:$AE101,1,MATCH(AW$6,$A$6:$AE$6,0)))/AW$3)</f>
        <v>0.98</v>
      </c>
      <c r="AX101" s="9">
        <f>ABS((AX$2-INDEX($A101:$AE101,1,MATCH(AX$6,$A$6:$AE$6,0)))/AX$3)</f>
        <v>5.729166666666667</v>
      </c>
      <c r="AY101" s="9">
        <f>ABS((AY$2-INDEX($A101:$AE101,1,MATCH(AY$6,$A$6:$AE$6,0)))/AY$3)</f>
        <v>2.5</v>
      </c>
      <c r="BA101" s="12">
        <f>$AG101^2+$AY101^2+$AV101^2</f>
        <v>31.614610411477383</v>
      </c>
      <c r="BB101" s="12">
        <f>$AG101^2+$AY101^2+$AV101^2</f>
        <v>31.614610411477383</v>
      </c>
      <c r="BC101" s="12">
        <f>$AG101^2+$AY101^2+$AV101^2</f>
        <v>31.614610411477383</v>
      </c>
      <c r="BD101" s="12">
        <f>$AG101^2+$AY101^2+$AV101^2</f>
        <v>31.614610411477383</v>
      </c>
    </row>
    <row r="102" spans="1:56" x14ac:dyDescent="0.25">
      <c r="A102">
        <v>0.99622871975463567</v>
      </c>
      <c r="B102">
        <v>10</v>
      </c>
      <c r="C102">
        <v>0.128</v>
      </c>
      <c r="D102">
        <v>0.8</v>
      </c>
      <c r="E102">
        <v>103.19238759895137</v>
      </c>
      <c r="F102">
        <v>2.5440077828008425</v>
      </c>
      <c r="G102">
        <v>1.0566064602144518</v>
      </c>
      <c r="H102">
        <v>4.9961899847971178</v>
      </c>
      <c r="I102">
        <v>8.9386886362569538</v>
      </c>
      <c r="J102">
        <v>0.70612828684168261</v>
      </c>
      <c r="K102">
        <v>1.1959197379168622</v>
      </c>
      <c r="L102">
        <v>11.216078577311031</v>
      </c>
      <c r="M102">
        <v>251.1291888211916</v>
      </c>
      <c r="N102">
        <v>21.951054222900051</v>
      </c>
      <c r="O102">
        <v>0.71745427751172841</v>
      </c>
      <c r="P102">
        <v>2.7232750277653124</v>
      </c>
      <c r="Q102">
        <v>7.9499564448593603</v>
      </c>
      <c r="R102">
        <v>95.323074869848242</v>
      </c>
      <c r="S102">
        <v>6.044994918612657</v>
      </c>
      <c r="T102">
        <v>-76.090449939602365</v>
      </c>
      <c r="U102">
        <v>139.74535025947421</v>
      </c>
      <c r="V102">
        <v>1.7765412664131863</v>
      </c>
      <c r="W102">
        <v>1.2548110831970656</v>
      </c>
      <c r="AB102" s="7">
        <f>IF(ISBLANK(X102),-1,X102-T102)</f>
        <v>-1</v>
      </c>
      <c r="AC102" s="4" t="b">
        <f>OR(AA102&lt;2.5,H102&lt;2.5)</f>
        <v>1</v>
      </c>
      <c r="AD102" s="4" t="b">
        <f>AB102&gt;2</f>
        <v>0</v>
      </c>
      <c r="AE102" s="5" t="b">
        <f>AND(AC102,AD102)</f>
        <v>0</v>
      </c>
      <c r="AG102" s="9">
        <f>ABS((AG$2-INDEX($A102:$AE102,1,MATCH(AG$6,$A$6:$AE$6,0)))/AG$3)</f>
        <v>4.5429873736188382</v>
      </c>
      <c r="AH102" s="9">
        <f>ABS((AH$2-INDEX($A102:$AE102,1,MATCH(AH$6,$A$6:$AE$6,0)))/AH$3)</f>
        <v>0.87389351674256932</v>
      </c>
      <c r="AI102" s="9">
        <f>ABS((AI$2-INDEX($A102:$AE102,1,MATCH(AI$6,$A$6:$AE$6,0)))/AI$3)</f>
        <v>8.582547837119435</v>
      </c>
      <c r="AJ102" s="9">
        <f>ABS((AJ$2-INDEX($A102:$AE102,1,MATCH(AJ$6,$A$6:$AE$6,0)))/AJ$3)</f>
        <v>0.54046732835693156</v>
      </c>
      <c r="AK102" s="9">
        <f>ABS((AK$2-INDEX($A102:$AE102,1,MATCH(AK$6,$A$6:$AE$6,0)))/AK$3)</f>
        <v>298.82175800150833</v>
      </c>
      <c r="AL102" s="9">
        <f>ABS((AL$2-INDEX($A102:$AE102,1,MATCH(AL$6,$A$6:$AE$6,0)))/AL$3)</f>
        <v>27.673215258059777</v>
      </c>
      <c r="AM102" s="9">
        <f>ABS((AM$2-INDEX($A102:$AE102,1,MATCH(AM$6,$A$6:$AE$6,0)))/AM$3)</f>
        <v>0.29889200606895505</v>
      </c>
      <c r="AN102" s="9"/>
      <c r="AO102" s="9">
        <f>ABS((AO$2-INDEX($A102:$AE102,1,MATCH(AO$6,$A$6:$AE$6,0)))/AO$3)</f>
        <v>5.1599564448593602</v>
      </c>
      <c r="AP102" s="9"/>
      <c r="AQ102" s="9"/>
      <c r="AR102" s="9">
        <f>ABS((AR$2-INDEX($A102:$AE102,1,MATCH(AR$6,$A$6:$AE$6,0)))/AR$3)</f>
        <v>40.974974716970898</v>
      </c>
      <c r="AS102" s="9">
        <f>ABS((AS$2-INDEX($A102:$AE102,1,MATCH(AS$6,$A$6:$AE$6,0)))/AS$3)</f>
        <v>67.429972055884392</v>
      </c>
      <c r="AT102" s="9"/>
      <c r="AU102" s="9"/>
      <c r="AV102" s="9">
        <f>ABS((AV$2-INDEX($A102:$AE102,1,MATCH(AV$6,$A$6:$AE$6,0)))/AV$3)</f>
        <v>2.1796610169491522</v>
      </c>
      <c r="AW102" s="9">
        <f>ABS((AW$2-INDEX($A102:$AE102,1,MATCH(AW$6,$A$6:$AE$6,0)))/AW$3)</f>
        <v>0.98</v>
      </c>
      <c r="AX102" s="9">
        <f>ABS((AX$2-INDEX($A102:$AE102,1,MATCH(AX$6,$A$6:$AE$6,0)))/AX$3)</f>
        <v>5.729166666666667</v>
      </c>
      <c r="AY102" s="9">
        <f>ABS((AY$2-INDEX($A102:$AE102,1,MATCH(AY$6,$A$6:$AE$6,0)))/AY$3)</f>
        <v>2.5</v>
      </c>
      <c r="BA102" s="12">
        <f>$AG102^2+$AY102^2+$AV102^2</f>
        <v>31.639656425668004</v>
      </c>
      <c r="BB102" s="12">
        <f>$AG102^2+$AY102^2+$AV102^2</f>
        <v>31.639656425668004</v>
      </c>
      <c r="BC102" s="12">
        <f>$AG102^2+$AY102^2+$AV102^2</f>
        <v>31.639656425668004</v>
      </c>
      <c r="BD102" s="12">
        <f>$AG102^2+$AY102^2+$AV102^2</f>
        <v>31.639656425668004</v>
      </c>
    </row>
    <row r="103" spans="1:56" x14ac:dyDescent="0.25">
      <c r="A103">
        <v>0.99622871975463567</v>
      </c>
      <c r="B103">
        <v>10</v>
      </c>
      <c r="C103">
        <v>0.128</v>
      </c>
      <c r="D103">
        <v>0.79</v>
      </c>
      <c r="E103">
        <v>104.04372260307015</v>
      </c>
      <c r="F103">
        <v>2.6503243729185835</v>
      </c>
      <c r="G103">
        <v>1.1841240330150105</v>
      </c>
      <c r="H103">
        <v>5.6168186329723664</v>
      </c>
      <c r="I103">
        <v>8.9495776042411972</v>
      </c>
      <c r="J103">
        <v>0.71746843030853702</v>
      </c>
      <c r="K103">
        <v>1.1886641124037525</v>
      </c>
      <c r="L103">
        <v>11.081095167753135</v>
      </c>
      <c r="M103">
        <v>252.93611561299738</v>
      </c>
      <c r="N103">
        <v>21.437550574176608</v>
      </c>
      <c r="O103">
        <v>0.72329010066793487</v>
      </c>
      <c r="P103">
        <v>3.7669976431940619</v>
      </c>
      <c r="Q103">
        <v>7.7176752394212498</v>
      </c>
      <c r="R103">
        <v>93.005304305794127</v>
      </c>
      <c r="S103">
        <v>6.0051907146864529</v>
      </c>
      <c r="T103">
        <v>-76.018268833955347</v>
      </c>
      <c r="U103">
        <v>140.37322279699774</v>
      </c>
      <c r="V103">
        <v>1.8462058631091862</v>
      </c>
      <c r="W103">
        <v>1.1861380680435507</v>
      </c>
      <c r="AB103" s="7">
        <f>IF(ISBLANK(X103),-1,X103-T103)</f>
        <v>-1</v>
      </c>
      <c r="AC103" s="4" t="b">
        <f>OR(AA103&lt;2.5,H103&lt;2.5)</f>
        <v>1</v>
      </c>
      <c r="AD103" s="4" t="b">
        <f>AB103&gt;2</f>
        <v>0</v>
      </c>
      <c r="AE103" s="5" t="b">
        <f>AND(AC103,AD103)</f>
        <v>0</v>
      </c>
      <c r="AG103" s="9">
        <f>ABS((AG$2-INDEX($A103:$AE103,1,MATCH(AG$6,$A$6:$AE$6,0)))/AG$3)</f>
        <v>4.5550862269346641</v>
      </c>
      <c r="AH103" s="9">
        <f>ABS((AH$2-INDEX($A103:$AE103,1,MATCH(AH$6,$A$6:$AE$6,0)))/AH$3)</f>
        <v>0.97698573007760936</v>
      </c>
      <c r="AI103" s="9">
        <f>ABS((AI$2-INDEX($A103:$AE103,1,MATCH(AI$6,$A$6:$AE$6,0)))/AI$3)</f>
        <v>8.6485080690567973</v>
      </c>
      <c r="AJ103" s="9">
        <f>ABS((AJ$2-INDEX($A103:$AE103,1,MATCH(AJ$6,$A$6:$AE$6,0)))/AJ$3)</f>
        <v>0.46866764242188086</v>
      </c>
      <c r="AK103" s="9">
        <f>ABS((AK$2-INDEX($A103:$AE103,1,MATCH(AK$6,$A$6:$AE$6,0)))/AK$3)</f>
        <v>301.10900710505996</v>
      </c>
      <c r="AL103" s="9">
        <f>ABS((AL$2-INDEX($A103:$AE103,1,MATCH(AL$6,$A$6:$AE$6,0)))/AL$3)</f>
        <v>26.906791901756129</v>
      </c>
      <c r="AM103" s="9">
        <f>ABS((AM$2-INDEX($A103:$AE103,1,MATCH(AM$6,$A$6:$AE$6,0)))/AM$3)</f>
        <v>0.28465829105381735</v>
      </c>
      <c r="AN103" s="9"/>
      <c r="AO103" s="9">
        <f>ABS((AO$2-INDEX($A103:$AE103,1,MATCH(AO$6,$A$6:$AE$6,0)))/AO$3)</f>
        <v>4.9276752394212497</v>
      </c>
      <c r="AP103" s="9"/>
      <c r="AQ103" s="9"/>
      <c r="AR103" s="9">
        <f>ABS((AR$2-INDEX($A103:$AE103,1,MATCH(AR$6,$A$6:$AE$6,0)))/AR$3)</f>
        <v>40.938519613108767</v>
      </c>
      <c r="AS103" s="9">
        <f>ABS((AS$2-INDEX($A103:$AE103,1,MATCH(AS$6,$A$6:$AE$6,0)))/AS$3)</f>
        <v>67.782709436515589</v>
      </c>
      <c r="AT103" s="9"/>
      <c r="AU103" s="9"/>
      <c r="AV103" s="9">
        <f>ABS((AV$2-INDEX($A103:$AE103,1,MATCH(AV$6,$A$6:$AE$6,0)))/AV$3)</f>
        <v>2.1796610169491522</v>
      </c>
      <c r="AW103" s="9">
        <f>ABS((AW$2-INDEX($A103:$AE103,1,MATCH(AW$6,$A$6:$AE$6,0)))/AW$3)</f>
        <v>0.98</v>
      </c>
      <c r="AX103" s="9">
        <f>ABS((AX$2-INDEX($A103:$AE103,1,MATCH(AX$6,$A$6:$AE$6,0)))/AX$3)</f>
        <v>5.729166666666667</v>
      </c>
      <c r="AY103" s="9">
        <f>ABS((AY$2-INDEX($A103:$AE103,1,MATCH(AY$6,$A$6:$AE$6,0)))/AY$3)</f>
        <v>2.5</v>
      </c>
      <c r="BA103" s="12">
        <f>$AG103^2+$AY103^2+$AV103^2</f>
        <v>31.749732683617687</v>
      </c>
      <c r="BB103" s="12">
        <f>$AG103^2+$AY103^2+$AV103^2</f>
        <v>31.749732683617687</v>
      </c>
      <c r="BC103" s="12">
        <f>$AG103^2+$AY103^2+$AV103^2</f>
        <v>31.749732683617687</v>
      </c>
      <c r="BD103" s="12">
        <f>$AG103^2+$AY103^2+$AV103^2</f>
        <v>31.749732683617687</v>
      </c>
    </row>
    <row r="104" spans="1:56" x14ac:dyDescent="0.25">
      <c r="A104">
        <v>0.99496205639268809</v>
      </c>
      <c r="B104">
        <v>15</v>
      </c>
      <c r="C104">
        <v>0.128</v>
      </c>
      <c r="D104">
        <v>0.76</v>
      </c>
      <c r="E104">
        <v>103.9546255205447</v>
      </c>
      <c r="F104">
        <v>5.1603922106114259</v>
      </c>
      <c r="G104">
        <v>1.0165498590468371</v>
      </c>
      <c r="H104">
        <v>6.6034844950153646</v>
      </c>
      <c r="I104">
        <v>5.2406759386230553</v>
      </c>
      <c r="J104">
        <v>0.73256620542511341</v>
      </c>
      <c r="K104">
        <v>1.4745332984890376</v>
      </c>
      <c r="L104">
        <v>8.0883352257177137</v>
      </c>
      <c r="M104">
        <v>38.999216605624618</v>
      </c>
      <c r="N104">
        <v>2.9977741670840738</v>
      </c>
      <c r="O104">
        <v>0.75325550150187637</v>
      </c>
      <c r="P104">
        <v>10.882754109612662</v>
      </c>
      <c r="Q104">
        <v>1.8223641825104508</v>
      </c>
      <c r="R104">
        <v>42.231820003766927</v>
      </c>
      <c r="S104">
        <v>4.8898474109399617</v>
      </c>
      <c r="T104">
        <v>7.4423357092250946</v>
      </c>
      <c r="U104">
        <v>16.409184791951745</v>
      </c>
      <c r="V104">
        <v>-0.29502108157717233</v>
      </c>
      <c r="W104">
        <v>0.38135359961349491</v>
      </c>
      <c r="X104">
        <v>24.304778887302049</v>
      </c>
      <c r="Y104">
        <v>1.1027081793913804</v>
      </c>
      <c r="Z104">
        <v>1.0373182905201255</v>
      </c>
      <c r="AA104">
        <v>6.5813146059199434</v>
      </c>
      <c r="AB104" s="7">
        <f>IF(ISBLANK(X104),-1,X104-T104)</f>
        <v>16.862443178076955</v>
      </c>
      <c r="AC104" s="4" t="b">
        <f>OR(AA104&lt;2.5,H104&lt;2.5)</f>
        <v>0</v>
      </c>
      <c r="AD104" s="4" t="b">
        <f>AB104&gt;2</f>
        <v>1</v>
      </c>
      <c r="AE104" s="5" t="b">
        <f>AND(AC104,AD104)</f>
        <v>0</v>
      </c>
      <c r="AG104" s="9">
        <f>ABS((AG$2-INDEX($A104:$AE104,1,MATCH(AG$6,$A$6:$AE$6,0)))/AG$3)</f>
        <v>0.43408437624783958</v>
      </c>
      <c r="AH104" s="9">
        <f>ABS((AH$2-INDEX($A104:$AE104,1,MATCH(AH$6,$A$6:$AE$6,0)))/AH$3)</f>
        <v>1.1142382311373948</v>
      </c>
      <c r="AI104" s="9">
        <f>ABS((AI$2-INDEX($A104:$AE104,1,MATCH(AI$6,$A$6:$AE$6,0)))/AI$3)</f>
        <v>6.0496972864632959</v>
      </c>
      <c r="AJ104" s="9">
        <f>ABS((AJ$2-INDEX($A104:$AE104,1,MATCH(AJ$6,$A$6:$AE$6,0)))/AJ$3)</f>
        <v>1.1232259437671732</v>
      </c>
      <c r="AK104" s="9">
        <f>ABS((AK$2-INDEX($A104:$AE104,1,MATCH(AK$6,$A$6:$AE$6,0)))/AK$3)</f>
        <v>30.302805829904575</v>
      </c>
      <c r="AL104" s="9">
        <f>ABS((AL$2-INDEX($A104:$AE104,1,MATCH(AL$6,$A$6:$AE$6,0)))/AL$3)</f>
        <v>0.61526243718794971</v>
      </c>
      <c r="AM104" s="9">
        <f>ABS((AM$2-INDEX($A104:$AE104,1,MATCH(AM$6,$A$6:$AE$6,0)))/AM$3)</f>
        <v>0.21157194755639905</v>
      </c>
      <c r="AN104" s="9"/>
      <c r="AO104" s="9">
        <f>ABS((AO$2-INDEX($A104:$AE104,1,MATCH(AO$6,$A$6:$AE$6,0)))/AO$3)</f>
        <v>0.96763581748954919</v>
      </c>
      <c r="AP104" s="9"/>
      <c r="AQ104" s="9"/>
      <c r="AR104" s="9">
        <f>ABS((AR$2-INDEX($A104:$AE104,1,MATCH(AR$6,$A$6:$AE$6,0)))/AR$3)</f>
        <v>1.2133008632449973</v>
      </c>
      <c r="AS104" s="9">
        <f>ABS((AS$2-INDEX($A104:$AE104,1,MATCH(AS$6,$A$6:$AE$6,0)))/AS$3)</f>
        <v>1.8600085438473337</v>
      </c>
      <c r="AT104" s="9"/>
      <c r="AU104" s="9"/>
      <c r="AV104" s="9">
        <f>ABS((AV$2-INDEX($A104:$AE104,1,MATCH(AV$6,$A$6:$AE$6,0)))/AV$3)</f>
        <v>3.8754044671447305</v>
      </c>
      <c r="AW104" s="9">
        <f>ABS((AW$2-INDEX($A104:$AE104,1,MATCH(AW$6,$A$6:$AE$6,0)))/AW$3)</f>
        <v>1.2254163587827609</v>
      </c>
      <c r="AX104" s="9">
        <f>ABS((AX$2-INDEX($A104:$AE104,1,MATCH(AX$6,$A$6:$AE$6,0)))/AX$3)</f>
        <v>3.5680868947497388</v>
      </c>
      <c r="AY104" s="9">
        <f>ABS((AY$2-INDEX($A104:$AE104,1,MATCH(AY$6,$A$6:$AE$6,0)))/AY$3)</f>
        <v>4.0813146059199434</v>
      </c>
      <c r="BA104" s="12">
        <f>$AG104^2+$AY104^2+$AV104^2</f>
        <v>31.864317942163272</v>
      </c>
      <c r="BB104" s="12">
        <f>$AG104^2+$AY104^2+$AV104^2</f>
        <v>31.864317942163272</v>
      </c>
      <c r="BC104" s="12">
        <f>$AG104^2+$AY104^2+$AV104^2</f>
        <v>31.864317942163272</v>
      </c>
      <c r="BD104" s="12">
        <f>$AG104^2+$AY104^2+$AV104^2</f>
        <v>31.864317942163272</v>
      </c>
    </row>
    <row r="105" spans="1:56" x14ac:dyDescent="0.25">
      <c r="A105">
        <v>0.99622871975463567</v>
      </c>
      <c r="B105">
        <v>10</v>
      </c>
      <c r="C105">
        <v>0.128</v>
      </c>
      <c r="D105">
        <v>0.78</v>
      </c>
      <c r="E105">
        <v>107.89032500801211</v>
      </c>
      <c r="F105">
        <v>2.7586296809795376</v>
      </c>
      <c r="G105">
        <v>1.3168319470630196</v>
      </c>
      <c r="H105">
        <v>6.2720303243874191</v>
      </c>
      <c r="I105">
        <v>8.9925105148694637</v>
      </c>
      <c r="J105">
        <v>0.72992421551495457</v>
      </c>
      <c r="K105">
        <v>1.1810470792090677</v>
      </c>
      <c r="L105">
        <v>10.991501244730824</v>
      </c>
      <c r="M105">
        <v>255.06529129801754</v>
      </c>
      <c r="N105">
        <v>20.984935122779198</v>
      </c>
      <c r="O105">
        <v>0.72993403571341431</v>
      </c>
      <c r="P105">
        <v>4.7865063885472594</v>
      </c>
      <c r="Q105">
        <v>7.4772417994475777</v>
      </c>
      <c r="R105">
        <v>90.740316668326898</v>
      </c>
      <c r="S105">
        <v>5.9663290949669454</v>
      </c>
      <c r="T105">
        <v>-75.926913460666782</v>
      </c>
      <c r="U105">
        <v>141.01400647196451</v>
      </c>
      <c r="V105">
        <v>1.8952233381970196</v>
      </c>
      <c r="W105">
        <v>1.1241712115992939</v>
      </c>
      <c r="AB105" s="7">
        <f>IF(ISBLANK(X105),-1,X105-T105)</f>
        <v>-1</v>
      </c>
      <c r="AC105" s="4" t="b">
        <f>OR(AA105&lt;2.5,H105&lt;2.5)</f>
        <v>1</v>
      </c>
      <c r="AD105" s="4" t="b">
        <f>AB105&gt;2</f>
        <v>0</v>
      </c>
      <c r="AE105" s="5" t="b">
        <f>AND(AC105,AD105)</f>
        <v>0</v>
      </c>
      <c r="AG105" s="9">
        <f>ABS((AG$2-INDEX($A105:$AE105,1,MATCH(AG$6,$A$6:$AE$6,0)))/AG$3)</f>
        <v>4.6027894609660711</v>
      </c>
      <c r="AH105" s="9">
        <f>ABS((AH$2-INDEX($A105:$AE105,1,MATCH(AH$6,$A$6:$AE$6,0)))/AH$3)</f>
        <v>1.0902201410450416</v>
      </c>
      <c r="AI105" s="9">
        <f>ABS((AI$2-INDEX($A105:$AE105,1,MATCH(AI$6,$A$6:$AE$6,0)))/AI$3)</f>
        <v>8.7177538253721121</v>
      </c>
      <c r="AJ105" s="9">
        <f>ABS((AJ$2-INDEX($A105:$AE105,1,MATCH(AJ$6,$A$6:$AE$6,0)))/AJ$3)</f>
        <v>0.42101130038873635</v>
      </c>
      <c r="AK105" s="9">
        <f>ABS((AK$2-INDEX($A105:$AE105,1,MATCH(AK$6,$A$6:$AE$6,0)))/AK$3)</f>
        <v>303.80416620002217</v>
      </c>
      <c r="AL105" s="9">
        <f>ABS((AL$2-INDEX($A105:$AE105,1,MATCH(AL$6,$A$6:$AE$6,0)))/AL$3)</f>
        <v>26.23124645190925</v>
      </c>
      <c r="AM105" s="9">
        <f>ABS((AM$2-INDEX($A105:$AE105,1,MATCH(AM$6,$A$6:$AE$6,0)))/AM$3)</f>
        <v>0.26845357143069676</v>
      </c>
      <c r="AN105" s="9"/>
      <c r="AO105" s="9">
        <f>ABS((AO$2-INDEX($A105:$AE105,1,MATCH(AO$6,$A$6:$AE$6,0)))/AO$3)</f>
        <v>4.6872417994475777</v>
      </c>
      <c r="AP105" s="9"/>
      <c r="AQ105" s="9"/>
      <c r="AR105" s="9">
        <f>ABS((AR$2-INDEX($A105:$AE105,1,MATCH(AR$6,$A$6:$AE$6,0)))/AR$3)</f>
        <v>40.8923805356903</v>
      </c>
      <c r="AS105" s="9">
        <f>ABS((AS$2-INDEX($A105:$AE105,1,MATCH(AS$6,$A$6:$AE$6,0)))/AS$3)</f>
        <v>68.142700265148605</v>
      </c>
      <c r="AT105" s="9"/>
      <c r="AU105" s="9"/>
      <c r="AV105" s="9">
        <f>ABS((AV$2-INDEX($A105:$AE105,1,MATCH(AV$6,$A$6:$AE$6,0)))/AV$3)</f>
        <v>2.1796610169491522</v>
      </c>
      <c r="AW105" s="9">
        <f>ABS((AW$2-INDEX($A105:$AE105,1,MATCH(AW$6,$A$6:$AE$6,0)))/AW$3)</f>
        <v>0.98</v>
      </c>
      <c r="AX105" s="9">
        <f>ABS((AX$2-INDEX($A105:$AE105,1,MATCH(AX$6,$A$6:$AE$6,0)))/AX$3)</f>
        <v>5.729166666666667</v>
      </c>
      <c r="AY105" s="9">
        <f>ABS((AY$2-INDEX($A105:$AE105,1,MATCH(AY$6,$A$6:$AE$6,0)))/AY$3)</f>
        <v>2.5</v>
      </c>
      <c r="BA105" s="12">
        <f>$AG105^2+$AY105^2+$AV105^2</f>
        <v>32.186592970788148</v>
      </c>
      <c r="BB105" s="12">
        <f>$AG105^2+$AY105^2+$AV105^2</f>
        <v>32.186592970788148</v>
      </c>
      <c r="BC105" s="12">
        <f>$AG105^2+$AY105^2+$AV105^2</f>
        <v>32.186592970788148</v>
      </c>
      <c r="BD105" s="12">
        <f>$AG105^2+$AY105^2+$AV105^2</f>
        <v>32.186592970788148</v>
      </c>
    </row>
    <row r="106" spans="1:56" x14ac:dyDescent="0.25">
      <c r="A106">
        <v>0.99622871975463567</v>
      </c>
      <c r="B106">
        <v>10</v>
      </c>
      <c r="C106">
        <v>0.128</v>
      </c>
      <c r="D106">
        <v>0.77</v>
      </c>
      <c r="E106">
        <v>98.376836785207104</v>
      </c>
      <c r="F106">
        <v>2.8742114387997568</v>
      </c>
      <c r="G106">
        <v>1.4539594715375193</v>
      </c>
      <c r="H106">
        <v>6.9602838556893474</v>
      </c>
      <c r="I106">
        <v>9.0757828239309806</v>
      </c>
      <c r="J106">
        <v>0.7433760510545443</v>
      </c>
      <c r="K106">
        <v>1.1731628684673245</v>
      </c>
      <c r="L106">
        <v>10.95463867451196</v>
      </c>
      <c r="M106">
        <v>257.51133584922951</v>
      </c>
      <c r="N106">
        <v>20.602874736944049</v>
      </c>
      <c r="O106">
        <v>0.73739092412332496</v>
      </c>
      <c r="P106">
        <v>5.7747772407728233</v>
      </c>
      <c r="Q106">
        <v>7.2306027692048049</v>
      </c>
      <c r="R106">
        <v>88.538671303873429</v>
      </c>
      <c r="S106">
        <v>5.9288372983704383</v>
      </c>
      <c r="T106">
        <v>-75.805288572607893</v>
      </c>
      <c r="U106">
        <v>141.67590595291441</v>
      </c>
      <c r="V106">
        <v>1.9273628514937078</v>
      </c>
      <c r="W106">
        <v>1.0691652120337753</v>
      </c>
      <c r="AB106" s="7">
        <f>IF(ISBLANK(X106),-1,X106-T106)</f>
        <v>-1</v>
      </c>
      <c r="AC106" s="4" t="b">
        <f>OR(AA106&lt;2.5,H106&lt;2.5)</f>
        <v>1</v>
      </c>
      <c r="AD106" s="4" t="b">
        <f>AB106&gt;2</f>
        <v>0</v>
      </c>
      <c r="AE106" s="5" t="b">
        <f>AND(AC106,AD106)</f>
        <v>0</v>
      </c>
      <c r="AG106" s="9">
        <f>ABS((AG$2-INDEX($A106:$AE106,1,MATCH(AG$6,$A$6:$AE$6,0)))/AG$3)</f>
        <v>4.6953142488122008</v>
      </c>
      <c r="AH106" s="9">
        <f>ABS((AH$2-INDEX($A106:$AE106,1,MATCH(AH$6,$A$6:$AE$6,0)))/AH$3)</f>
        <v>1.2125095550413119</v>
      </c>
      <c r="AI106" s="9">
        <f>ABS((AI$2-INDEX($A106:$AE106,1,MATCH(AI$6,$A$6:$AE$6,0)))/AI$3)</f>
        <v>8.789428468478869</v>
      </c>
      <c r="AJ106" s="9">
        <f>ABS((AJ$2-INDEX($A106:$AE106,1,MATCH(AJ$6,$A$6:$AE$6,0)))/AJ$3)</f>
        <v>0.40140355027231961</v>
      </c>
      <c r="AK106" s="9">
        <f>ABS((AK$2-INDEX($A106:$AE106,1,MATCH(AK$6,$A$6:$AE$6,0)))/AK$3)</f>
        <v>306.90042512560694</v>
      </c>
      <c r="AL106" s="9">
        <f>ABS((AL$2-INDEX($A106:$AE106,1,MATCH(AL$6,$A$6:$AE$6,0)))/AL$3)</f>
        <v>25.661007070065743</v>
      </c>
      <c r="AM106" s="9">
        <f>ABS((AM$2-INDEX($A106:$AE106,1,MATCH(AM$6,$A$6:$AE$6,0)))/AM$3)</f>
        <v>0.25026603872359759</v>
      </c>
      <c r="AN106" s="9"/>
      <c r="AO106" s="9">
        <f>ABS((AO$2-INDEX($A106:$AE106,1,MATCH(AO$6,$A$6:$AE$6,0)))/AO$3)</f>
        <v>4.4406027692048049</v>
      </c>
      <c r="AP106" s="9"/>
      <c r="AQ106" s="9"/>
      <c r="AR106" s="9">
        <f>ABS((AR$2-INDEX($A106:$AE106,1,MATCH(AR$6,$A$6:$AE$6,0)))/AR$3)</f>
        <v>40.830953824549447</v>
      </c>
      <c r="AS106" s="9">
        <f>ABS((AS$2-INDEX($A106:$AE106,1,MATCH(AS$6,$A$6:$AE$6,0)))/AS$3)</f>
        <v>68.514553906131681</v>
      </c>
      <c r="AT106" s="9"/>
      <c r="AU106" s="9"/>
      <c r="AV106" s="9">
        <f>ABS((AV$2-INDEX($A106:$AE106,1,MATCH(AV$6,$A$6:$AE$6,0)))/AV$3)</f>
        <v>2.1796610169491522</v>
      </c>
      <c r="AW106" s="9">
        <f>ABS((AW$2-INDEX($A106:$AE106,1,MATCH(AW$6,$A$6:$AE$6,0)))/AW$3)</f>
        <v>0.98</v>
      </c>
      <c r="AX106" s="9">
        <f>ABS((AX$2-INDEX($A106:$AE106,1,MATCH(AX$6,$A$6:$AE$6,0)))/AX$3)</f>
        <v>5.729166666666667</v>
      </c>
      <c r="AY106" s="9">
        <f>ABS((AY$2-INDEX($A106:$AE106,1,MATCH(AY$6,$A$6:$AE$6,0)))/AY$3)</f>
        <v>2.5</v>
      </c>
      <c r="BA106" s="12">
        <f>$AG106^2+$AY106^2+$AV106^2</f>
        <v>33.046898043906694</v>
      </c>
      <c r="BB106" s="12">
        <f>$AG106^2+$AY106^2+$AV106^2</f>
        <v>33.046898043906694</v>
      </c>
      <c r="BC106" s="12">
        <f>$AG106^2+$AY106^2+$AV106^2</f>
        <v>33.046898043906694</v>
      </c>
      <c r="BD106" s="12">
        <f>$AG106^2+$AY106^2+$AV106^2</f>
        <v>33.046898043906694</v>
      </c>
    </row>
    <row r="107" spans="1:56" x14ac:dyDescent="0.25">
      <c r="A107">
        <v>0.99622871975463567</v>
      </c>
      <c r="B107">
        <v>10</v>
      </c>
      <c r="C107">
        <v>0.128</v>
      </c>
      <c r="D107">
        <v>0.76</v>
      </c>
      <c r="E107">
        <v>50.679852102033308</v>
      </c>
      <c r="F107">
        <v>1.348347850386084E-13</v>
      </c>
      <c r="G107">
        <v>2.8904628017922565</v>
      </c>
      <c r="H107">
        <v>2.7584230865402426</v>
      </c>
      <c r="AB107" s="7">
        <f>IF(ISBLANK(X107),-1,X107-T107)</f>
        <v>-1</v>
      </c>
      <c r="AC107" s="4" t="b">
        <f>OR(AA107&lt;2.5,H107&lt;2.5)</f>
        <v>1</v>
      </c>
      <c r="AD107" s="4" t="b">
        <f>AB107&gt;2</f>
        <v>0</v>
      </c>
      <c r="AE107" s="5" t="b">
        <f>AND(AC107,AD107)</f>
        <v>0</v>
      </c>
      <c r="AG107" s="9">
        <f>ABS((AG$2-INDEX($A107:$AE107,1,MATCH(AG$6,$A$6:$AE$6,0)))/AG$3)</f>
        <v>5.3888888888888884</v>
      </c>
      <c r="AH107" s="9">
        <f>ABS((AH$2-INDEX($A107:$AE107,1,MATCH(AH$6,$A$6:$AE$6,0)))/AH$3)</f>
        <v>5.545454545454545</v>
      </c>
      <c r="AI107" s="9">
        <f>ABS((AI$2-INDEX($A107:$AE107,1,MATCH(AI$6,$A$6:$AE$6,0)))/AI$3)</f>
        <v>19.454545454545457</v>
      </c>
      <c r="AJ107" s="9">
        <f>ABS((AJ$2-INDEX($A107:$AE107,1,MATCH(AJ$6,$A$6:$AE$6,0)))/AJ$3)</f>
        <v>5.4255319148936172</v>
      </c>
      <c r="AK107" s="9">
        <f>ABS((AK$2-INDEX($A107:$AE107,1,MATCH(AK$6,$A$6:$AE$6,0)))/AK$3)</f>
        <v>19.063291139240505</v>
      </c>
      <c r="AL107" s="9">
        <f>ABS((AL$2-INDEX($A107:$AE107,1,MATCH(AL$6,$A$6:$AE$6,0)))/AL$3)</f>
        <v>5.08955223880597</v>
      </c>
      <c r="AM107" s="9">
        <f>ABS((AM$2-INDEX($A107:$AE107,1,MATCH(AM$6,$A$6:$AE$6,0)))/AM$3)</f>
        <v>2.0487804878048781</v>
      </c>
      <c r="AN107" s="9"/>
      <c r="AO107" s="9">
        <f>ABS((AO$2-INDEX($A107:$AE107,1,MATCH(AO$6,$A$6:$AE$6,0)))/AO$3)</f>
        <v>2.79</v>
      </c>
      <c r="AP107" s="9"/>
      <c r="AQ107" s="9"/>
      <c r="AR107" s="9">
        <f>ABS((AR$2-INDEX($A107:$AE107,1,MATCH(AR$6,$A$6:$AE$6,0)))/AR$3)</f>
        <v>2.5454545454545454</v>
      </c>
      <c r="AS107" s="9">
        <f>ABS((AS$2-INDEX($A107:$AE107,1,MATCH(AS$6,$A$6:$AE$6,0)))/AS$3)</f>
        <v>11.078651685393258</v>
      </c>
      <c r="AT107" s="9"/>
      <c r="AU107" s="9"/>
      <c r="AV107" s="9">
        <f>ABS((AV$2-INDEX($A107:$AE107,1,MATCH(AV$6,$A$6:$AE$6,0)))/AV$3)</f>
        <v>2.1796610169491522</v>
      </c>
      <c r="AW107" s="9">
        <f>ABS((AW$2-INDEX($A107:$AE107,1,MATCH(AW$6,$A$6:$AE$6,0)))/AW$3)</f>
        <v>0.98</v>
      </c>
      <c r="AX107" s="9">
        <f>ABS((AX$2-INDEX($A107:$AE107,1,MATCH(AX$6,$A$6:$AE$6,0)))/AX$3)</f>
        <v>5.729166666666667</v>
      </c>
      <c r="AY107" s="9">
        <f>ABS((AY$2-INDEX($A107:$AE107,1,MATCH(AY$6,$A$6:$AE$6,0)))/AY$3)</f>
        <v>2.5</v>
      </c>
      <c r="BA107" s="12">
        <f>$AG107^2+$AY107^2+$AV107^2</f>
        <v>40.04104560559793</v>
      </c>
      <c r="BB107" s="12">
        <f>$AG107^2+$AY107^2+$AV107^2</f>
        <v>40.04104560559793</v>
      </c>
      <c r="BC107" s="12">
        <f>$AG107^2+$AY107^2+$AV107^2</f>
        <v>40.04104560559793</v>
      </c>
      <c r="BD107" s="12">
        <f>$AG107^2+$AY107^2+$AV107^2</f>
        <v>40.04104560559793</v>
      </c>
    </row>
    <row r="108" spans="1:56" x14ac:dyDescent="0.25">
      <c r="A108">
        <v>0.99622871975463567</v>
      </c>
      <c r="B108">
        <v>12</v>
      </c>
      <c r="C108">
        <v>0.128</v>
      </c>
      <c r="D108">
        <v>0.76</v>
      </c>
      <c r="E108">
        <v>49.952373402608387</v>
      </c>
      <c r="F108">
        <v>4.0313777635016768E-14</v>
      </c>
      <c r="G108">
        <v>2.8904628017922969</v>
      </c>
      <c r="H108">
        <v>2.7584230865409856</v>
      </c>
      <c r="AB108" s="7">
        <f>IF(ISBLANK(X108),-1,X108-T108)</f>
        <v>-1</v>
      </c>
      <c r="AC108" s="4" t="b">
        <f>OR(AA108&lt;2.5,H108&lt;2.5)</f>
        <v>1</v>
      </c>
      <c r="AD108" s="4" t="b">
        <f>AB108&gt;2</f>
        <v>0</v>
      </c>
      <c r="AE108" s="5" t="b">
        <f>AND(AC108,AD108)</f>
        <v>0</v>
      </c>
      <c r="AG108" s="9">
        <f>ABS((AG$2-INDEX($A108:$AE108,1,MATCH(AG$6,$A$6:$AE$6,0)))/AG$3)</f>
        <v>5.3888888888888884</v>
      </c>
      <c r="AH108" s="9">
        <f>ABS((AH$2-INDEX($A108:$AE108,1,MATCH(AH$6,$A$6:$AE$6,0)))/AH$3)</f>
        <v>5.545454545454545</v>
      </c>
      <c r="AI108" s="9">
        <f>ABS((AI$2-INDEX($A108:$AE108,1,MATCH(AI$6,$A$6:$AE$6,0)))/AI$3)</f>
        <v>19.454545454545457</v>
      </c>
      <c r="AJ108" s="9">
        <f>ABS((AJ$2-INDEX($A108:$AE108,1,MATCH(AJ$6,$A$6:$AE$6,0)))/AJ$3)</f>
        <v>5.4255319148936172</v>
      </c>
      <c r="AK108" s="9">
        <f>ABS((AK$2-INDEX($A108:$AE108,1,MATCH(AK$6,$A$6:$AE$6,0)))/AK$3)</f>
        <v>19.063291139240505</v>
      </c>
      <c r="AL108" s="9">
        <f>ABS((AL$2-INDEX($A108:$AE108,1,MATCH(AL$6,$A$6:$AE$6,0)))/AL$3)</f>
        <v>5.08955223880597</v>
      </c>
      <c r="AM108" s="9">
        <f>ABS((AM$2-INDEX($A108:$AE108,1,MATCH(AM$6,$A$6:$AE$6,0)))/AM$3)</f>
        <v>2.0487804878048781</v>
      </c>
      <c r="AN108" s="9"/>
      <c r="AO108" s="9">
        <f>ABS((AO$2-INDEX($A108:$AE108,1,MATCH(AO$6,$A$6:$AE$6,0)))/AO$3)</f>
        <v>2.79</v>
      </c>
      <c r="AP108" s="9"/>
      <c r="AQ108" s="9"/>
      <c r="AR108" s="9">
        <f>ABS((AR$2-INDEX($A108:$AE108,1,MATCH(AR$6,$A$6:$AE$6,0)))/AR$3)</f>
        <v>2.5454545454545454</v>
      </c>
      <c r="AS108" s="9">
        <f>ABS((AS$2-INDEX($A108:$AE108,1,MATCH(AS$6,$A$6:$AE$6,0)))/AS$3)</f>
        <v>11.078651685393258</v>
      </c>
      <c r="AT108" s="9"/>
      <c r="AU108" s="9"/>
      <c r="AV108" s="9">
        <f>ABS((AV$2-INDEX($A108:$AE108,1,MATCH(AV$6,$A$6:$AE$6,0)))/AV$3)</f>
        <v>2.1796610169491522</v>
      </c>
      <c r="AW108" s="9">
        <f>ABS((AW$2-INDEX($A108:$AE108,1,MATCH(AW$6,$A$6:$AE$6,0)))/AW$3)</f>
        <v>0.98</v>
      </c>
      <c r="AX108" s="9">
        <f>ABS((AX$2-INDEX($A108:$AE108,1,MATCH(AX$6,$A$6:$AE$6,0)))/AX$3)</f>
        <v>5.729166666666667</v>
      </c>
      <c r="AY108" s="9">
        <f>ABS((AY$2-INDEX($A108:$AE108,1,MATCH(AY$6,$A$6:$AE$6,0)))/AY$3)</f>
        <v>2.5</v>
      </c>
      <c r="BA108" s="12">
        <f>$AG108^2+$AY108^2+$AV108^2</f>
        <v>40.04104560559793</v>
      </c>
      <c r="BB108" s="12">
        <f>$AG108^2+$AY108^2+$AV108^2</f>
        <v>40.04104560559793</v>
      </c>
      <c r="BC108" s="12">
        <f>$AG108^2+$AY108^2+$AV108^2</f>
        <v>40.04104560559793</v>
      </c>
      <c r="BD108" s="12">
        <f>$AG108^2+$AY108^2+$AV108^2</f>
        <v>40.04104560559793</v>
      </c>
    </row>
    <row r="109" spans="1:56" x14ac:dyDescent="0.25">
      <c r="A109">
        <v>0.99622871975463567</v>
      </c>
      <c r="B109">
        <v>12</v>
      </c>
      <c r="C109">
        <v>0.128</v>
      </c>
      <c r="D109">
        <v>0.77</v>
      </c>
      <c r="E109">
        <v>40.872053034589527</v>
      </c>
      <c r="F109">
        <v>4.185079334516721</v>
      </c>
      <c r="G109">
        <v>1.2501097624126885</v>
      </c>
      <c r="H109">
        <v>7.9510364756210805</v>
      </c>
      <c r="AB109" s="7">
        <f>IF(ISBLANK(X109),-1,X109-T109)</f>
        <v>-1</v>
      </c>
      <c r="AC109" s="4" t="b">
        <f>OR(AA109&lt;2.5,H109&lt;2.5)</f>
        <v>1</v>
      </c>
      <c r="AD109" s="4" t="b">
        <f>AB109&gt;2</f>
        <v>0</v>
      </c>
      <c r="AE109" s="5" t="b">
        <f>AND(AC109,AD109)</f>
        <v>0</v>
      </c>
      <c r="AG109" s="9">
        <f>ABS((AG$2-INDEX($A109:$AE109,1,MATCH(AG$6,$A$6:$AE$6,0)))/AG$3)</f>
        <v>5.3888888888888884</v>
      </c>
      <c r="AH109" s="9">
        <f>ABS((AH$2-INDEX($A109:$AE109,1,MATCH(AH$6,$A$6:$AE$6,0)))/AH$3)</f>
        <v>5.545454545454545</v>
      </c>
      <c r="AI109" s="9">
        <f>ABS((AI$2-INDEX($A109:$AE109,1,MATCH(AI$6,$A$6:$AE$6,0)))/AI$3)</f>
        <v>19.454545454545457</v>
      </c>
      <c r="AJ109" s="9">
        <f>ABS((AJ$2-INDEX($A109:$AE109,1,MATCH(AJ$6,$A$6:$AE$6,0)))/AJ$3)</f>
        <v>5.4255319148936172</v>
      </c>
      <c r="AK109" s="9">
        <f>ABS((AK$2-INDEX($A109:$AE109,1,MATCH(AK$6,$A$6:$AE$6,0)))/AK$3)</f>
        <v>19.063291139240505</v>
      </c>
      <c r="AL109" s="9">
        <f>ABS((AL$2-INDEX($A109:$AE109,1,MATCH(AL$6,$A$6:$AE$6,0)))/AL$3)</f>
        <v>5.08955223880597</v>
      </c>
      <c r="AM109" s="9">
        <f>ABS((AM$2-INDEX($A109:$AE109,1,MATCH(AM$6,$A$6:$AE$6,0)))/AM$3)</f>
        <v>2.0487804878048781</v>
      </c>
      <c r="AN109" s="9"/>
      <c r="AO109" s="9">
        <f>ABS((AO$2-INDEX($A109:$AE109,1,MATCH(AO$6,$A$6:$AE$6,0)))/AO$3)</f>
        <v>2.79</v>
      </c>
      <c r="AP109" s="9"/>
      <c r="AQ109" s="9"/>
      <c r="AR109" s="9">
        <f>ABS((AR$2-INDEX($A109:$AE109,1,MATCH(AR$6,$A$6:$AE$6,0)))/AR$3)</f>
        <v>2.5454545454545454</v>
      </c>
      <c r="AS109" s="9">
        <f>ABS((AS$2-INDEX($A109:$AE109,1,MATCH(AS$6,$A$6:$AE$6,0)))/AS$3)</f>
        <v>11.078651685393258</v>
      </c>
      <c r="AT109" s="9"/>
      <c r="AU109" s="9"/>
      <c r="AV109" s="9">
        <f>ABS((AV$2-INDEX($A109:$AE109,1,MATCH(AV$6,$A$6:$AE$6,0)))/AV$3)</f>
        <v>2.1796610169491522</v>
      </c>
      <c r="AW109" s="9">
        <f>ABS((AW$2-INDEX($A109:$AE109,1,MATCH(AW$6,$A$6:$AE$6,0)))/AW$3)</f>
        <v>0.98</v>
      </c>
      <c r="AX109" s="9">
        <f>ABS((AX$2-INDEX($A109:$AE109,1,MATCH(AX$6,$A$6:$AE$6,0)))/AX$3)</f>
        <v>5.729166666666667</v>
      </c>
      <c r="AY109" s="9">
        <f>ABS((AY$2-INDEX($A109:$AE109,1,MATCH(AY$6,$A$6:$AE$6,0)))/AY$3)</f>
        <v>2.5</v>
      </c>
      <c r="BA109" s="12">
        <f>$AG109^2+$AY109^2+$AV109^2</f>
        <v>40.04104560559793</v>
      </c>
      <c r="BB109" s="12">
        <f>$AG109^2+$AY109^2+$AV109^2</f>
        <v>40.04104560559793</v>
      </c>
      <c r="BC109" s="12">
        <f>$AG109^2+$AY109^2+$AV109^2</f>
        <v>40.04104560559793</v>
      </c>
      <c r="BD109" s="12">
        <f>$AG109^2+$AY109^2+$AV109^2</f>
        <v>40.04104560559793</v>
      </c>
    </row>
    <row r="110" spans="1:56" x14ac:dyDescent="0.25">
      <c r="A110">
        <v>0.99622871975463567</v>
      </c>
      <c r="B110">
        <v>12</v>
      </c>
      <c r="C110">
        <v>0.128</v>
      </c>
      <c r="D110">
        <v>0.78</v>
      </c>
      <c r="E110">
        <v>42.53119340917322</v>
      </c>
      <c r="F110">
        <v>3.9648015995508943</v>
      </c>
      <c r="G110">
        <v>1.1235446287694257</v>
      </c>
      <c r="H110">
        <v>7.1585227572876855</v>
      </c>
      <c r="AB110" s="7">
        <f>IF(ISBLANK(X110),-1,X110-T110)</f>
        <v>-1</v>
      </c>
      <c r="AC110" s="4" t="b">
        <f>OR(AA110&lt;2.5,H110&lt;2.5)</f>
        <v>1</v>
      </c>
      <c r="AD110" s="4" t="b">
        <f>AB110&gt;2</f>
        <v>0</v>
      </c>
      <c r="AE110" s="5" t="b">
        <f>AND(AC110,AD110)</f>
        <v>0</v>
      </c>
      <c r="AG110" s="9">
        <f>ABS((AG$2-INDEX($A110:$AE110,1,MATCH(AG$6,$A$6:$AE$6,0)))/AG$3)</f>
        <v>5.3888888888888884</v>
      </c>
      <c r="AH110" s="9">
        <f>ABS((AH$2-INDEX($A110:$AE110,1,MATCH(AH$6,$A$6:$AE$6,0)))/AH$3)</f>
        <v>5.545454545454545</v>
      </c>
      <c r="AI110" s="9">
        <f>ABS((AI$2-INDEX($A110:$AE110,1,MATCH(AI$6,$A$6:$AE$6,0)))/AI$3)</f>
        <v>19.454545454545457</v>
      </c>
      <c r="AJ110" s="9">
        <f>ABS((AJ$2-INDEX($A110:$AE110,1,MATCH(AJ$6,$A$6:$AE$6,0)))/AJ$3)</f>
        <v>5.4255319148936172</v>
      </c>
      <c r="AK110" s="9">
        <f>ABS((AK$2-INDEX($A110:$AE110,1,MATCH(AK$6,$A$6:$AE$6,0)))/AK$3)</f>
        <v>19.063291139240505</v>
      </c>
      <c r="AL110" s="9">
        <f>ABS((AL$2-INDEX($A110:$AE110,1,MATCH(AL$6,$A$6:$AE$6,0)))/AL$3)</f>
        <v>5.08955223880597</v>
      </c>
      <c r="AM110" s="9">
        <f>ABS((AM$2-INDEX($A110:$AE110,1,MATCH(AM$6,$A$6:$AE$6,0)))/AM$3)</f>
        <v>2.0487804878048781</v>
      </c>
      <c r="AN110" s="9"/>
      <c r="AO110" s="9">
        <f>ABS((AO$2-INDEX($A110:$AE110,1,MATCH(AO$6,$A$6:$AE$6,0)))/AO$3)</f>
        <v>2.79</v>
      </c>
      <c r="AP110" s="9"/>
      <c r="AQ110" s="9"/>
      <c r="AR110" s="9">
        <f>ABS((AR$2-INDEX($A110:$AE110,1,MATCH(AR$6,$A$6:$AE$6,0)))/AR$3)</f>
        <v>2.5454545454545454</v>
      </c>
      <c r="AS110" s="9">
        <f>ABS((AS$2-INDEX($A110:$AE110,1,MATCH(AS$6,$A$6:$AE$6,0)))/AS$3)</f>
        <v>11.078651685393258</v>
      </c>
      <c r="AT110" s="9"/>
      <c r="AU110" s="9"/>
      <c r="AV110" s="9">
        <f>ABS((AV$2-INDEX($A110:$AE110,1,MATCH(AV$6,$A$6:$AE$6,0)))/AV$3)</f>
        <v>2.1796610169491522</v>
      </c>
      <c r="AW110" s="9">
        <f>ABS((AW$2-INDEX($A110:$AE110,1,MATCH(AW$6,$A$6:$AE$6,0)))/AW$3)</f>
        <v>0.98</v>
      </c>
      <c r="AX110" s="9">
        <f>ABS((AX$2-INDEX($A110:$AE110,1,MATCH(AX$6,$A$6:$AE$6,0)))/AX$3)</f>
        <v>5.729166666666667</v>
      </c>
      <c r="AY110" s="9">
        <f>ABS((AY$2-INDEX($A110:$AE110,1,MATCH(AY$6,$A$6:$AE$6,0)))/AY$3)</f>
        <v>2.5</v>
      </c>
      <c r="BA110" s="12">
        <f>$AG110^2+$AY110^2+$AV110^2</f>
        <v>40.04104560559793</v>
      </c>
      <c r="BB110" s="12">
        <f>$AG110^2+$AY110^2+$AV110^2</f>
        <v>40.04104560559793</v>
      </c>
      <c r="BC110" s="12">
        <f>$AG110^2+$AY110^2+$AV110^2</f>
        <v>40.04104560559793</v>
      </c>
      <c r="BD110" s="12">
        <f>$AG110^2+$AY110^2+$AV110^2</f>
        <v>40.04104560559793</v>
      </c>
    </row>
    <row r="111" spans="1:56" x14ac:dyDescent="0.25">
      <c r="A111">
        <v>0.99622871975463567</v>
      </c>
      <c r="B111">
        <v>12</v>
      </c>
      <c r="C111">
        <v>0.128</v>
      </c>
      <c r="D111">
        <v>0.79</v>
      </c>
      <c r="E111">
        <v>40.560905850803614</v>
      </c>
      <c r="F111">
        <v>3.787149729976738</v>
      </c>
      <c r="G111">
        <v>0.98441419498241489</v>
      </c>
      <c r="H111">
        <v>6.4094158057329071</v>
      </c>
      <c r="AB111" s="7">
        <f>IF(ISBLANK(X111),-1,X111-T111)</f>
        <v>-1</v>
      </c>
      <c r="AC111" s="4" t="b">
        <f>OR(AA111&lt;2.5,H111&lt;2.5)</f>
        <v>1</v>
      </c>
      <c r="AD111" s="4" t="b">
        <f>AB111&gt;2</f>
        <v>0</v>
      </c>
      <c r="AE111" s="5" t="b">
        <f>AND(AC111,AD111)</f>
        <v>0</v>
      </c>
      <c r="AG111" s="9">
        <f>ABS((AG$2-INDEX($A111:$AE111,1,MATCH(AG$6,$A$6:$AE$6,0)))/AG$3)</f>
        <v>5.3888888888888884</v>
      </c>
      <c r="AH111" s="9">
        <f>ABS((AH$2-INDEX($A111:$AE111,1,MATCH(AH$6,$A$6:$AE$6,0)))/AH$3)</f>
        <v>5.545454545454545</v>
      </c>
      <c r="AI111" s="9">
        <f>ABS((AI$2-INDEX($A111:$AE111,1,MATCH(AI$6,$A$6:$AE$6,0)))/AI$3)</f>
        <v>19.454545454545457</v>
      </c>
      <c r="AJ111" s="9">
        <f>ABS((AJ$2-INDEX($A111:$AE111,1,MATCH(AJ$6,$A$6:$AE$6,0)))/AJ$3)</f>
        <v>5.4255319148936172</v>
      </c>
      <c r="AK111" s="9">
        <f>ABS((AK$2-INDEX($A111:$AE111,1,MATCH(AK$6,$A$6:$AE$6,0)))/AK$3)</f>
        <v>19.063291139240505</v>
      </c>
      <c r="AL111" s="9">
        <f>ABS((AL$2-INDEX($A111:$AE111,1,MATCH(AL$6,$A$6:$AE$6,0)))/AL$3)</f>
        <v>5.08955223880597</v>
      </c>
      <c r="AM111" s="9">
        <f>ABS((AM$2-INDEX($A111:$AE111,1,MATCH(AM$6,$A$6:$AE$6,0)))/AM$3)</f>
        <v>2.0487804878048781</v>
      </c>
      <c r="AN111" s="9"/>
      <c r="AO111" s="9">
        <f>ABS((AO$2-INDEX($A111:$AE111,1,MATCH(AO$6,$A$6:$AE$6,0)))/AO$3)</f>
        <v>2.79</v>
      </c>
      <c r="AP111" s="9"/>
      <c r="AQ111" s="9"/>
      <c r="AR111" s="9">
        <f>ABS((AR$2-INDEX($A111:$AE111,1,MATCH(AR$6,$A$6:$AE$6,0)))/AR$3)</f>
        <v>2.5454545454545454</v>
      </c>
      <c r="AS111" s="9">
        <f>ABS((AS$2-INDEX($A111:$AE111,1,MATCH(AS$6,$A$6:$AE$6,0)))/AS$3)</f>
        <v>11.078651685393258</v>
      </c>
      <c r="AT111" s="9"/>
      <c r="AU111" s="9"/>
      <c r="AV111" s="9">
        <f>ABS((AV$2-INDEX($A111:$AE111,1,MATCH(AV$6,$A$6:$AE$6,0)))/AV$3)</f>
        <v>2.1796610169491522</v>
      </c>
      <c r="AW111" s="9">
        <f>ABS((AW$2-INDEX($A111:$AE111,1,MATCH(AW$6,$A$6:$AE$6,0)))/AW$3)</f>
        <v>0.98</v>
      </c>
      <c r="AX111" s="9">
        <f>ABS((AX$2-INDEX($A111:$AE111,1,MATCH(AX$6,$A$6:$AE$6,0)))/AX$3)</f>
        <v>5.729166666666667</v>
      </c>
      <c r="AY111" s="9">
        <f>ABS((AY$2-INDEX($A111:$AE111,1,MATCH(AY$6,$A$6:$AE$6,0)))/AY$3)</f>
        <v>2.5</v>
      </c>
      <c r="BA111" s="12">
        <f>$AG111^2+$AY111^2+$AV111^2</f>
        <v>40.04104560559793</v>
      </c>
      <c r="BB111" s="12">
        <f>$AG111^2+$AY111^2+$AV111^2</f>
        <v>40.04104560559793</v>
      </c>
      <c r="BC111" s="12">
        <f>$AG111^2+$AY111^2+$AV111^2</f>
        <v>40.04104560559793</v>
      </c>
      <c r="BD111" s="12">
        <f>$AG111^2+$AY111^2+$AV111^2</f>
        <v>40.04104560559793</v>
      </c>
    </row>
    <row r="112" spans="1:56" x14ac:dyDescent="0.25">
      <c r="A112">
        <v>0.99622871975463567</v>
      </c>
      <c r="B112">
        <v>12</v>
      </c>
      <c r="C112">
        <v>0.128</v>
      </c>
      <c r="D112">
        <v>0.8</v>
      </c>
      <c r="E112">
        <v>40.785747705579098</v>
      </c>
      <c r="F112">
        <v>3.6233587969656873</v>
      </c>
      <c r="G112">
        <v>0.85159283363079663</v>
      </c>
      <c r="H112">
        <v>5.7029879862002417</v>
      </c>
      <c r="AB112" s="7">
        <f>IF(ISBLANK(X112),-1,X112-T112)</f>
        <v>-1</v>
      </c>
      <c r="AC112" s="4" t="b">
        <f>OR(AA112&lt;2.5,H112&lt;2.5)</f>
        <v>1</v>
      </c>
      <c r="AD112" s="4" t="b">
        <f>AB112&gt;2</f>
        <v>0</v>
      </c>
      <c r="AE112" s="5" t="b">
        <f>AND(AC112,AD112)</f>
        <v>0</v>
      </c>
      <c r="AG112" s="9">
        <f>ABS((AG$2-INDEX($A112:$AE112,1,MATCH(AG$6,$A$6:$AE$6,0)))/AG$3)</f>
        <v>5.3888888888888884</v>
      </c>
      <c r="AH112" s="9">
        <f>ABS((AH$2-INDEX($A112:$AE112,1,MATCH(AH$6,$A$6:$AE$6,0)))/AH$3)</f>
        <v>5.545454545454545</v>
      </c>
      <c r="AI112" s="9">
        <f>ABS((AI$2-INDEX($A112:$AE112,1,MATCH(AI$6,$A$6:$AE$6,0)))/AI$3)</f>
        <v>19.454545454545457</v>
      </c>
      <c r="AJ112" s="9">
        <f>ABS((AJ$2-INDEX($A112:$AE112,1,MATCH(AJ$6,$A$6:$AE$6,0)))/AJ$3)</f>
        <v>5.4255319148936172</v>
      </c>
      <c r="AK112" s="9">
        <f>ABS((AK$2-INDEX($A112:$AE112,1,MATCH(AK$6,$A$6:$AE$6,0)))/AK$3)</f>
        <v>19.063291139240505</v>
      </c>
      <c r="AL112" s="9">
        <f>ABS((AL$2-INDEX($A112:$AE112,1,MATCH(AL$6,$A$6:$AE$6,0)))/AL$3)</f>
        <v>5.08955223880597</v>
      </c>
      <c r="AM112" s="9">
        <f>ABS((AM$2-INDEX($A112:$AE112,1,MATCH(AM$6,$A$6:$AE$6,0)))/AM$3)</f>
        <v>2.0487804878048781</v>
      </c>
      <c r="AN112" s="9"/>
      <c r="AO112" s="9">
        <f>ABS((AO$2-INDEX($A112:$AE112,1,MATCH(AO$6,$A$6:$AE$6,0)))/AO$3)</f>
        <v>2.79</v>
      </c>
      <c r="AP112" s="9"/>
      <c r="AQ112" s="9"/>
      <c r="AR112" s="9">
        <f>ABS((AR$2-INDEX($A112:$AE112,1,MATCH(AR$6,$A$6:$AE$6,0)))/AR$3)</f>
        <v>2.5454545454545454</v>
      </c>
      <c r="AS112" s="9">
        <f>ABS((AS$2-INDEX($A112:$AE112,1,MATCH(AS$6,$A$6:$AE$6,0)))/AS$3)</f>
        <v>11.078651685393258</v>
      </c>
      <c r="AT112" s="9"/>
      <c r="AU112" s="9"/>
      <c r="AV112" s="9">
        <f>ABS((AV$2-INDEX($A112:$AE112,1,MATCH(AV$6,$A$6:$AE$6,0)))/AV$3)</f>
        <v>2.1796610169491522</v>
      </c>
      <c r="AW112" s="9">
        <f>ABS((AW$2-INDEX($A112:$AE112,1,MATCH(AW$6,$A$6:$AE$6,0)))/AW$3)</f>
        <v>0.98</v>
      </c>
      <c r="AX112" s="9">
        <f>ABS((AX$2-INDEX($A112:$AE112,1,MATCH(AX$6,$A$6:$AE$6,0)))/AX$3)</f>
        <v>5.729166666666667</v>
      </c>
      <c r="AY112" s="9">
        <f>ABS((AY$2-INDEX($A112:$AE112,1,MATCH(AY$6,$A$6:$AE$6,0)))/AY$3)</f>
        <v>2.5</v>
      </c>
      <c r="BA112" s="12">
        <f>$AG112^2+$AY112^2+$AV112^2</f>
        <v>40.04104560559793</v>
      </c>
      <c r="BB112" s="12">
        <f>$AG112^2+$AY112^2+$AV112^2</f>
        <v>40.04104560559793</v>
      </c>
      <c r="BC112" s="12">
        <f>$AG112^2+$AY112^2+$AV112^2</f>
        <v>40.04104560559793</v>
      </c>
      <c r="BD112" s="12">
        <f>$AG112^2+$AY112^2+$AV112^2</f>
        <v>40.04104560559793</v>
      </c>
    </row>
    <row r="113" spans="1:56" x14ac:dyDescent="0.25">
      <c r="A113">
        <v>0.99622871975463567</v>
      </c>
      <c r="B113">
        <v>12</v>
      </c>
      <c r="C113">
        <v>0.126</v>
      </c>
      <c r="D113">
        <v>0.76</v>
      </c>
      <c r="E113">
        <v>40.066562812272274</v>
      </c>
      <c r="F113">
        <v>4.010867048025073</v>
      </c>
      <c r="G113">
        <v>1.2012762786718085</v>
      </c>
      <c r="H113">
        <v>7.5463848881844484</v>
      </c>
      <c r="AB113" s="7">
        <f>IF(ISBLANK(X113),-1,X113-T113)</f>
        <v>-1</v>
      </c>
      <c r="AC113" s="4" t="b">
        <f>OR(AA113&lt;2.5,H113&lt;2.5)</f>
        <v>1</v>
      </c>
      <c r="AD113" s="4" t="b">
        <f>AB113&gt;2</f>
        <v>0</v>
      </c>
      <c r="AE113" s="5" t="b">
        <f>AND(AC113,AD113)</f>
        <v>0</v>
      </c>
      <c r="AG113" s="9">
        <f>ABS((AG$2-INDEX($A113:$AE113,1,MATCH(AG$6,$A$6:$AE$6,0)))/AG$3)</f>
        <v>5.3888888888888884</v>
      </c>
      <c r="AH113" s="9">
        <f>ABS((AH$2-INDEX($A113:$AE113,1,MATCH(AH$6,$A$6:$AE$6,0)))/AH$3)</f>
        <v>5.545454545454545</v>
      </c>
      <c r="AI113" s="9">
        <f>ABS((AI$2-INDEX($A113:$AE113,1,MATCH(AI$6,$A$6:$AE$6,0)))/AI$3)</f>
        <v>19.454545454545457</v>
      </c>
      <c r="AJ113" s="9">
        <f>ABS((AJ$2-INDEX($A113:$AE113,1,MATCH(AJ$6,$A$6:$AE$6,0)))/AJ$3)</f>
        <v>5.4255319148936172</v>
      </c>
      <c r="AK113" s="9">
        <f>ABS((AK$2-INDEX($A113:$AE113,1,MATCH(AK$6,$A$6:$AE$6,0)))/AK$3)</f>
        <v>19.063291139240505</v>
      </c>
      <c r="AL113" s="9">
        <f>ABS((AL$2-INDEX($A113:$AE113,1,MATCH(AL$6,$A$6:$AE$6,0)))/AL$3)</f>
        <v>5.08955223880597</v>
      </c>
      <c r="AM113" s="9">
        <f>ABS((AM$2-INDEX($A113:$AE113,1,MATCH(AM$6,$A$6:$AE$6,0)))/AM$3)</f>
        <v>2.0487804878048781</v>
      </c>
      <c r="AN113" s="9"/>
      <c r="AO113" s="9">
        <f>ABS((AO$2-INDEX($A113:$AE113,1,MATCH(AO$6,$A$6:$AE$6,0)))/AO$3)</f>
        <v>2.79</v>
      </c>
      <c r="AP113" s="9"/>
      <c r="AQ113" s="9"/>
      <c r="AR113" s="9">
        <f>ABS((AR$2-INDEX($A113:$AE113,1,MATCH(AR$6,$A$6:$AE$6,0)))/AR$3)</f>
        <v>2.5454545454545454</v>
      </c>
      <c r="AS113" s="9">
        <f>ABS((AS$2-INDEX($A113:$AE113,1,MATCH(AS$6,$A$6:$AE$6,0)))/AS$3)</f>
        <v>11.078651685393258</v>
      </c>
      <c r="AT113" s="9"/>
      <c r="AU113" s="9"/>
      <c r="AV113" s="9">
        <f>ABS((AV$2-INDEX($A113:$AE113,1,MATCH(AV$6,$A$6:$AE$6,0)))/AV$3)</f>
        <v>2.1796610169491522</v>
      </c>
      <c r="AW113" s="9">
        <f>ABS((AW$2-INDEX($A113:$AE113,1,MATCH(AW$6,$A$6:$AE$6,0)))/AW$3)</f>
        <v>0.98</v>
      </c>
      <c r="AX113" s="9">
        <f>ABS((AX$2-INDEX($A113:$AE113,1,MATCH(AX$6,$A$6:$AE$6,0)))/AX$3)</f>
        <v>5.729166666666667</v>
      </c>
      <c r="AY113" s="9">
        <f>ABS((AY$2-INDEX($A113:$AE113,1,MATCH(AY$6,$A$6:$AE$6,0)))/AY$3)</f>
        <v>2.5</v>
      </c>
      <c r="BA113" s="12">
        <f>$AG113^2+$AY113^2+$AV113^2</f>
        <v>40.04104560559793</v>
      </c>
      <c r="BB113" s="12">
        <f>$AG113^2+$AY113^2+$AV113^2</f>
        <v>40.04104560559793</v>
      </c>
      <c r="BC113" s="12">
        <f>$AG113^2+$AY113^2+$AV113^2</f>
        <v>40.04104560559793</v>
      </c>
      <c r="BD113" s="12">
        <f>$AG113^2+$AY113^2+$AV113^2</f>
        <v>40.04104560559793</v>
      </c>
    </row>
    <row r="114" spans="1:56" x14ac:dyDescent="0.25">
      <c r="A114">
        <v>0.99622871975463567</v>
      </c>
      <c r="B114">
        <v>12</v>
      </c>
      <c r="C114">
        <v>0.126</v>
      </c>
      <c r="D114">
        <v>0.77</v>
      </c>
      <c r="E114">
        <v>40.274124692182269</v>
      </c>
      <c r="F114">
        <v>3.8213198086595694</v>
      </c>
      <c r="G114">
        <v>1.0632494077844774</v>
      </c>
      <c r="H114">
        <v>6.7949213671188922</v>
      </c>
      <c r="AB114" s="7">
        <f>IF(ISBLANK(X114),-1,X114-T114)</f>
        <v>-1</v>
      </c>
      <c r="AC114" s="4" t="b">
        <f>OR(AA114&lt;2.5,H114&lt;2.5)</f>
        <v>1</v>
      </c>
      <c r="AD114" s="4" t="b">
        <f>AB114&gt;2</f>
        <v>0</v>
      </c>
      <c r="AE114" s="5" t="b">
        <f>AND(AC114,AD114)</f>
        <v>0</v>
      </c>
      <c r="AG114" s="9">
        <f>ABS((AG$2-INDEX($A114:$AE114,1,MATCH(AG$6,$A$6:$AE$6,0)))/AG$3)</f>
        <v>5.3888888888888884</v>
      </c>
      <c r="AH114" s="9">
        <f>ABS((AH$2-INDEX($A114:$AE114,1,MATCH(AH$6,$A$6:$AE$6,0)))/AH$3)</f>
        <v>5.545454545454545</v>
      </c>
      <c r="AI114" s="9">
        <f>ABS((AI$2-INDEX($A114:$AE114,1,MATCH(AI$6,$A$6:$AE$6,0)))/AI$3)</f>
        <v>19.454545454545457</v>
      </c>
      <c r="AJ114" s="9">
        <f>ABS((AJ$2-INDEX($A114:$AE114,1,MATCH(AJ$6,$A$6:$AE$6,0)))/AJ$3)</f>
        <v>5.4255319148936172</v>
      </c>
      <c r="AK114" s="9">
        <f>ABS((AK$2-INDEX($A114:$AE114,1,MATCH(AK$6,$A$6:$AE$6,0)))/AK$3)</f>
        <v>19.063291139240505</v>
      </c>
      <c r="AL114" s="9">
        <f>ABS((AL$2-INDEX($A114:$AE114,1,MATCH(AL$6,$A$6:$AE$6,0)))/AL$3)</f>
        <v>5.08955223880597</v>
      </c>
      <c r="AM114" s="9">
        <f>ABS((AM$2-INDEX($A114:$AE114,1,MATCH(AM$6,$A$6:$AE$6,0)))/AM$3)</f>
        <v>2.0487804878048781</v>
      </c>
      <c r="AN114" s="9"/>
      <c r="AO114" s="9">
        <f>ABS((AO$2-INDEX($A114:$AE114,1,MATCH(AO$6,$A$6:$AE$6,0)))/AO$3)</f>
        <v>2.79</v>
      </c>
      <c r="AP114" s="9"/>
      <c r="AQ114" s="9"/>
      <c r="AR114" s="9">
        <f>ABS((AR$2-INDEX($A114:$AE114,1,MATCH(AR$6,$A$6:$AE$6,0)))/AR$3)</f>
        <v>2.5454545454545454</v>
      </c>
      <c r="AS114" s="9">
        <f>ABS((AS$2-INDEX($A114:$AE114,1,MATCH(AS$6,$A$6:$AE$6,0)))/AS$3)</f>
        <v>11.078651685393258</v>
      </c>
      <c r="AT114" s="9"/>
      <c r="AU114" s="9"/>
      <c r="AV114" s="9">
        <f>ABS((AV$2-INDEX($A114:$AE114,1,MATCH(AV$6,$A$6:$AE$6,0)))/AV$3)</f>
        <v>2.1796610169491522</v>
      </c>
      <c r="AW114" s="9">
        <f>ABS((AW$2-INDEX($A114:$AE114,1,MATCH(AW$6,$A$6:$AE$6,0)))/AW$3)</f>
        <v>0.98</v>
      </c>
      <c r="AX114" s="9">
        <f>ABS((AX$2-INDEX($A114:$AE114,1,MATCH(AX$6,$A$6:$AE$6,0)))/AX$3)</f>
        <v>5.729166666666667</v>
      </c>
      <c r="AY114" s="9">
        <f>ABS((AY$2-INDEX($A114:$AE114,1,MATCH(AY$6,$A$6:$AE$6,0)))/AY$3)</f>
        <v>2.5</v>
      </c>
      <c r="BA114" s="12">
        <f>$AG114^2+$AY114^2+$AV114^2</f>
        <v>40.04104560559793</v>
      </c>
      <c r="BB114" s="12">
        <f>$AG114^2+$AY114^2+$AV114^2</f>
        <v>40.04104560559793</v>
      </c>
      <c r="BC114" s="12">
        <f>$AG114^2+$AY114^2+$AV114^2</f>
        <v>40.04104560559793</v>
      </c>
      <c r="BD114" s="12">
        <f>$AG114^2+$AY114^2+$AV114^2</f>
        <v>40.04104560559793</v>
      </c>
    </row>
    <row r="115" spans="1:56" x14ac:dyDescent="0.25">
      <c r="A115">
        <v>0.99622871975463567</v>
      </c>
      <c r="B115">
        <v>12</v>
      </c>
      <c r="C115">
        <v>0.126</v>
      </c>
      <c r="D115">
        <v>0.78</v>
      </c>
      <c r="E115">
        <v>40.933354763605195</v>
      </c>
      <c r="F115">
        <v>3.6477067170545716</v>
      </c>
      <c r="G115">
        <v>0.93200189105269848</v>
      </c>
      <c r="H115">
        <v>6.0846943446729984</v>
      </c>
      <c r="AB115" s="7">
        <f>IF(ISBLANK(X115),-1,X115-T115)</f>
        <v>-1</v>
      </c>
      <c r="AC115" s="4" t="b">
        <f>OR(AA115&lt;2.5,H115&lt;2.5)</f>
        <v>1</v>
      </c>
      <c r="AD115" s="4" t="b">
        <f>AB115&gt;2</f>
        <v>0</v>
      </c>
      <c r="AE115" s="5" t="b">
        <f>AND(AC115,AD115)</f>
        <v>0</v>
      </c>
      <c r="AG115" s="9">
        <f>ABS((AG$2-INDEX($A115:$AE115,1,MATCH(AG$6,$A$6:$AE$6,0)))/AG$3)</f>
        <v>5.3888888888888884</v>
      </c>
      <c r="AH115" s="9">
        <f>ABS((AH$2-INDEX($A115:$AE115,1,MATCH(AH$6,$A$6:$AE$6,0)))/AH$3)</f>
        <v>5.545454545454545</v>
      </c>
      <c r="AI115" s="9">
        <f>ABS((AI$2-INDEX($A115:$AE115,1,MATCH(AI$6,$A$6:$AE$6,0)))/AI$3)</f>
        <v>19.454545454545457</v>
      </c>
      <c r="AJ115" s="9">
        <f>ABS((AJ$2-INDEX($A115:$AE115,1,MATCH(AJ$6,$A$6:$AE$6,0)))/AJ$3)</f>
        <v>5.4255319148936172</v>
      </c>
      <c r="AK115" s="9">
        <f>ABS((AK$2-INDEX($A115:$AE115,1,MATCH(AK$6,$A$6:$AE$6,0)))/AK$3)</f>
        <v>19.063291139240505</v>
      </c>
      <c r="AL115" s="9">
        <f>ABS((AL$2-INDEX($A115:$AE115,1,MATCH(AL$6,$A$6:$AE$6,0)))/AL$3)</f>
        <v>5.08955223880597</v>
      </c>
      <c r="AM115" s="9">
        <f>ABS((AM$2-INDEX($A115:$AE115,1,MATCH(AM$6,$A$6:$AE$6,0)))/AM$3)</f>
        <v>2.0487804878048781</v>
      </c>
      <c r="AN115" s="9"/>
      <c r="AO115" s="9">
        <f>ABS((AO$2-INDEX($A115:$AE115,1,MATCH(AO$6,$A$6:$AE$6,0)))/AO$3)</f>
        <v>2.79</v>
      </c>
      <c r="AP115" s="9"/>
      <c r="AQ115" s="9"/>
      <c r="AR115" s="9">
        <f>ABS((AR$2-INDEX($A115:$AE115,1,MATCH(AR$6,$A$6:$AE$6,0)))/AR$3)</f>
        <v>2.5454545454545454</v>
      </c>
      <c r="AS115" s="9">
        <f>ABS((AS$2-INDEX($A115:$AE115,1,MATCH(AS$6,$A$6:$AE$6,0)))/AS$3)</f>
        <v>11.078651685393258</v>
      </c>
      <c r="AT115" s="9"/>
      <c r="AU115" s="9"/>
      <c r="AV115" s="9">
        <f>ABS((AV$2-INDEX($A115:$AE115,1,MATCH(AV$6,$A$6:$AE$6,0)))/AV$3)</f>
        <v>2.1796610169491522</v>
      </c>
      <c r="AW115" s="9">
        <f>ABS((AW$2-INDEX($A115:$AE115,1,MATCH(AW$6,$A$6:$AE$6,0)))/AW$3)</f>
        <v>0.98</v>
      </c>
      <c r="AX115" s="9">
        <f>ABS((AX$2-INDEX($A115:$AE115,1,MATCH(AX$6,$A$6:$AE$6,0)))/AX$3)</f>
        <v>5.729166666666667</v>
      </c>
      <c r="AY115" s="9">
        <f>ABS((AY$2-INDEX($A115:$AE115,1,MATCH(AY$6,$A$6:$AE$6,0)))/AY$3)</f>
        <v>2.5</v>
      </c>
      <c r="BA115" s="12">
        <f>$AG115^2+$AY115^2+$AV115^2</f>
        <v>40.04104560559793</v>
      </c>
      <c r="BB115" s="12">
        <f>$AG115^2+$AY115^2+$AV115^2</f>
        <v>40.04104560559793</v>
      </c>
      <c r="BC115" s="12">
        <f>$AG115^2+$AY115^2+$AV115^2</f>
        <v>40.04104560559793</v>
      </c>
      <c r="BD115" s="12">
        <f>$AG115^2+$AY115^2+$AV115^2</f>
        <v>40.04104560559793</v>
      </c>
    </row>
    <row r="116" spans="1:56" x14ac:dyDescent="0.25">
      <c r="A116">
        <v>0.99622871975463567</v>
      </c>
      <c r="B116">
        <v>12</v>
      </c>
      <c r="C116">
        <v>0.126</v>
      </c>
      <c r="D116">
        <v>0.79</v>
      </c>
      <c r="E116">
        <v>40.416028000928968</v>
      </c>
      <c r="F116">
        <v>3.4848901501936211</v>
      </c>
      <c r="G116">
        <v>0.80531269544867989</v>
      </c>
      <c r="H116">
        <v>5.4102127639364044</v>
      </c>
      <c r="AB116" s="7">
        <f>IF(ISBLANK(X116),-1,X116-T116)</f>
        <v>-1</v>
      </c>
      <c r="AC116" s="4" t="b">
        <f>OR(AA116&lt;2.5,H116&lt;2.5)</f>
        <v>1</v>
      </c>
      <c r="AD116" s="4" t="b">
        <f>AB116&gt;2</f>
        <v>0</v>
      </c>
      <c r="AE116" s="5" t="b">
        <f>AND(AC116,AD116)</f>
        <v>0</v>
      </c>
      <c r="AG116" s="9">
        <f>ABS((AG$2-INDEX($A116:$AE116,1,MATCH(AG$6,$A$6:$AE$6,0)))/AG$3)</f>
        <v>5.3888888888888884</v>
      </c>
      <c r="AH116" s="9">
        <f>ABS((AH$2-INDEX($A116:$AE116,1,MATCH(AH$6,$A$6:$AE$6,0)))/AH$3)</f>
        <v>5.545454545454545</v>
      </c>
      <c r="AI116" s="9">
        <f>ABS((AI$2-INDEX($A116:$AE116,1,MATCH(AI$6,$A$6:$AE$6,0)))/AI$3)</f>
        <v>19.454545454545457</v>
      </c>
      <c r="AJ116" s="9">
        <f>ABS((AJ$2-INDEX($A116:$AE116,1,MATCH(AJ$6,$A$6:$AE$6,0)))/AJ$3)</f>
        <v>5.4255319148936172</v>
      </c>
      <c r="AK116" s="9">
        <f>ABS((AK$2-INDEX($A116:$AE116,1,MATCH(AK$6,$A$6:$AE$6,0)))/AK$3)</f>
        <v>19.063291139240505</v>
      </c>
      <c r="AL116" s="9">
        <f>ABS((AL$2-INDEX($A116:$AE116,1,MATCH(AL$6,$A$6:$AE$6,0)))/AL$3)</f>
        <v>5.08955223880597</v>
      </c>
      <c r="AM116" s="9">
        <f>ABS((AM$2-INDEX($A116:$AE116,1,MATCH(AM$6,$A$6:$AE$6,0)))/AM$3)</f>
        <v>2.0487804878048781</v>
      </c>
      <c r="AN116" s="9"/>
      <c r="AO116" s="9">
        <f>ABS((AO$2-INDEX($A116:$AE116,1,MATCH(AO$6,$A$6:$AE$6,0)))/AO$3)</f>
        <v>2.79</v>
      </c>
      <c r="AP116" s="9"/>
      <c r="AQ116" s="9"/>
      <c r="AR116" s="9">
        <f>ABS((AR$2-INDEX($A116:$AE116,1,MATCH(AR$6,$A$6:$AE$6,0)))/AR$3)</f>
        <v>2.5454545454545454</v>
      </c>
      <c r="AS116" s="9">
        <f>ABS((AS$2-INDEX($A116:$AE116,1,MATCH(AS$6,$A$6:$AE$6,0)))/AS$3)</f>
        <v>11.078651685393258</v>
      </c>
      <c r="AT116" s="9"/>
      <c r="AU116" s="9"/>
      <c r="AV116" s="9">
        <f>ABS((AV$2-INDEX($A116:$AE116,1,MATCH(AV$6,$A$6:$AE$6,0)))/AV$3)</f>
        <v>2.1796610169491522</v>
      </c>
      <c r="AW116" s="9">
        <f>ABS((AW$2-INDEX($A116:$AE116,1,MATCH(AW$6,$A$6:$AE$6,0)))/AW$3)</f>
        <v>0.98</v>
      </c>
      <c r="AX116" s="9">
        <f>ABS((AX$2-INDEX($A116:$AE116,1,MATCH(AX$6,$A$6:$AE$6,0)))/AX$3)</f>
        <v>5.729166666666667</v>
      </c>
      <c r="AY116" s="9">
        <f>ABS((AY$2-INDEX($A116:$AE116,1,MATCH(AY$6,$A$6:$AE$6,0)))/AY$3)</f>
        <v>2.5</v>
      </c>
      <c r="BA116" s="12">
        <f>$AG116^2+$AY116^2+$AV116^2</f>
        <v>40.04104560559793</v>
      </c>
      <c r="BB116" s="12">
        <f>$AG116^2+$AY116^2+$AV116^2</f>
        <v>40.04104560559793</v>
      </c>
      <c r="BC116" s="12">
        <f>$AG116^2+$AY116^2+$AV116^2</f>
        <v>40.04104560559793</v>
      </c>
      <c r="BD116" s="12">
        <f>$AG116^2+$AY116^2+$AV116^2</f>
        <v>40.04104560559793</v>
      </c>
    </row>
    <row r="117" spans="1:56" x14ac:dyDescent="0.25">
      <c r="A117">
        <v>0.99622871975463567</v>
      </c>
      <c r="B117">
        <v>12</v>
      </c>
      <c r="C117">
        <v>0.126</v>
      </c>
      <c r="D117">
        <v>0.8</v>
      </c>
      <c r="E117">
        <v>40.790748425578045</v>
      </c>
      <c r="F117">
        <v>3.3259609829726902</v>
      </c>
      <c r="G117">
        <v>0.68409212835483857</v>
      </c>
      <c r="H117">
        <v>4.7731940483254149</v>
      </c>
      <c r="AB117" s="7">
        <f>IF(ISBLANK(X117),-1,X117-T117)</f>
        <v>-1</v>
      </c>
      <c r="AC117" s="4" t="b">
        <f>OR(AA117&lt;2.5,H117&lt;2.5)</f>
        <v>1</v>
      </c>
      <c r="AD117" s="4" t="b">
        <f>AB117&gt;2</f>
        <v>0</v>
      </c>
      <c r="AE117" s="5" t="b">
        <f>AND(AC117,AD117)</f>
        <v>0</v>
      </c>
      <c r="AG117" s="9">
        <f>ABS((AG$2-INDEX($A117:$AE117,1,MATCH(AG$6,$A$6:$AE$6,0)))/AG$3)</f>
        <v>5.3888888888888884</v>
      </c>
      <c r="AH117" s="9">
        <f>ABS((AH$2-INDEX($A117:$AE117,1,MATCH(AH$6,$A$6:$AE$6,0)))/AH$3)</f>
        <v>5.545454545454545</v>
      </c>
      <c r="AI117" s="9">
        <f>ABS((AI$2-INDEX($A117:$AE117,1,MATCH(AI$6,$A$6:$AE$6,0)))/AI$3)</f>
        <v>19.454545454545457</v>
      </c>
      <c r="AJ117" s="9">
        <f>ABS((AJ$2-INDEX($A117:$AE117,1,MATCH(AJ$6,$A$6:$AE$6,0)))/AJ$3)</f>
        <v>5.4255319148936172</v>
      </c>
      <c r="AK117" s="9">
        <f>ABS((AK$2-INDEX($A117:$AE117,1,MATCH(AK$6,$A$6:$AE$6,0)))/AK$3)</f>
        <v>19.063291139240505</v>
      </c>
      <c r="AL117" s="9">
        <f>ABS((AL$2-INDEX($A117:$AE117,1,MATCH(AL$6,$A$6:$AE$6,0)))/AL$3)</f>
        <v>5.08955223880597</v>
      </c>
      <c r="AM117" s="9">
        <f>ABS((AM$2-INDEX($A117:$AE117,1,MATCH(AM$6,$A$6:$AE$6,0)))/AM$3)</f>
        <v>2.0487804878048781</v>
      </c>
      <c r="AN117" s="9"/>
      <c r="AO117" s="9">
        <f>ABS((AO$2-INDEX($A117:$AE117,1,MATCH(AO$6,$A$6:$AE$6,0)))/AO$3)</f>
        <v>2.79</v>
      </c>
      <c r="AP117" s="9"/>
      <c r="AQ117" s="9"/>
      <c r="AR117" s="9">
        <f>ABS((AR$2-INDEX($A117:$AE117,1,MATCH(AR$6,$A$6:$AE$6,0)))/AR$3)</f>
        <v>2.5454545454545454</v>
      </c>
      <c r="AS117" s="9">
        <f>ABS((AS$2-INDEX($A117:$AE117,1,MATCH(AS$6,$A$6:$AE$6,0)))/AS$3)</f>
        <v>11.078651685393258</v>
      </c>
      <c r="AT117" s="9"/>
      <c r="AU117" s="9"/>
      <c r="AV117" s="9">
        <f>ABS((AV$2-INDEX($A117:$AE117,1,MATCH(AV$6,$A$6:$AE$6,0)))/AV$3)</f>
        <v>2.1796610169491522</v>
      </c>
      <c r="AW117" s="9">
        <f>ABS((AW$2-INDEX($A117:$AE117,1,MATCH(AW$6,$A$6:$AE$6,0)))/AW$3)</f>
        <v>0.98</v>
      </c>
      <c r="AX117" s="9">
        <f>ABS((AX$2-INDEX($A117:$AE117,1,MATCH(AX$6,$A$6:$AE$6,0)))/AX$3)</f>
        <v>5.729166666666667</v>
      </c>
      <c r="AY117" s="9">
        <f>ABS((AY$2-INDEX($A117:$AE117,1,MATCH(AY$6,$A$6:$AE$6,0)))/AY$3)</f>
        <v>2.5</v>
      </c>
      <c r="BA117" s="12">
        <f>$AG117^2+$AY117^2+$AV117^2</f>
        <v>40.04104560559793</v>
      </c>
      <c r="BB117" s="12">
        <f>$AG117^2+$AY117^2+$AV117^2</f>
        <v>40.04104560559793</v>
      </c>
      <c r="BC117" s="12">
        <f>$AG117^2+$AY117^2+$AV117^2</f>
        <v>40.04104560559793</v>
      </c>
      <c r="BD117" s="12">
        <f>$AG117^2+$AY117^2+$AV117^2</f>
        <v>40.04104560559793</v>
      </c>
    </row>
    <row r="118" spans="1:56" x14ac:dyDescent="0.25">
      <c r="A118">
        <v>0.99622871975463567</v>
      </c>
      <c r="B118">
        <v>12</v>
      </c>
      <c r="C118">
        <v>0.124</v>
      </c>
      <c r="D118">
        <v>0.76</v>
      </c>
      <c r="E118">
        <v>40.327268857305903</v>
      </c>
      <c r="F118">
        <v>3.6721800796118189</v>
      </c>
      <c r="G118">
        <v>1.0058053209109841</v>
      </c>
      <c r="H118">
        <v>6.4331650359692683</v>
      </c>
      <c r="AB118" s="7">
        <f>IF(ISBLANK(X118),-1,X118-T118)</f>
        <v>-1</v>
      </c>
      <c r="AC118" s="4" t="b">
        <f>OR(AA118&lt;2.5,H118&lt;2.5)</f>
        <v>1</v>
      </c>
      <c r="AD118" s="4" t="b">
        <f>AB118&gt;2</f>
        <v>0</v>
      </c>
      <c r="AE118" s="5" t="b">
        <f>AND(AC118,AD118)</f>
        <v>0</v>
      </c>
      <c r="AG118" s="9">
        <f>ABS((AG$2-INDEX($A118:$AE118,1,MATCH(AG$6,$A$6:$AE$6,0)))/AG$3)</f>
        <v>5.3888888888888884</v>
      </c>
      <c r="AH118" s="9">
        <f>ABS((AH$2-INDEX($A118:$AE118,1,MATCH(AH$6,$A$6:$AE$6,0)))/AH$3)</f>
        <v>5.545454545454545</v>
      </c>
      <c r="AI118" s="9">
        <f>ABS((AI$2-INDEX($A118:$AE118,1,MATCH(AI$6,$A$6:$AE$6,0)))/AI$3)</f>
        <v>19.454545454545457</v>
      </c>
      <c r="AJ118" s="9">
        <f>ABS((AJ$2-INDEX($A118:$AE118,1,MATCH(AJ$6,$A$6:$AE$6,0)))/AJ$3)</f>
        <v>5.4255319148936172</v>
      </c>
      <c r="AK118" s="9">
        <f>ABS((AK$2-INDEX($A118:$AE118,1,MATCH(AK$6,$A$6:$AE$6,0)))/AK$3)</f>
        <v>19.063291139240505</v>
      </c>
      <c r="AL118" s="9">
        <f>ABS((AL$2-INDEX($A118:$AE118,1,MATCH(AL$6,$A$6:$AE$6,0)))/AL$3)</f>
        <v>5.08955223880597</v>
      </c>
      <c r="AM118" s="9">
        <f>ABS((AM$2-INDEX($A118:$AE118,1,MATCH(AM$6,$A$6:$AE$6,0)))/AM$3)</f>
        <v>2.0487804878048781</v>
      </c>
      <c r="AN118" s="9"/>
      <c r="AO118" s="9">
        <f>ABS((AO$2-INDEX($A118:$AE118,1,MATCH(AO$6,$A$6:$AE$6,0)))/AO$3)</f>
        <v>2.79</v>
      </c>
      <c r="AP118" s="9"/>
      <c r="AQ118" s="9"/>
      <c r="AR118" s="9">
        <f>ABS((AR$2-INDEX($A118:$AE118,1,MATCH(AR$6,$A$6:$AE$6,0)))/AR$3)</f>
        <v>2.5454545454545454</v>
      </c>
      <c r="AS118" s="9">
        <f>ABS((AS$2-INDEX($A118:$AE118,1,MATCH(AS$6,$A$6:$AE$6,0)))/AS$3)</f>
        <v>11.078651685393258</v>
      </c>
      <c r="AT118" s="9"/>
      <c r="AU118" s="9"/>
      <c r="AV118" s="9">
        <f>ABS((AV$2-INDEX($A118:$AE118,1,MATCH(AV$6,$A$6:$AE$6,0)))/AV$3)</f>
        <v>2.1796610169491522</v>
      </c>
      <c r="AW118" s="9">
        <f>ABS((AW$2-INDEX($A118:$AE118,1,MATCH(AW$6,$A$6:$AE$6,0)))/AW$3)</f>
        <v>0.98</v>
      </c>
      <c r="AX118" s="9">
        <f>ABS((AX$2-INDEX($A118:$AE118,1,MATCH(AX$6,$A$6:$AE$6,0)))/AX$3)</f>
        <v>5.729166666666667</v>
      </c>
      <c r="AY118" s="9">
        <f>ABS((AY$2-INDEX($A118:$AE118,1,MATCH(AY$6,$A$6:$AE$6,0)))/AY$3)</f>
        <v>2.5</v>
      </c>
      <c r="BA118" s="12">
        <f>$AG118^2+$AY118^2+$AV118^2</f>
        <v>40.04104560559793</v>
      </c>
      <c r="BB118" s="12">
        <f>$AG118^2+$AY118^2+$AV118^2</f>
        <v>40.04104560559793</v>
      </c>
      <c r="BC118" s="12">
        <f>$AG118^2+$AY118^2+$AV118^2</f>
        <v>40.04104560559793</v>
      </c>
      <c r="BD118" s="12">
        <f>$AG118^2+$AY118^2+$AV118^2</f>
        <v>40.04104560559793</v>
      </c>
    </row>
    <row r="119" spans="1:56" x14ac:dyDescent="0.25">
      <c r="A119">
        <v>0.99622871975463567</v>
      </c>
      <c r="B119">
        <v>12</v>
      </c>
      <c r="C119">
        <v>0.124</v>
      </c>
      <c r="D119">
        <v>0.77</v>
      </c>
      <c r="E119">
        <v>40.670974054340768</v>
      </c>
      <c r="F119">
        <v>3.50328895911399</v>
      </c>
      <c r="G119">
        <v>0.88095354802467174</v>
      </c>
      <c r="H119">
        <v>5.7573663547305483</v>
      </c>
      <c r="AB119" s="7">
        <f>IF(ISBLANK(X119),-1,X119-T119)</f>
        <v>-1</v>
      </c>
      <c r="AC119" s="4" t="b">
        <f>OR(AA119&lt;2.5,H119&lt;2.5)</f>
        <v>1</v>
      </c>
      <c r="AD119" s="4" t="b">
        <f>AB119&gt;2</f>
        <v>0</v>
      </c>
      <c r="AE119" s="5" t="b">
        <f>AND(AC119,AD119)</f>
        <v>0</v>
      </c>
      <c r="AG119" s="9">
        <f>ABS((AG$2-INDEX($A119:$AE119,1,MATCH(AG$6,$A$6:$AE$6,0)))/AG$3)</f>
        <v>5.3888888888888884</v>
      </c>
      <c r="AH119" s="9">
        <f>ABS((AH$2-INDEX($A119:$AE119,1,MATCH(AH$6,$A$6:$AE$6,0)))/AH$3)</f>
        <v>5.545454545454545</v>
      </c>
      <c r="AI119" s="9">
        <f>ABS((AI$2-INDEX($A119:$AE119,1,MATCH(AI$6,$A$6:$AE$6,0)))/AI$3)</f>
        <v>19.454545454545457</v>
      </c>
      <c r="AJ119" s="9">
        <f>ABS((AJ$2-INDEX($A119:$AE119,1,MATCH(AJ$6,$A$6:$AE$6,0)))/AJ$3)</f>
        <v>5.4255319148936172</v>
      </c>
      <c r="AK119" s="9">
        <f>ABS((AK$2-INDEX($A119:$AE119,1,MATCH(AK$6,$A$6:$AE$6,0)))/AK$3)</f>
        <v>19.063291139240505</v>
      </c>
      <c r="AL119" s="9">
        <f>ABS((AL$2-INDEX($A119:$AE119,1,MATCH(AL$6,$A$6:$AE$6,0)))/AL$3)</f>
        <v>5.08955223880597</v>
      </c>
      <c r="AM119" s="9">
        <f>ABS((AM$2-INDEX($A119:$AE119,1,MATCH(AM$6,$A$6:$AE$6,0)))/AM$3)</f>
        <v>2.0487804878048781</v>
      </c>
      <c r="AN119" s="9"/>
      <c r="AO119" s="9">
        <f>ABS((AO$2-INDEX($A119:$AE119,1,MATCH(AO$6,$A$6:$AE$6,0)))/AO$3)</f>
        <v>2.79</v>
      </c>
      <c r="AP119" s="9"/>
      <c r="AQ119" s="9"/>
      <c r="AR119" s="9">
        <f>ABS((AR$2-INDEX($A119:$AE119,1,MATCH(AR$6,$A$6:$AE$6,0)))/AR$3)</f>
        <v>2.5454545454545454</v>
      </c>
      <c r="AS119" s="9">
        <f>ABS((AS$2-INDEX($A119:$AE119,1,MATCH(AS$6,$A$6:$AE$6,0)))/AS$3)</f>
        <v>11.078651685393258</v>
      </c>
      <c r="AT119" s="9"/>
      <c r="AU119" s="9"/>
      <c r="AV119" s="9">
        <f>ABS((AV$2-INDEX($A119:$AE119,1,MATCH(AV$6,$A$6:$AE$6,0)))/AV$3)</f>
        <v>2.1796610169491522</v>
      </c>
      <c r="AW119" s="9">
        <f>ABS((AW$2-INDEX($A119:$AE119,1,MATCH(AW$6,$A$6:$AE$6,0)))/AW$3)</f>
        <v>0.98</v>
      </c>
      <c r="AX119" s="9">
        <f>ABS((AX$2-INDEX($A119:$AE119,1,MATCH(AX$6,$A$6:$AE$6,0)))/AX$3)</f>
        <v>5.729166666666667</v>
      </c>
      <c r="AY119" s="9">
        <f>ABS((AY$2-INDEX($A119:$AE119,1,MATCH(AY$6,$A$6:$AE$6,0)))/AY$3)</f>
        <v>2.5</v>
      </c>
      <c r="BA119" s="12">
        <f>$AG119^2+$AY119^2+$AV119^2</f>
        <v>40.04104560559793</v>
      </c>
      <c r="BB119" s="12">
        <f>$AG119^2+$AY119^2+$AV119^2</f>
        <v>40.04104560559793</v>
      </c>
      <c r="BC119" s="12">
        <f>$AG119^2+$AY119^2+$AV119^2</f>
        <v>40.04104560559793</v>
      </c>
      <c r="BD119" s="12">
        <f>$AG119^2+$AY119^2+$AV119^2</f>
        <v>40.04104560559793</v>
      </c>
    </row>
    <row r="120" spans="1:56" x14ac:dyDescent="0.25">
      <c r="A120">
        <v>0.99622871975463567</v>
      </c>
      <c r="B120">
        <v>12</v>
      </c>
      <c r="C120">
        <v>0.124</v>
      </c>
      <c r="D120">
        <v>0.78</v>
      </c>
      <c r="E120">
        <v>39.831952729280879</v>
      </c>
      <c r="F120">
        <v>3.3410268932188658</v>
      </c>
      <c r="G120">
        <v>0.760535006473402</v>
      </c>
      <c r="H120">
        <v>5.116021076022947</v>
      </c>
      <c r="AB120" s="7">
        <f>IF(ISBLANK(X120),-1,X120-T120)</f>
        <v>-1</v>
      </c>
      <c r="AC120" s="4" t="b">
        <f>OR(AA120&lt;2.5,H120&lt;2.5)</f>
        <v>1</v>
      </c>
      <c r="AD120" s="4" t="b">
        <f>AB120&gt;2</f>
        <v>0</v>
      </c>
      <c r="AE120" s="5" t="b">
        <f>AND(AC120,AD120)</f>
        <v>0</v>
      </c>
      <c r="AG120" s="9">
        <f>ABS((AG$2-INDEX($A120:$AE120,1,MATCH(AG$6,$A$6:$AE$6,0)))/AG$3)</f>
        <v>5.3888888888888884</v>
      </c>
      <c r="AH120" s="9">
        <f>ABS((AH$2-INDEX($A120:$AE120,1,MATCH(AH$6,$A$6:$AE$6,0)))/AH$3)</f>
        <v>5.545454545454545</v>
      </c>
      <c r="AI120" s="9">
        <f>ABS((AI$2-INDEX($A120:$AE120,1,MATCH(AI$6,$A$6:$AE$6,0)))/AI$3)</f>
        <v>19.454545454545457</v>
      </c>
      <c r="AJ120" s="9">
        <f>ABS((AJ$2-INDEX($A120:$AE120,1,MATCH(AJ$6,$A$6:$AE$6,0)))/AJ$3)</f>
        <v>5.4255319148936172</v>
      </c>
      <c r="AK120" s="9">
        <f>ABS((AK$2-INDEX($A120:$AE120,1,MATCH(AK$6,$A$6:$AE$6,0)))/AK$3)</f>
        <v>19.063291139240505</v>
      </c>
      <c r="AL120" s="9">
        <f>ABS((AL$2-INDEX($A120:$AE120,1,MATCH(AL$6,$A$6:$AE$6,0)))/AL$3)</f>
        <v>5.08955223880597</v>
      </c>
      <c r="AM120" s="9">
        <f>ABS((AM$2-INDEX($A120:$AE120,1,MATCH(AM$6,$A$6:$AE$6,0)))/AM$3)</f>
        <v>2.0487804878048781</v>
      </c>
      <c r="AN120" s="9"/>
      <c r="AO120" s="9">
        <f>ABS((AO$2-INDEX($A120:$AE120,1,MATCH(AO$6,$A$6:$AE$6,0)))/AO$3)</f>
        <v>2.79</v>
      </c>
      <c r="AP120" s="9"/>
      <c r="AQ120" s="9"/>
      <c r="AR120" s="9">
        <f>ABS((AR$2-INDEX($A120:$AE120,1,MATCH(AR$6,$A$6:$AE$6,0)))/AR$3)</f>
        <v>2.5454545454545454</v>
      </c>
      <c r="AS120" s="9">
        <f>ABS((AS$2-INDEX($A120:$AE120,1,MATCH(AS$6,$A$6:$AE$6,0)))/AS$3)</f>
        <v>11.078651685393258</v>
      </c>
      <c r="AT120" s="9"/>
      <c r="AU120" s="9"/>
      <c r="AV120" s="9">
        <f>ABS((AV$2-INDEX($A120:$AE120,1,MATCH(AV$6,$A$6:$AE$6,0)))/AV$3)</f>
        <v>2.1796610169491522</v>
      </c>
      <c r="AW120" s="9">
        <f>ABS((AW$2-INDEX($A120:$AE120,1,MATCH(AW$6,$A$6:$AE$6,0)))/AW$3)</f>
        <v>0.98</v>
      </c>
      <c r="AX120" s="9">
        <f>ABS((AX$2-INDEX($A120:$AE120,1,MATCH(AX$6,$A$6:$AE$6,0)))/AX$3)</f>
        <v>5.729166666666667</v>
      </c>
      <c r="AY120" s="9">
        <f>ABS((AY$2-INDEX($A120:$AE120,1,MATCH(AY$6,$A$6:$AE$6,0)))/AY$3)</f>
        <v>2.5</v>
      </c>
      <c r="BA120" s="12">
        <f>$AG120^2+$AY120^2+$AV120^2</f>
        <v>40.04104560559793</v>
      </c>
      <c r="BB120" s="12">
        <f>$AG120^2+$AY120^2+$AV120^2</f>
        <v>40.04104560559793</v>
      </c>
      <c r="BC120" s="12">
        <f>$AG120^2+$AY120^2+$AV120^2</f>
        <v>40.04104560559793</v>
      </c>
      <c r="BD120" s="12">
        <f>$AG120^2+$AY120^2+$AV120^2</f>
        <v>40.04104560559793</v>
      </c>
    </row>
    <row r="121" spans="1:56" x14ac:dyDescent="0.25">
      <c r="A121">
        <v>0.99622871975463567</v>
      </c>
      <c r="B121">
        <v>12</v>
      </c>
      <c r="C121">
        <v>0.124</v>
      </c>
      <c r="D121">
        <v>0.79</v>
      </c>
      <c r="E121">
        <v>40.333044848904464</v>
      </c>
      <c r="F121">
        <v>3.1809064677741556</v>
      </c>
      <c r="G121">
        <v>0.64421148995690292</v>
      </c>
      <c r="H121">
        <v>4.5063807718983018</v>
      </c>
      <c r="AB121" s="7">
        <f>IF(ISBLANK(X121),-1,X121-T121)</f>
        <v>-1</v>
      </c>
      <c r="AC121" s="4" t="b">
        <f>OR(AA121&lt;2.5,H121&lt;2.5)</f>
        <v>1</v>
      </c>
      <c r="AD121" s="4" t="b">
        <f>AB121&gt;2</f>
        <v>0</v>
      </c>
      <c r="AE121" s="5" t="b">
        <f>AND(AC121,AD121)</f>
        <v>0</v>
      </c>
      <c r="AG121" s="9">
        <f>ABS((AG$2-INDEX($A121:$AE121,1,MATCH(AG$6,$A$6:$AE$6,0)))/AG$3)</f>
        <v>5.3888888888888884</v>
      </c>
      <c r="AH121" s="9">
        <f>ABS((AH$2-INDEX($A121:$AE121,1,MATCH(AH$6,$A$6:$AE$6,0)))/AH$3)</f>
        <v>5.545454545454545</v>
      </c>
      <c r="AI121" s="9">
        <f>ABS((AI$2-INDEX($A121:$AE121,1,MATCH(AI$6,$A$6:$AE$6,0)))/AI$3)</f>
        <v>19.454545454545457</v>
      </c>
      <c r="AJ121" s="9">
        <f>ABS((AJ$2-INDEX($A121:$AE121,1,MATCH(AJ$6,$A$6:$AE$6,0)))/AJ$3)</f>
        <v>5.4255319148936172</v>
      </c>
      <c r="AK121" s="9">
        <f>ABS((AK$2-INDEX($A121:$AE121,1,MATCH(AK$6,$A$6:$AE$6,0)))/AK$3)</f>
        <v>19.063291139240505</v>
      </c>
      <c r="AL121" s="9">
        <f>ABS((AL$2-INDEX($A121:$AE121,1,MATCH(AL$6,$A$6:$AE$6,0)))/AL$3)</f>
        <v>5.08955223880597</v>
      </c>
      <c r="AM121" s="9">
        <f>ABS((AM$2-INDEX($A121:$AE121,1,MATCH(AM$6,$A$6:$AE$6,0)))/AM$3)</f>
        <v>2.0487804878048781</v>
      </c>
      <c r="AN121" s="9"/>
      <c r="AO121" s="9">
        <f>ABS((AO$2-INDEX($A121:$AE121,1,MATCH(AO$6,$A$6:$AE$6,0)))/AO$3)</f>
        <v>2.79</v>
      </c>
      <c r="AP121" s="9"/>
      <c r="AQ121" s="9"/>
      <c r="AR121" s="9">
        <f>ABS((AR$2-INDEX($A121:$AE121,1,MATCH(AR$6,$A$6:$AE$6,0)))/AR$3)</f>
        <v>2.5454545454545454</v>
      </c>
      <c r="AS121" s="9">
        <f>ABS((AS$2-INDEX($A121:$AE121,1,MATCH(AS$6,$A$6:$AE$6,0)))/AS$3)</f>
        <v>11.078651685393258</v>
      </c>
      <c r="AT121" s="9"/>
      <c r="AU121" s="9"/>
      <c r="AV121" s="9">
        <f>ABS((AV$2-INDEX($A121:$AE121,1,MATCH(AV$6,$A$6:$AE$6,0)))/AV$3)</f>
        <v>2.1796610169491522</v>
      </c>
      <c r="AW121" s="9">
        <f>ABS((AW$2-INDEX($A121:$AE121,1,MATCH(AW$6,$A$6:$AE$6,0)))/AW$3)</f>
        <v>0.98</v>
      </c>
      <c r="AX121" s="9">
        <f>ABS((AX$2-INDEX($A121:$AE121,1,MATCH(AX$6,$A$6:$AE$6,0)))/AX$3)</f>
        <v>5.729166666666667</v>
      </c>
      <c r="AY121" s="9">
        <f>ABS((AY$2-INDEX($A121:$AE121,1,MATCH(AY$6,$A$6:$AE$6,0)))/AY$3)</f>
        <v>2.5</v>
      </c>
      <c r="BA121" s="12">
        <f>$AG121^2+$AY121^2+$AV121^2</f>
        <v>40.04104560559793</v>
      </c>
      <c r="BB121" s="12">
        <f>$AG121^2+$AY121^2+$AV121^2</f>
        <v>40.04104560559793</v>
      </c>
      <c r="BC121" s="12">
        <f>$AG121^2+$AY121^2+$AV121^2</f>
        <v>40.04104560559793</v>
      </c>
      <c r="BD121" s="12">
        <f>$AG121^2+$AY121^2+$AV121^2</f>
        <v>40.04104560559793</v>
      </c>
    </row>
    <row r="122" spans="1:56" x14ac:dyDescent="0.25">
      <c r="A122">
        <v>0.99622871975463567</v>
      </c>
      <c r="B122">
        <v>12</v>
      </c>
      <c r="C122">
        <v>0.124</v>
      </c>
      <c r="D122">
        <v>0.8</v>
      </c>
      <c r="E122">
        <v>40.046255447870863</v>
      </c>
      <c r="F122">
        <v>3.0207569786646711</v>
      </c>
      <c r="G122">
        <v>0.53189003005170576</v>
      </c>
      <c r="H122">
        <v>3.9271509198923282</v>
      </c>
      <c r="AB122" s="7">
        <f>IF(ISBLANK(X122),-1,X122-T122)</f>
        <v>-1</v>
      </c>
      <c r="AC122" s="4" t="b">
        <f>OR(AA122&lt;2.5,H122&lt;2.5)</f>
        <v>1</v>
      </c>
      <c r="AD122" s="4" t="b">
        <f>AB122&gt;2</f>
        <v>0</v>
      </c>
      <c r="AE122" s="5" t="b">
        <f>AND(AC122,AD122)</f>
        <v>0</v>
      </c>
      <c r="AG122" s="9">
        <f>ABS((AG$2-INDEX($A122:$AE122,1,MATCH(AG$6,$A$6:$AE$6,0)))/AG$3)</f>
        <v>5.3888888888888884</v>
      </c>
      <c r="AH122" s="9">
        <f>ABS((AH$2-INDEX($A122:$AE122,1,MATCH(AH$6,$A$6:$AE$6,0)))/AH$3)</f>
        <v>5.545454545454545</v>
      </c>
      <c r="AI122" s="9">
        <f>ABS((AI$2-INDEX($A122:$AE122,1,MATCH(AI$6,$A$6:$AE$6,0)))/AI$3)</f>
        <v>19.454545454545457</v>
      </c>
      <c r="AJ122" s="9">
        <f>ABS((AJ$2-INDEX($A122:$AE122,1,MATCH(AJ$6,$A$6:$AE$6,0)))/AJ$3)</f>
        <v>5.4255319148936172</v>
      </c>
      <c r="AK122" s="9">
        <f>ABS((AK$2-INDEX($A122:$AE122,1,MATCH(AK$6,$A$6:$AE$6,0)))/AK$3)</f>
        <v>19.063291139240505</v>
      </c>
      <c r="AL122" s="9">
        <f>ABS((AL$2-INDEX($A122:$AE122,1,MATCH(AL$6,$A$6:$AE$6,0)))/AL$3)</f>
        <v>5.08955223880597</v>
      </c>
      <c r="AM122" s="9">
        <f>ABS((AM$2-INDEX($A122:$AE122,1,MATCH(AM$6,$A$6:$AE$6,0)))/AM$3)</f>
        <v>2.0487804878048781</v>
      </c>
      <c r="AN122" s="9"/>
      <c r="AO122" s="9">
        <f>ABS((AO$2-INDEX($A122:$AE122,1,MATCH(AO$6,$A$6:$AE$6,0)))/AO$3)</f>
        <v>2.79</v>
      </c>
      <c r="AP122" s="9"/>
      <c r="AQ122" s="9"/>
      <c r="AR122" s="9">
        <f>ABS((AR$2-INDEX($A122:$AE122,1,MATCH(AR$6,$A$6:$AE$6,0)))/AR$3)</f>
        <v>2.5454545454545454</v>
      </c>
      <c r="AS122" s="9">
        <f>ABS((AS$2-INDEX($A122:$AE122,1,MATCH(AS$6,$A$6:$AE$6,0)))/AS$3)</f>
        <v>11.078651685393258</v>
      </c>
      <c r="AT122" s="9"/>
      <c r="AU122" s="9"/>
      <c r="AV122" s="9">
        <f>ABS((AV$2-INDEX($A122:$AE122,1,MATCH(AV$6,$A$6:$AE$6,0)))/AV$3)</f>
        <v>2.1796610169491522</v>
      </c>
      <c r="AW122" s="9">
        <f>ABS((AW$2-INDEX($A122:$AE122,1,MATCH(AW$6,$A$6:$AE$6,0)))/AW$3)</f>
        <v>0.98</v>
      </c>
      <c r="AX122" s="9">
        <f>ABS((AX$2-INDEX($A122:$AE122,1,MATCH(AX$6,$A$6:$AE$6,0)))/AX$3)</f>
        <v>5.729166666666667</v>
      </c>
      <c r="AY122" s="9">
        <f>ABS((AY$2-INDEX($A122:$AE122,1,MATCH(AY$6,$A$6:$AE$6,0)))/AY$3)</f>
        <v>2.5</v>
      </c>
      <c r="BA122" s="12">
        <f>$AG122^2+$AY122^2+$AV122^2</f>
        <v>40.04104560559793</v>
      </c>
      <c r="BB122" s="12">
        <f>$AG122^2+$AY122^2+$AV122^2</f>
        <v>40.04104560559793</v>
      </c>
      <c r="BC122" s="12">
        <f>$AG122^2+$AY122^2+$AV122^2</f>
        <v>40.04104560559793</v>
      </c>
      <c r="BD122" s="12">
        <f>$AG122^2+$AY122^2+$AV122^2</f>
        <v>40.04104560559793</v>
      </c>
    </row>
    <row r="123" spans="1:56" x14ac:dyDescent="0.25">
      <c r="A123">
        <v>0.99622871975463567</v>
      </c>
      <c r="B123">
        <v>12</v>
      </c>
      <c r="C123">
        <v>0.122</v>
      </c>
      <c r="D123">
        <v>0.76</v>
      </c>
      <c r="E123">
        <v>40.280479592029685</v>
      </c>
      <c r="F123">
        <v>3.3546980241686208</v>
      </c>
      <c r="G123">
        <v>0.83257849636076475</v>
      </c>
      <c r="H123">
        <v>5.4331093052632013</v>
      </c>
      <c r="AB123" s="7">
        <f>IF(ISBLANK(X123),-1,X123-T123)</f>
        <v>-1</v>
      </c>
      <c r="AC123" s="4" t="b">
        <f>OR(AA123&lt;2.5,H123&lt;2.5)</f>
        <v>1</v>
      </c>
      <c r="AD123" s="4" t="b">
        <f>AB123&gt;2</f>
        <v>0</v>
      </c>
      <c r="AE123" s="5" t="b">
        <f>AND(AC123,AD123)</f>
        <v>0</v>
      </c>
      <c r="AG123" s="9">
        <f>ABS((AG$2-INDEX($A123:$AE123,1,MATCH(AG$6,$A$6:$AE$6,0)))/AG$3)</f>
        <v>5.3888888888888884</v>
      </c>
      <c r="AH123" s="9">
        <f>ABS((AH$2-INDEX($A123:$AE123,1,MATCH(AH$6,$A$6:$AE$6,0)))/AH$3)</f>
        <v>5.545454545454545</v>
      </c>
      <c r="AI123" s="9">
        <f>ABS((AI$2-INDEX($A123:$AE123,1,MATCH(AI$6,$A$6:$AE$6,0)))/AI$3)</f>
        <v>19.454545454545457</v>
      </c>
      <c r="AJ123" s="9">
        <f>ABS((AJ$2-INDEX($A123:$AE123,1,MATCH(AJ$6,$A$6:$AE$6,0)))/AJ$3)</f>
        <v>5.4255319148936172</v>
      </c>
      <c r="AK123" s="9">
        <f>ABS((AK$2-INDEX($A123:$AE123,1,MATCH(AK$6,$A$6:$AE$6,0)))/AK$3)</f>
        <v>19.063291139240505</v>
      </c>
      <c r="AL123" s="9">
        <f>ABS((AL$2-INDEX($A123:$AE123,1,MATCH(AL$6,$A$6:$AE$6,0)))/AL$3)</f>
        <v>5.08955223880597</v>
      </c>
      <c r="AM123" s="9">
        <f>ABS((AM$2-INDEX($A123:$AE123,1,MATCH(AM$6,$A$6:$AE$6,0)))/AM$3)</f>
        <v>2.0487804878048781</v>
      </c>
      <c r="AN123" s="9"/>
      <c r="AO123" s="9">
        <f>ABS((AO$2-INDEX($A123:$AE123,1,MATCH(AO$6,$A$6:$AE$6,0)))/AO$3)</f>
        <v>2.79</v>
      </c>
      <c r="AP123" s="9"/>
      <c r="AQ123" s="9"/>
      <c r="AR123" s="9">
        <f>ABS((AR$2-INDEX($A123:$AE123,1,MATCH(AR$6,$A$6:$AE$6,0)))/AR$3)</f>
        <v>2.5454545454545454</v>
      </c>
      <c r="AS123" s="9">
        <f>ABS((AS$2-INDEX($A123:$AE123,1,MATCH(AS$6,$A$6:$AE$6,0)))/AS$3)</f>
        <v>11.078651685393258</v>
      </c>
      <c r="AT123" s="9"/>
      <c r="AU123" s="9"/>
      <c r="AV123" s="9">
        <f>ABS((AV$2-INDEX($A123:$AE123,1,MATCH(AV$6,$A$6:$AE$6,0)))/AV$3)</f>
        <v>2.1796610169491522</v>
      </c>
      <c r="AW123" s="9">
        <f>ABS((AW$2-INDEX($A123:$AE123,1,MATCH(AW$6,$A$6:$AE$6,0)))/AW$3)</f>
        <v>0.98</v>
      </c>
      <c r="AX123" s="9">
        <f>ABS((AX$2-INDEX($A123:$AE123,1,MATCH(AX$6,$A$6:$AE$6,0)))/AX$3)</f>
        <v>5.729166666666667</v>
      </c>
      <c r="AY123" s="9">
        <f>ABS((AY$2-INDEX($A123:$AE123,1,MATCH(AY$6,$A$6:$AE$6,0)))/AY$3)</f>
        <v>2.5</v>
      </c>
      <c r="BA123" s="12">
        <f>$AG123^2+$AY123^2+$AV123^2</f>
        <v>40.04104560559793</v>
      </c>
      <c r="BB123" s="12">
        <f>$AG123^2+$AY123^2+$AV123^2</f>
        <v>40.04104560559793</v>
      </c>
      <c r="BC123" s="12">
        <f>$AG123^2+$AY123^2+$AV123^2</f>
        <v>40.04104560559793</v>
      </c>
      <c r="BD123" s="12">
        <f>$AG123^2+$AY123^2+$AV123^2</f>
        <v>40.04104560559793</v>
      </c>
    </row>
    <row r="124" spans="1:56" x14ac:dyDescent="0.25">
      <c r="A124">
        <v>0.99622871975463567</v>
      </c>
      <c r="B124">
        <v>12</v>
      </c>
      <c r="C124">
        <v>0.122</v>
      </c>
      <c r="D124">
        <v>0.77</v>
      </c>
      <c r="E124">
        <v>40.178405073835044</v>
      </c>
      <c r="F124">
        <v>3.1937797241231762</v>
      </c>
      <c r="G124">
        <v>0.7172047828112087</v>
      </c>
      <c r="H124">
        <v>4.8210351634577204</v>
      </c>
      <c r="AB124" s="7">
        <f>IF(ISBLANK(X124),-1,X124-T124)</f>
        <v>-1</v>
      </c>
      <c r="AC124" s="4" t="b">
        <f>OR(AA124&lt;2.5,H124&lt;2.5)</f>
        <v>1</v>
      </c>
      <c r="AD124" s="4" t="b">
        <f>AB124&gt;2</f>
        <v>0</v>
      </c>
      <c r="AE124" s="5" t="b">
        <f>AND(AC124,AD124)</f>
        <v>0</v>
      </c>
      <c r="AG124" s="9">
        <f>ABS((AG$2-INDEX($A124:$AE124,1,MATCH(AG$6,$A$6:$AE$6,0)))/AG$3)</f>
        <v>5.3888888888888884</v>
      </c>
      <c r="AH124" s="9">
        <f>ABS((AH$2-INDEX($A124:$AE124,1,MATCH(AH$6,$A$6:$AE$6,0)))/AH$3)</f>
        <v>5.545454545454545</v>
      </c>
      <c r="AI124" s="9">
        <f>ABS((AI$2-INDEX($A124:$AE124,1,MATCH(AI$6,$A$6:$AE$6,0)))/AI$3)</f>
        <v>19.454545454545457</v>
      </c>
      <c r="AJ124" s="9">
        <f>ABS((AJ$2-INDEX($A124:$AE124,1,MATCH(AJ$6,$A$6:$AE$6,0)))/AJ$3)</f>
        <v>5.4255319148936172</v>
      </c>
      <c r="AK124" s="9">
        <f>ABS((AK$2-INDEX($A124:$AE124,1,MATCH(AK$6,$A$6:$AE$6,0)))/AK$3)</f>
        <v>19.063291139240505</v>
      </c>
      <c r="AL124" s="9">
        <f>ABS((AL$2-INDEX($A124:$AE124,1,MATCH(AL$6,$A$6:$AE$6,0)))/AL$3)</f>
        <v>5.08955223880597</v>
      </c>
      <c r="AM124" s="9">
        <f>ABS((AM$2-INDEX($A124:$AE124,1,MATCH(AM$6,$A$6:$AE$6,0)))/AM$3)</f>
        <v>2.0487804878048781</v>
      </c>
      <c r="AN124" s="9"/>
      <c r="AO124" s="9">
        <f>ABS((AO$2-INDEX($A124:$AE124,1,MATCH(AO$6,$A$6:$AE$6,0)))/AO$3)</f>
        <v>2.79</v>
      </c>
      <c r="AP124" s="9"/>
      <c r="AQ124" s="9"/>
      <c r="AR124" s="9">
        <f>ABS((AR$2-INDEX($A124:$AE124,1,MATCH(AR$6,$A$6:$AE$6,0)))/AR$3)</f>
        <v>2.5454545454545454</v>
      </c>
      <c r="AS124" s="9">
        <f>ABS((AS$2-INDEX($A124:$AE124,1,MATCH(AS$6,$A$6:$AE$6,0)))/AS$3)</f>
        <v>11.078651685393258</v>
      </c>
      <c r="AT124" s="9"/>
      <c r="AU124" s="9"/>
      <c r="AV124" s="9">
        <f>ABS((AV$2-INDEX($A124:$AE124,1,MATCH(AV$6,$A$6:$AE$6,0)))/AV$3)</f>
        <v>2.1796610169491522</v>
      </c>
      <c r="AW124" s="9">
        <f>ABS((AW$2-INDEX($A124:$AE124,1,MATCH(AW$6,$A$6:$AE$6,0)))/AW$3)</f>
        <v>0.98</v>
      </c>
      <c r="AX124" s="9">
        <f>ABS((AX$2-INDEX($A124:$AE124,1,MATCH(AX$6,$A$6:$AE$6,0)))/AX$3)</f>
        <v>5.729166666666667</v>
      </c>
      <c r="AY124" s="9">
        <f>ABS((AY$2-INDEX($A124:$AE124,1,MATCH(AY$6,$A$6:$AE$6,0)))/AY$3)</f>
        <v>2.5</v>
      </c>
      <c r="BA124" s="12">
        <f>$AG124^2+$AY124^2+$AV124^2</f>
        <v>40.04104560559793</v>
      </c>
      <c r="BB124" s="12">
        <f>$AG124^2+$AY124^2+$AV124^2</f>
        <v>40.04104560559793</v>
      </c>
      <c r="BC124" s="12">
        <f>$AG124^2+$AY124^2+$AV124^2</f>
        <v>40.04104560559793</v>
      </c>
      <c r="BD124" s="12">
        <f>$AG124^2+$AY124^2+$AV124^2</f>
        <v>40.04104560559793</v>
      </c>
    </row>
    <row r="125" spans="1:56" x14ac:dyDescent="0.25">
      <c r="A125">
        <v>0.99622871975463567</v>
      </c>
      <c r="B125">
        <v>12</v>
      </c>
      <c r="C125">
        <v>0.122</v>
      </c>
      <c r="D125">
        <v>0.78</v>
      </c>
      <c r="E125">
        <v>40.466649018207491</v>
      </c>
      <c r="F125">
        <v>3.0333315905415619</v>
      </c>
      <c r="G125">
        <v>0.60561302094072034</v>
      </c>
      <c r="H125">
        <v>4.2389265519758936</v>
      </c>
      <c r="AB125" s="7">
        <f>IF(ISBLANK(X125),-1,X125-T125)</f>
        <v>-1</v>
      </c>
      <c r="AC125" s="4" t="b">
        <f>OR(AA125&lt;2.5,H125&lt;2.5)</f>
        <v>1</v>
      </c>
      <c r="AD125" s="4" t="b">
        <f>AB125&gt;2</f>
        <v>0</v>
      </c>
      <c r="AE125" s="5" t="b">
        <f>AND(AC125,AD125)</f>
        <v>0</v>
      </c>
      <c r="AG125" s="9">
        <f>ABS((AG$2-INDEX($A125:$AE125,1,MATCH(AG$6,$A$6:$AE$6,0)))/AG$3)</f>
        <v>5.3888888888888884</v>
      </c>
      <c r="AH125" s="9">
        <f>ABS((AH$2-INDEX($A125:$AE125,1,MATCH(AH$6,$A$6:$AE$6,0)))/AH$3)</f>
        <v>5.545454545454545</v>
      </c>
      <c r="AI125" s="9">
        <f>ABS((AI$2-INDEX($A125:$AE125,1,MATCH(AI$6,$A$6:$AE$6,0)))/AI$3)</f>
        <v>19.454545454545457</v>
      </c>
      <c r="AJ125" s="9">
        <f>ABS((AJ$2-INDEX($A125:$AE125,1,MATCH(AJ$6,$A$6:$AE$6,0)))/AJ$3)</f>
        <v>5.4255319148936172</v>
      </c>
      <c r="AK125" s="9">
        <f>ABS((AK$2-INDEX($A125:$AE125,1,MATCH(AK$6,$A$6:$AE$6,0)))/AK$3)</f>
        <v>19.063291139240505</v>
      </c>
      <c r="AL125" s="9">
        <f>ABS((AL$2-INDEX($A125:$AE125,1,MATCH(AL$6,$A$6:$AE$6,0)))/AL$3)</f>
        <v>5.08955223880597</v>
      </c>
      <c r="AM125" s="9">
        <f>ABS((AM$2-INDEX($A125:$AE125,1,MATCH(AM$6,$A$6:$AE$6,0)))/AM$3)</f>
        <v>2.0487804878048781</v>
      </c>
      <c r="AN125" s="9"/>
      <c r="AO125" s="9">
        <f>ABS((AO$2-INDEX($A125:$AE125,1,MATCH(AO$6,$A$6:$AE$6,0)))/AO$3)</f>
        <v>2.79</v>
      </c>
      <c r="AP125" s="9"/>
      <c r="AQ125" s="9"/>
      <c r="AR125" s="9">
        <f>ABS((AR$2-INDEX($A125:$AE125,1,MATCH(AR$6,$A$6:$AE$6,0)))/AR$3)</f>
        <v>2.5454545454545454</v>
      </c>
      <c r="AS125" s="9">
        <f>ABS((AS$2-INDEX($A125:$AE125,1,MATCH(AS$6,$A$6:$AE$6,0)))/AS$3)</f>
        <v>11.078651685393258</v>
      </c>
      <c r="AT125" s="9"/>
      <c r="AU125" s="9"/>
      <c r="AV125" s="9">
        <f>ABS((AV$2-INDEX($A125:$AE125,1,MATCH(AV$6,$A$6:$AE$6,0)))/AV$3)</f>
        <v>2.1796610169491522</v>
      </c>
      <c r="AW125" s="9">
        <f>ABS((AW$2-INDEX($A125:$AE125,1,MATCH(AW$6,$A$6:$AE$6,0)))/AW$3)</f>
        <v>0.98</v>
      </c>
      <c r="AX125" s="9">
        <f>ABS((AX$2-INDEX($A125:$AE125,1,MATCH(AX$6,$A$6:$AE$6,0)))/AX$3)</f>
        <v>5.729166666666667</v>
      </c>
      <c r="AY125" s="9">
        <f>ABS((AY$2-INDEX($A125:$AE125,1,MATCH(AY$6,$A$6:$AE$6,0)))/AY$3)</f>
        <v>2.5</v>
      </c>
      <c r="BA125" s="12">
        <f>$AG125^2+$AY125^2+$AV125^2</f>
        <v>40.04104560559793</v>
      </c>
      <c r="BB125" s="12">
        <f>$AG125^2+$AY125^2+$AV125^2</f>
        <v>40.04104560559793</v>
      </c>
      <c r="BC125" s="12">
        <f>$AG125^2+$AY125^2+$AV125^2</f>
        <v>40.04104560559793</v>
      </c>
      <c r="BD125" s="12">
        <f>$AG125^2+$AY125^2+$AV125^2</f>
        <v>40.04104560559793</v>
      </c>
    </row>
    <row r="126" spans="1:56" x14ac:dyDescent="0.25">
      <c r="A126">
        <v>0.99622871975463567</v>
      </c>
      <c r="B126">
        <v>12</v>
      </c>
      <c r="C126">
        <v>0.122</v>
      </c>
      <c r="D126">
        <v>0.79</v>
      </c>
      <c r="E126">
        <v>40.12616369527705</v>
      </c>
      <c r="F126">
        <v>2.8724426307758497</v>
      </c>
      <c r="G126">
        <v>0.49792137300940958</v>
      </c>
      <c r="H126">
        <v>3.6860023136950746</v>
      </c>
      <c r="AB126" s="7">
        <f>IF(ISBLANK(X126),-1,X126-T126)</f>
        <v>-1</v>
      </c>
      <c r="AC126" s="4" t="b">
        <f>OR(AA126&lt;2.5,H126&lt;2.5)</f>
        <v>1</v>
      </c>
      <c r="AD126" s="4" t="b">
        <f>AB126&gt;2</f>
        <v>0</v>
      </c>
      <c r="AE126" s="5" t="b">
        <f>AND(AC126,AD126)</f>
        <v>0</v>
      </c>
      <c r="AG126" s="9">
        <f>ABS((AG$2-INDEX($A126:$AE126,1,MATCH(AG$6,$A$6:$AE$6,0)))/AG$3)</f>
        <v>5.3888888888888884</v>
      </c>
      <c r="AH126" s="9">
        <f>ABS((AH$2-INDEX($A126:$AE126,1,MATCH(AH$6,$A$6:$AE$6,0)))/AH$3)</f>
        <v>5.545454545454545</v>
      </c>
      <c r="AI126" s="9">
        <f>ABS((AI$2-INDEX($A126:$AE126,1,MATCH(AI$6,$A$6:$AE$6,0)))/AI$3)</f>
        <v>19.454545454545457</v>
      </c>
      <c r="AJ126" s="9">
        <f>ABS((AJ$2-INDEX($A126:$AE126,1,MATCH(AJ$6,$A$6:$AE$6,0)))/AJ$3)</f>
        <v>5.4255319148936172</v>
      </c>
      <c r="AK126" s="9">
        <f>ABS((AK$2-INDEX($A126:$AE126,1,MATCH(AK$6,$A$6:$AE$6,0)))/AK$3)</f>
        <v>19.063291139240505</v>
      </c>
      <c r="AL126" s="9">
        <f>ABS((AL$2-INDEX($A126:$AE126,1,MATCH(AL$6,$A$6:$AE$6,0)))/AL$3)</f>
        <v>5.08955223880597</v>
      </c>
      <c r="AM126" s="9">
        <f>ABS((AM$2-INDEX($A126:$AE126,1,MATCH(AM$6,$A$6:$AE$6,0)))/AM$3)</f>
        <v>2.0487804878048781</v>
      </c>
      <c r="AN126" s="9"/>
      <c r="AO126" s="9">
        <f>ABS((AO$2-INDEX($A126:$AE126,1,MATCH(AO$6,$A$6:$AE$6,0)))/AO$3)</f>
        <v>2.79</v>
      </c>
      <c r="AP126" s="9"/>
      <c r="AQ126" s="9"/>
      <c r="AR126" s="9">
        <f>ABS((AR$2-INDEX($A126:$AE126,1,MATCH(AR$6,$A$6:$AE$6,0)))/AR$3)</f>
        <v>2.5454545454545454</v>
      </c>
      <c r="AS126" s="9">
        <f>ABS((AS$2-INDEX($A126:$AE126,1,MATCH(AS$6,$A$6:$AE$6,0)))/AS$3)</f>
        <v>11.078651685393258</v>
      </c>
      <c r="AT126" s="9"/>
      <c r="AU126" s="9"/>
      <c r="AV126" s="9">
        <f>ABS((AV$2-INDEX($A126:$AE126,1,MATCH(AV$6,$A$6:$AE$6,0)))/AV$3)</f>
        <v>2.1796610169491522</v>
      </c>
      <c r="AW126" s="9">
        <f>ABS((AW$2-INDEX($A126:$AE126,1,MATCH(AW$6,$A$6:$AE$6,0)))/AW$3)</f>
        <v>0.98</v>
      </c>
      <c r="AX126" s="9">
        <f>ABS((AX$2-INDEX($A126:$AE126,1,MATCH(AX$6,$A$6:$AE$6,0)))/AX$3)</f>
        <v>5.729166666666667</v>
      </c>
      <c r="AY126" s="9">
        <f>ABS((AY$2-INDEX($A126:$AE126,1,MATCH(AY$6,$A$6:$AE$6,0)))/AY$3)</f>
        <v>2.5</v>
      </c>
      <c r="BA126" s="12">
        <f>$AG126^2+$AY126^2+$AV126^2</f>
        <v>40.04104560559793</v>
      </c>
      <c r="BB126" s="12">
        <f>$AG126^2+$AY126^2+$AV126^2</f>
        <v>40.04104560559793</v>
      </c>
      <c r="BC126" s="12">
        <f>$AG126^2+$AY126^2+$AV126^2</f>
        <v>40.04104560559793</v>
      </c>
      <c r="BD126" s="12">
        <f>$AG126^2+$AY126^2+$AV126^2</f>
        <v>40.04104560559793</v>
      </c>
    </row>
    <row r="127" spans="1:56" x14ac:dyDescent="0.25">
      <c r="A127">
        <v>0.99622871975463567</v>
      </c>
      <c r="B127">
        <v>12</v>
      </c>
      <c r="C127">
        <v>0.122</v>
      </c>
      <c r="D127">
        <v>0.8</v>
      </c>
      <c r="E127">
        <v>40.166962666236124</v>
      </c>
      <c r="F127">
        <v>2.7092389015869429</v>
      </c>
      <c r="G127">
        <v>0.39296860678923118</v>
      </c>
      <c r="H127">
        <v>3.1570234054767901</v>
      </c>
      <c r="AB127" s="7">
        <f>IF(ISBLANK(X127),-1,X127-T127)</f>
        <v>-1</v>
      </c>
      <c r="AC127" s="4" t="b">
        <f>OR(AA127&lt;2.5,H127&lt;2.5)</f>
        <v>1</v>
      </c>
      <c r="AD127" s="4" t="b">
        <f>AB127&gt;2</f>
        <v>0</v>
      </c>
      <c r="AE127" s="5" t="b">
        <f>AND(AC127,AD127)</f>
        <v>0</v>
      </c>
      <c r="AG127" s="9">
        <f>ABS((AG$2-INDEX($A127:$AE127,1,MATCH(AG$6,$A$6:$AE$6,0)))/AG$3)</f>
        <v>5.3888888888888884</v>
      </c>
      <c r="AH127" s="9">
        <f>ABS((AH$2-INDEX($A127:$AE127,1,MATCH(AH$6,$A$6:$AE$6,0)))/AH$3)</f>
        <v>5.545454545454545</v>
      </c>
      <c r="AI127" s="9">
        <f>ABS((AI$2-INDEX($A127:$AE127,1,MATCH(AI$6,$A$6:$AE$6,0)))/AI$3)</f>
        <v>19.454545454545457</v>
      </c>
      <c r="AJ127" s="9">
        <f>ABS((AJ$2-INDEX($A127:$AE127,1,MATCH(AJ$6,$A$6:$AE$6,0)))/AJ$3)</f>
        <v>5.4255319148936172</v>
      </c>
      <c r="AK127" s="9">
        <f>ABS((AK$2-INDEX($A127:$AE127,1,MATCH(AK$6,$A$6:$AE$6,0)))/AK$3)</f>
        <v>19.063291139240505</v>
      </c>
      <c r="AL127" s="9">
        <f>ABS((AL$2-INDEX($A127:$AE127,1,MATCH(AL$6,$A$6:$AE$6,0)))/AL$3)</f>
        <v>5.08955223880597</v>
      </c>
      <c r="AM127" s="9">
        <f>ABS((AM$2-INDEX($A127:$AE127,1,MATCH(AM$6,$A$6:$AE$6,0)))/AM$3)</f>
        <v>2.0487804878048781</v>
      </c>
      <c r="AN127" s="9"/>
      <c r="AO127" s="9">
        <f>ABS((AO$2-INDEX($A127:$AE127,1,MATCH(AO$6,$A$6:$AE$6,0)))/AO$3)</f>
        <v>2.79</v>
      </c>
      <c r="AP127" s="9"/>
      <c r="AQ127" s="9"/>
      <c r="AR127" s="9">
        <f>ABS((AR$2-INDEX($A127:$AE127,1,MATCH(AR$6,$A$6:$AE$6,0)))/AR$3)</f>
        <v>2.5454545454545454</v>
      </c>
      <c r="AS127" s="9">
        <f>ABS((AS$2-INDEX($A127:$AE127,1,MATCH(AS$6,$A$6:$AE$6,0)))/AS$3)</f>
        <v>11.078651685393258</v>
      </c>
      <c r="AT127" s="9"/>
      <c r="AU127" s="9"/>
      <c r="AV127" s="9">
        <f>ABS((AV$2-INDEX($A127:$AE127,1,MATCH(AV$6,$A$6:$AE$6,0)))/AV$3)</f>
        <v>2.1796610169491522</v>
      </c>
      <c r="AW127" s="9">
        <f>ABS((AW$2-INDEX($A127:$AE127,1,MATCH(AW$6,$A$6:$AE$6,0)))/AW$3)</f>
        <v>0.98</v>
      </c>
      <c r="AX127" s="9">
        <f>ABS((AX$2-INDEX($A127:$AE127,1,MATCH(AX$6,$A$6:$AE$6,0)))/AX$3)</f>
        <v>5.729166666666667</v>
      </c>
      <c r="AY127" s="9">
        <f>ABS((AY$2-INDEX($A127:$AE127,1,MATCH(AY$6,$A$6:$AE$6,0)))/AY$3)</f>
        <v>2.5</v>
      </c>
      <c r="BA127" s="12">
        <f>$AG127^2+$AY127^2+$AV127^2</f>
        <v>40.04104560559793</v>
      </c>
      <c r="BB127" s="12">
        <f>$AG127^2+$AY127^2+$AV127^2</f>
        <v>40.04104560559793</v>
      </c>
      <c r="BC127" s="12">
        <f>$AG127^2+$AY127^2+$AV127^2</f>
        <v>40.04104560559793</v>
      </c>
      <c r="BD127" s="12">
        <f>$AG127^2+$AY127^2+$AV127^2</f>
        <v>40.04104560559793</v>
      </c>
    </row>
    <row r="128" spans="1:56" x14ac:dyDescent="0.25">
      <c r="A128">
        <v>0.99622871975463567</v>
      </c>
      <c r="B128">
        <v>15</v>
      </c>
      <c r="C128">
        <v>0.128</v>
      </c>
      <c r="D128">
        <v>0.76</v>
      </c>
      <c r="E128">
        <v>40.28166989332864</v>
      </c>
      <c r="F128">
        <v>-2.7062651704025191E-14</v>
      </c>
      <c r="G128">
        <v>2.8904628017921041</v>
      </c>
      <c r="H128">
        <v>2.7584230865391866</v>
      </c>
      <c r="AB128" s="7">
        <f>IF(ISBLANK(X128),-1,X128-T128)</f>
        <v>-1</v>
      </c>
      <c r="AC128" s="4" t="b">
        <f>OR(AA128&lt;2.5,H128&lt;2.5)</f>
        <v>1</v>
      </c>
      <c r="AD128" s="4" t="b">
        <f>AB128&gt;2</f>
        <v>0</v>
      </c>
      <c r="AE128" s="5" t="b">
        <f>AND(AC128,AD128)</f>
        <v>0</v>
      </c>
      <c r="AG128" s="9">
        <f>ABS((AG$2-INDEX($A128:$AE128,1,MATCH(AG$6,$A$6:$AE$6,0)))/AG$3)</f>
        <v>5.3888888888888884</v>
      </c>
      <c r="AH128" s="9">
        <f>ABS((AH$2-INDEX($A128:$AE128,1,MATCH(AH$6,$A$6:$AE$6,0)))/AH$3)</f>
        <v>5.545454545454545</v>
      </c>
      <c r="AI128" s="9">
        <f>ABS((AI$2-INDEX($A128:$AE128,1,MATCH(AI$6,$A$6:$AE$6,0)))/AI$3)</f>
        <v>19.454545454545457</v>
      </c>
      <c r="AJ128" s="9">
        <f>ABS((AJ$2-INDEX($A128:$AE128,1,MATCH(AJ$6,$A$6:$AE$6,0)))/AJ$3)</f>
        <v>5.4255319148936172</v>
      </c>
      <c r="AK128" s="9">
        <f>ABS((AK$2-INDEX($A128:$AE128,1,MATCH(AK$6,$A$6:$AE$6,0)))/AK$3)</f>
        <v>19.063291139240505</v>
      </c>
      <c r="AL128" s="9">
        <f>ABS((AL$2-INDEX($A128:$AE128,1,MATCH(AL$6,$A$6:$AE$6,0)))/AL$3)</f>
        <v>5.08955223880597</v>
      </c>
      <c r="AM128" s="9">
        <f>ABS((AM$2-INDEX($A128:$AE128,1,MATCH(AM$6,$A$6:$AE$6,0)))/AM$3)</f>
        <v>2.0487804878048781</v>
      </c>
      <c r="AN128" s="9"/>
      <c r="AO128" s="9">
        <f>ABS((AO$2-INDEX($A128:$AE128,1,MATCH(AO$6,$A$6:$AE$6,0)))/AO$3)</f>
        <v>2.79</v>
      </c>
      <c r="AP128" s="9"/>
      <c r="AQ128" s="9"/>
      <c r="AR128" s="9">
        <f>ABS((AR$2-INDEX($A128:$AE128,1,MATCH(AR$6,$A$6:$AE$6,0)))/AR$3)</f>
        <v>2.5454545454545454</v>
      </c>
      <c r="AS128" s="9">
        <f>ABS((AS$2-INDEX($A128:$AE128,1,MATCH(AS$6,$A$6:$AE$6,0)))/AS$3)</f>
        <v>11.078651685393258</v>
      </c>
      <c r="AT128" s="9"/>
      <c r="AU128" s="9"/>
      <c r="AV128" s="9">
        <f>ABS((AV$2-INDEX($A128:$AE128,1,MATCH(AV$6,$A$6:$AE$6,0)))/AV$3)</f>
        <v>2.1796610169491522</v>
      </c>
      <c r="AW128" s="9">
        <f>ABS((AW$2-INDEX($A128:$AE128,1,MATCH(AW$6,$A$6:$AE$6,0)))/AW$3)</f>
        <v>0.98</v>
      </c>
      <c r="AX128" s="9">
        <f>ABS((AX$2-INDEX($A128:$AE128,1,MATCH(AX$6,$A$6:$AE$6,0)))/AX$3)</f>
        <v>5.729166666666667</v>
      </c>
      <c r="AY128" s="9">
        <f>ABS((AY$2-INDEX($A128:$AE128,1,MATCH(AY$6,$A$6:$AE$6,0)))/AY$3)</f>
        <v>2.5</v>
      </c>
      <c r="BA128" s="12">
        <f>$AG128^2+$AY128^2+$AV128^2</f>
        <v>40.04104560559793</v>
      </c>
      <c r="BB128" s="12">
        <f>$AG128^2+$AY128^2+$AV128^2</f>
        <v>40.04104560559793</v>
      </c>
      <c r="BC128" s="12">
        <f>$AG128^2+$AY128^2+$AV128^2</f>
        <v>40.04104560559793</v>
      </c>
      <c r="BD128" s="12">
        <f>$AG128^2+$AY128^2+$AV128^2</f>
        <v>40.04104560559793</v>
      </c>
    </row>
    <row r="129" spans="1:56" x14ac:dyDescent="0.25">
      <c r="A129">
        <v>0.99622871975463567</v>
      </c>
      <c r="B129">
        <v>15</v>
      </c>
      <c r="C129">
        <v>0.128</v>
      </c>
      <c r="D129">
        <v>0.77</v>
      </c>
      <c r="E129">
        <v>42.98317432750401</v>
      </c>
      <c r="F129">
        <v>2.4528920879503058E-14</v>
      </c>
      <c r="G129">
        <v>2.76302945142448</v>
      </c>
      <c r="H129">
        <v>2.5035563858047429</v>
      </c>
      <c r="AB129" s="7">
        <f>IF(ISBLANK(X129),-1,X129-T129)</f>
        <v>-1</v>
      </c>
      <c r="AC129" s="4" t="b">
        <f>OR(AA129&lt;2.5,H129&lt;2.5)</f>
        <v>1</v>
      </c>
      <c r="AD129" s="4" t="b">
        <f>AB129&gt;2</f>
        <v>0</v>
      </c>
      <c r="AE129" s="5" t="b">
        <f>AND(AC129,AD129)</f>
        <v>0</v>
      </c>
      <c r="AG129" s="9">
        <f>ABS((AG$2-INDEX($A129:$AE129,1,MATCH(AG$6,$A$6:$AE$6,0)))/AG$3)</f>
        <v>5.3888888888888884</v>
      </c>
      <c r="AH129" s="9">
        <f>ABS((AH$2-INDEX($A129:$AE129,1,MATCH(AH$6,$A$6:$AE$6,0)))/AH$3)</f>
        <v>5.545454545454545</v>
      </c>
      <c r="AI129" s="9">
        <f>ABS((AI$2-INDEX($A129:$AE129,1,MATCH(AI$6,$A$6:$AE$6,0)))/AI$3)</f>
        <v>19.454545454545457</v>
      </c>
      <c r="AJ129" s="9">
        <f>ABS((AJ$2-INDEX($A129:$AE129,1,MATCH(AJ$6,$A$6:$AE$6,0)))/AJ$3)</f>
        <v>5.4255319148936172</v>
      </c>
      <c r="AK129" s="9">
        <f>ABS((AK$2-INDEX($A129:$AE129,1,MATCH(AK$6,$A$6:$AE$6,0)))/AK$3)</f>
        <v>19.063291139240505</v>
      </c>
      <c r="AL129" s="9">
        <f>ABS((AL$2-INDEX($A129:$AE129,1,MATCH(AL$6,$A$6:$AE$6,0)))/AL$3)</f>
        <v>5.08955223880597</v>
      </c>
      <c r="AM129" s="9">
        <f>ABS((AM$2-INDEX($A129:$AE129,1,MATCH(AM$6,$A$6:$AE$6,0)))/AM$3)</f>
        <v>2.0487804878048781</v>
      </c>
      <c r="AN129" s="9"/>
      <c r="AO129" s="9">
        <f>ABS((AO$2-INDEX($A129:$AE129,1,MATCH(AO$6,$A$6:$AE$6,0)))/AO$3)</f>
        <v>2.79</v>
      </c>
      <c r="AP129" s="9"/>
      <c r="AQ129" s="9"/>
      <c r="AR129" s="9">
        <f>ABS((AR$2-INDEX($A129:$AE129,1,MATCH(AR$6,$A$6:$AE$6,0)))/AR$3)</f>
        <v>2.5454545454545454</v>
      </c>
      <c r="AS129" s="9">
        <f>ABS((AS$2-INDEX($A129:$AE129,1,MATCH(AS$6,$A$6:$AE$6,0)))/AS$3)</f>
        <v>11.078651685393258</v>
      </c>
      <c r="AT129" s="9"/>
      <c r="AU129" s="9"/>
      <c r="AV129" s="9">
        <f>ABS((AV$2-INDEX($A129:$AE129,1,MATCH(AV$6,$A$6:$AE$6,0)))/AV$3)</f>
        <v>2.1796610169491522</v>
      </c>
      <c r="AW129" s="9">
        <f>ABS((AW$2-INDEX($A129:$AE129,1,MATCH(AW$6,$A$6:$AE$6,0)))/AW$3)</f>
        <v>0.98</v>
      </c>
      <c r="AX129" s="9">
        <f>ABS((AX$2-INDEX($A129:$AE129,1,MATCH(AX$6,$A$6:$AE$6,0)))/AX$3)</f>
        <v>5.729166666666667</v>
      </c>
      <c r="AY129" s="9">
        <f>ABS((AY$2-INDEX($A129:$AE129,1,MATCH(AY$6,$A$6:$AE$6,0)))/AY$3)</f>
        <v>2.5</v>
      </c>
      <c r="BA129" s="12">
        <f>$AG129^2+$AY129^2+$AV129^2</f>
        <v>40.04104560559793</v>
      </c>
      <c r="BB129" s="12">
        <f>$AG129^2+$AY129^2+$AV129^2</f>
        <v>40.04104560559793</v>
      </c>
      <c r="BC129" s="12">
        <f>$AG129^2+$AY129^2+$AV129^2</f>
        <v>40.04104560559793</v>
      </c>
      <c r="BD129" s="12">
        <f>$AG129^2+$AY129^2+$AV129^2</f>
        <v>40.04104560559793</v>
      </c>
    </row>
    <row r="130" spans="1:56" x14ac:dyDescent="0.25">
      <c r="A130">
        <v>0.99622871975463567</v>
      </c>
      <c r="B130">
        <v>15</v>
      </c>
      <c r="C130">
        <v>0.128</v>
      </c>
      <c r="D130">
        <v>0.78</v>
      </c>
      <c r="E130">
        <v>40.555582222183432</v>
      </c>
      <c r="F130">
        <v>6.4773483698770393</v>
      </c>
      <c r="G130">
        <v>0.88756071536552317</v>
      </c>
      <c r="H130">
        <v>8.5087018393214642</v>
      </c>
      <c r="AB130" s="7">
        <f>IF(ISBLANK(X130),-1,X130-T130)</f>
        <v>-1</v>
      </c>
      <c r="AC130" s="4" t="b">
        <f>OR(AA130&lt;2.5,H130&lt;2.5)</f>
        <v>1</v>
      </c>
      <c r="AD130" s="4" t="b">
        <f>AB130&gt;2</f>
        <v>0</v>
      </c>
      <c r="AE130" s="5" t="b">
        <f>AND(AC130,AD130)</f>
        <v>0</v>
      </c>
      <c r="AG130" s="9">
        <f>ABS((AG$2-INDEX($A130:$AE130,1,MATCH(AG$6,$A$6:$AE$6,0)))/AG$3)</f>
        <v>5.3888888888888884</v>
      </c>
      <c r="AH130" s="9">
        <f>ABS((AH$2-INDEX($A130:$AE130,1,MATCH(AH$6,$A$6:$AE$6,0)))/AH$3)</f>
        <v>5.545454545454545</v>
      </c>
      <c r="AI130" s="9">
        <f>ABS((AI$2-INDEX($A130:$AE130,1,MATCH(AI$6,$A$6:$AE$6,0)))/AI$3)</f>
        <v>19.454545454545457</v>
      </c>
      <c r="AJ130" s="9">
        <f>ABS((AJ$2-INDEX($A130:$AE130,1,MATCH(AJ$6,$A$6:$AE$6,0)))/AJ$3)</f>
        <v>5.4255319148936172</v>
      </c>
      <c r="AK130" s="9">
        <f>ABS((AK$2-INDEX($A130:$AE130,1,MATCH(AK$6,$A$6:$AE$6,0)))/AK$3)</f>
        <v>19.063291139240505</v>
      </c>
      <c r="AL130" s="9">
        <f>ABS((AL$2-INDEX($A130:$AE130,1,MATCH(AL$6,$A$6:$AE$6,0)))/AL$3)</f>
        <v>5.08955223880597</v>
      </c>
      <c r="AM130" s="9">
        <f>ABS((AM$2-INDEX($A130:$AE130,1,MATCH(AM$6,$A$6:$AE$6,0)))/AM$3)</f>
        <v>2.0487804878048781</v>
      </c>
      <c r="AN130" s="9"/>
      <c r="AO130" s="9">
        <f>ABS((AO$2-INDEX($A130:$AE130,1,MATCH(AO$6,$A$6:$AE$6,0)))/AO$3)</f>
        <v>2.79</v>
      </c>
      <c r="AP130" s="9"/>
      <c r="AQ130" s="9"/>
      <c r="AR130" s="9">
        <f>ABS((AR$2-INDEX($A130:$AE130,1,MATCH(AR$6,$A$6:$AE$6,0)))/AR$3)</f>
        <v>2.5454545454545454</v>
      </c>
      <c r="AS130" s="9">
        <f>ABS((AS$2-INDEX($A130:$AE130,1,MATCH(AS$6,$A$6:$AE$6,0)))/AS$3)</f>
        <v>11.078651685393258</v>
      </c>
      <c r="AT130" s="9"/>
      <c r="AU130" s="9"/>
      <c r="AV130" s="9">
        <f>ABS((AV$2-INDEX($A130:$AE130,1,MATCH(AV$6,$A$6:$AE$6,0)))/AV$3)</f>
        <v>2.1796610169491522</v>
      </c>
      <c r="AW130" s="9">
        <f>ABS((AW$2-INDEX($A130:$AE130,1,MATCH(AW$6,$A$6:$AE$6,0)))/AW$3)</f>
        <v>0.98</v>
      </c>
      <c r="AX130" s="9">
        <f>ABS((AX$2-INDEX($A130:$AE130,1,MATCH(AX$6,$A$6:$AE$6,0)))/AX$3)</f>
        <v>5.729166666666667</v>
      </c>
      <c r="AY130" s="9">
        <f>ABS((AY$2-INDEX($A130:$AE130,1,MATCH(AY$6,$A$6:$AE$6,0)))/AY$3)</f>
        <v>2.5</v>
      </c>
      <c r="BA130" s="12">
        <f>$AG130^2+$AY130^2+$AV130^2</f>
        <v>40.04104560559793</v>
      </c>
      <c r="BB130" s="12">
        <f>$AG130^2+$AY130^2+$AV130^2</f>
        <v>40.04104560559793</v>
      </c>
      <c r="BC130" s="12">
        <f>$AG130^2+$AY130^2+$AV130^2</f>
        <v>40.04104560559793</v>
      </c>
      <c r="BD130" s="12">
        <f>$AG130^2+$AY130^2+$AV130^2</f>
        <v>40.04104560559793</v>
      </c>
    </row>
    <row r="131" spans="1:56" x14ac:dyDescent="0.25">
      <c r="A131">
        <v>0.99622871975463567</v>
      </c>
      <c r="B131">
        <v>15</v>
      </c>
      <c r="C131">
        <v>0.128</v>
      </c>
      <c r="D131">
        <v>0.79</v>
      </c>
      <c r="E131">
        <v>41.006944474747428</v>
      </c>
      <c r="F131">
        <v>6.1141308153203759</v>
      </c>
      <c r="G131">
        <v>0.73707490005061604</v>
      </c>
      <c r="H131">
        <v>7.6138976066939215</v>
      </c>
      <c r="AB131" s="7">
        <f>IF(ISBLANK(X131),-1,X131-T131)</f>
        <v>-1</v>
      </c>
      <c r="AC131" s="4" t="b">
        <f>OR(AA131&lt;2.5,H131&lt;2.5)</f>
        <v>1</v>
      </c>
      <c r="AD131" s="4" t="b">
        <f>AB131&gt;2</f>
        <v>0</v>
      </c>
      <c r="AE131" s="5" t="b">
        <f>AND(AC131,AD131)</f>
        <v>0</v>
      </c>
      <c r="AG131" s="9">
        <f>ABS((AG$2-INDEX($A131:$AE131,1,MATCH(AG$6,$A$6:$AE$6,0)))/AG$3)</f>
        <v>5.3888888888888884</v>
      </c>
      <c r="AH131" s="9">
        <f>ABS((AH$2-INDEX($A131:$AE131,1,MATCH(AH$6,$A$6:$AE$6,0)))/AH$3)</f>
        <v>5.545454545454545</v>
      </c>
      <c r="AI131" s="9">
        <f>ABS((AI$2-INDEX($A131:$AE131,1,MATCH(AI$6,$A$6:$AE$6,0)))/AI$3)</f>
        <v>19.454545454545457</v>
      </c>
      <c r="AJ131" s="9">
        <f>ABS((AJ$2-INDEX($A131:$AE131,1,MATCH(AJ$6,$A$6:$AE$6,0)))/AJ$3)</f>
        <v>5.4255319148936172</v>
      </c>
      <c r="AK131" s="9">
        <f>ABS((AK$2-INDEX($A131:$AE131,1,MATCH(AK$6,$A$6:$AE$6,0)))/AK$3)</f>
        <v>19.063291139240505</v>
      </c>
      <c r="AL131" s="9">
        <f>ABS((AL$2-INDEX($A131:$AE131,1,MATCH(AL$6,$A$6:$AE$6,0)))/AL$3)</f>
        <v>5.08955223880597</v>
      </c>
      <c r="AM131" s="9">
        <f>ABS((AM$2-INDEX($A131:$AE131,1,MATCH(AM$6,$A$6:$AE$6,0)))/AM$3)</f>
        <v>2.0487804878048781</v>
      </c>
      <c r="AN131" s="9"/>
      <c r="AO131" s="9">
        <f>ABS((AO$2-INDEX($A131:$AE131,1,MATCH(AO$6,$A$6:$AE$6,0)))/AO$3)</f>
        <v>2.79</v>
      </c>
      <c r="AP131" s="9"/>
      <c r="AQ131" s="9"/>
      <c r="AR131" s="9">
        <f>ABS((AR$2-INDEX($A131:$AE131,1,MATCH(AR$6,$A$6:$AE$6,0)))/AR$3)</f>
        <v>2.5454545454545454</v>
      </c>
      <c r="AS131" s="9">
        <f>ABS((AS$2-INDEX($A131:$AE131,1,MATCH(AS$6,$A$6:$AE$6,0)))/AS$3)</f>
        <v>11.078651685393258</v>
      </c>
      <c r="AT131" s="9"/>
      <c r="AU131" s="9"/>
      <c r="AV131" s="9">
        <f>ABS((AV$2-INDEX($A131:$AE131,1,MATCH(AV$6,$A$6:$AE$6,0)))/AV$3)</f>
        <v>2.1796610169491522</v>
      </c>
      <c r="AW131" s="9">
        <f>ABS((AW$2-INDEX($A131:$AE131,1,MATCH(AW$6,$A$6:$AE$6,0)))/AW$3)</f>
        <v>0.98</v>
      </c>
      <c r="AX131" s="9">
        <f>ABS((AX$2-INDEX($A131:$AE131,1,MATCH(AX$6,$A$6:$AE$6,0)))/AX$3)</f>
        <v>5.729166666666667</v>
      </c>
      <c r="AY131" s="9">
        <f>ABS((AY$2-INDEX($A131:$AE131,1,MATCH(AY$6,$A$6:$AE$6,0)))/AY$3)</f>
        <v>2.5</v>
      </c>
      <c r="BA131" s="12">
        <f>$AG131^2+$AY131^2+$AV131^2</f>
        <v>40.04104560559793</v>
      </c>
      <c r="BB131" s="12">
        <f>$AG131^2+$AY131^2+$AV131^2</f>
        <v>40.04104560559793</v>
      </c>
      <c r="BC131" s="12">
        <f>$AG131^2+$AY131^2+$AV131^2</f>
        <v>40.04104560559793</v>
      </c>
      <c r="BD131" s="12">
        <f>$AG131^2+$AY131^2+$AV131^2</f>
        <v>40.04104560559793</v>
      </c>
    </row>
    <row r="132" spans="1:56" x14ac:dyDescent="0.25">
      <c r="A132">
        <v>0.99622871975463567</v>
      </c>
      <c r="B132">
        <v>15</v>
      </c>
      <c r="C132">
        <v>0.128</v>
      </c>
      <c r="D132">
        <v>0.8</v>
      </c>
      <c r="E132">
        <v>40.128934600337551</v>
      </c>
      <c r="F132">
        <v>5.8065002772972791</v>
      </c>
      <c r="G132">
        <v>0.59469614554340211</v>
      </c>
      <c r="H132">
        <v>6.7748855826863794</v>
      </c>
      <c r="AB132" s="7">
        <f>IF(ISBLANK(X132),-1,X132-T132)</f>
        <v>-1</v>
      </c>
      <c r="AC132" s="4" t="b">
        <f>OR(AA132&lt;2.5,H132&lt;2.5)</f>
        <v>1</v>
      </c>
      <c r="AD132" s="4" t="b">
        <f>AB132&gt;2</f>
        <v>0</v>
      </c>
      <c r="AE132" s="5" t="b">
        <f>AND(AC132,AD132)</f>
        <v>0</v>
      </c>
      <c r="AG132" s="9">
        <f>ABS((AG$2-INDEX($A132:$AE132,1,MATCH(AG$6,$A$6:$AE$6,0)))/AG$3)</f>
        <v>5.3888888888888884</v>
      </c>
      <c r="AH132" s="9">
        <f>ABS((AH$2-INDEX($A132:$AE132,1,MATCH(AH$6,$A$6:$AE$6,0)))/AH$3)</f>
        <v>5.545454545454545</v>
      </c>
      <c r="AI132" s="9">
        <f>ABS((AI$2-INDEX($A132:$AE132,1,MATCH(AI$6,$A$6:$AE$6,0)))/AI$3)</f>
        <v>19.454545454545457</v>
      </c>
      <c r="AJ132" s="9">
        <f>ABS((AJ$2-INDEX($A132:$AE132,1,MATCH(AJ$6,$A$6:$AE$6,0)))/AJ$3)</f>
        <v>5.4255319148936172</v>
      </c>
      <c r="AK132" s="9">
        <f>ABS((AK$2-INDEX($A132:$AE132,1,MATCH(AK$6,$A$6:$AE$6,0)))/AK$3)</f>
        <v>19.063291139240505</v>
      </c>
      <c r="AL132" s="9">
        <f>ABS((AL$2-INDEX($A132:$AE132,1,MATCH(AL$6,$A$6:$AE$6,0)))/AL$3)</f>
        <v>5.08955223880597</v>
      </c>
      <c r="AM132" s="9">
        <f>ABS((AM$2-INDEX($A132:$AE132,1,MATCH(AM$6,$A$6:$AE$6,0)))/AM$3)</f>
        <v>2.0487804878048781</v>
      </c>
      <c r="AN132" s="9"/>
      <c r="AO132" s="9">
        <f>ABS((AO$2-INDEX($A132:$AE132,1,MATCH(AO$6,$A$6:$AE$6,0)))/AO$3)</f>
        <v>2.79</v>
      </c>
      <c r="AP132" s="9"/>
      <c r="AQ132" s="9"/>
      <c r="AR132" s="9">
        <f>ABS((AR$2-INDEX($A132:$AE132,1,MATCH(AR$6,$A$6:$AE$6,0)))/AR$3)</f>
        <v>2.5454545454545454</v>
      </c>
      <c r="AS132" s="9">
        <f>ABS((AS$2-INDEX($A132:$AE132,1,MATCH(AS$6,$A$6:$AE$6,0)))/AS$3)</f>
        <v>11.078651685393258</v>
      </c>
      <c r="AT132" s="9"/>
      <c r="AU132" s="9"/>
      <c r="AV132" s="9">
        <f>ABS((AV$2-INDEX($A132:$AE132,1,MATCH(AV$6,$A$6:$AE$6,0)))/AV$3)</f>
        <v>2.1796610169491522</v>
      </c>
      <c r="AW132" s="9">
        <f>ABS((AW$2-INDEX($A132:$AE132,1,MATCH(AW$6,$A$6:$AE$6,0)))/AW$3)</f>
        <v>0.98</v>
      </c>
      <c r="AX132" s="9">
        <f>ABS((AX$2-INDEX($A132:$AE132,1,MATCH(AX$6,$A$6:$AE$6,0)))/AX$3)</f>
        <v>5.729166666666667</v>
      </c>
      <c r="AY132" s="9">
        <f>ABS((AY$2-INDEX($A132:$AE132,1,MATCH(AY$6,$A$6:$AE$6,0)))/AY$3)</f>
        <v>2.5</v>
      </c>
      <c r="BA132" s="12">
        <f>$AG132^2+$AY132^2+$AV132^2</f>
        <v>40.04104560559793</v>
      </c>
      <c r="BB132" s="12">
        <f>$AG132^2+$AY132^2+$AV132^2</f>
        <v>40.04104560559793</v>
      </c>
      <c r="BC132" s="12">
        <f>$AG132^2+$AY132^2+$AV132^2</f>
        <v>40.04104560559793</v>
      </c>
      <c r="BD132" s="12">
        <f>$AG132^2+$AY132^2+$AV132^2</f>
        <v>40.04104560559793</v>
      </c>
    </row>
    <row r="133" spans="1:56" x14ac:dyDescent="0.25">
      <c r="A133">
        <v>0.99622871975463567</v>
      </c>
      <c r="B133">
        <v>15</v>
      </c>
      <c r="C133">
        <v>0.126</v>
      </c>
      <c r="D133">
        <v>0.76</v>
      </c>
      <c r="E133">
        <v>42.208216424412477</v>
      </c>
      <c r="F133">
        <v>10.196900697744743</v>
      </c>
      <c r="G133">
        <v>1.4569274140258044</v>
      </c>
      <c r="H133">
        <v>14.464926212521403</v>
      </c>
      <c r="AB133" s="7">
        <f>IF(ISBLANK(X133),-1,X133-T133)</f>
        <v>-1</v>
      </c>
      <c r="AC133" s="4" t="b">
        <f>OR(AA133&lt;2.5,H133&lt;2.5)</f>
        <v>1</v>
      </c>
      <c r="AD133" s="4" t="b">
        <f>AB133&gt;2</f>
        <v>0</v>
      </c>
      <c r="AE133" s="5" t="b">
        <f>AND(AC133,AD133)</f>
        <v>0</v>
      </c>
      <c r="AG133" s="9">
        <f>ABS((AG$2-INDEX($A133:$AE133,1,MATCH(AG$6,$A$6:$AE$6,0)))/AG$3)</f>
        <v>5.3888888888888884</v>
      </c>
      <c r="AH133" s="9">
        <f>ABS((AH$2-INDEX($A133:$AE133,1,MATCH(AH$6,$A$6:$AE$6,0)))/AH$3)</f>
        <v>5.545454545454545</v>
      </c>
      <c r="AI133" s="9">
        <f>ABS((AI$2-INDEX($A133:$AE133,1,MATCH(AI$6,$A$6:$AE$6,0)))/AI$3)</f>
        <v>19.454545454545457</v>
      </c>
      <c r="AJ133" s="9">
        <f>ABS((AJ$2-INDEX($A133:$AE133,1,MATCH(AJ$6,$A$6:$AE$6,0)))/AJ$3)</f>
        <v>5.4255319148936172</v>
      </c>
      <c r="AK133" s="9">
        <f>ABS((AK$2-INDEX($A133:$AE133,1,MATCH(AK$6,$A$6:$AE$6,0)))/AK$3)</f>
        <v>19.063291139240505</v>
      </c>
      <c r="AL133" s="9">
        <f>ABS((AL$2-INDEX($A133:$AE133,1,MATCH(AL$6,$A$6:$AE$6,0)))/AL$3)</f>
        <v>5.08955223880597</v>
      </c>
      <c r="AM133" s="9">
        <f>ABS((AM$2-INDEX($A133:$AE133,1,MATCH(AM$6,$A$6:$AE$6,0)))/AM$3)</f>
        <v>2.0487804878048781</v>
      </c>
      <c r="AN133" s="9"/>
      <c r="AO133" s="9">
        <f>ABS((AO$2-INDEX($A133:$AE133,1,MATCH(AO$6,$A$6:$AE$6,0)))/AO$3)</f>
        <v>2.79</v>
      </c>
      <c r="AP133" s="9"/>
      <c r="AQ133" s="9"/>
      <c r="AR133" s="9">
        <f>ABS((AR$2-INDEX($A133:$AE133,1,MATCH(AR$6,$A$6:$AE$6,0)))/AR$3)</f>
        <v>2.5454545454545454</v>
      </c>
      <c r="AS133" s="9">
        <f>ABS((AS$2-INDEX($A133:$AE133,1,MATCH(AS$6,$A$6:$AE$6,0)))/AS$3)</f>
        <v>11.078651685393258</v>
      </c>
      <c r="AT133" s="9"/>
      <c r="AU133" s="9"/>
      <c r="AV133" s="9">
        <f>ABS((AV$2-INDEX($A133:$AE133,1,MATCH(AV$6,$A$6:$AE$6,0)))/AV$3)</f>
        <v>2.1796610169491522</v>
      </c>
      <c r="AW133" s="9">
        <f>ABS((AW$2-INDEX($A133:$AE133,1,MATCH(AW$6,$A$6:$AE$6,0)))/AW$3)</f>
        <v>0.98</v>
      </c>
      <c r="AX133" s="9">
        <f>ABS((AX$2-INDEX($A133:$AE133,1,MATCH(AX$6,$A$6:$AE$6,0)))/AX$3)</f>
        <v>5.729166666666667</v>
      </c>
      <c r="AY133" s="9">
        <f>ABS((AY$2-INDEX($A133:$AE133,1,MATCH(AY$6,$A$6:$AE$6,0)))/AY$3)</f>
        <v>2.5</v>
      </c>
      <c r="BA133" s="12">
        <f>$AG133^2+$AY133^2+$AV133^2</f>
        <v>40.04104560559793</v>
      </c>
      <c r="BB133" s="12">
        <f>$AG133^2+$AY133^2+$AV133^2</f>
        <v>40.04104560559793</v>
      </c>
      <c r="BC133" s="12">
        <f>$AG133^2+$AY133^2+$AV133^2</f>
        <v>40.04104560559793</v>
      </c>
      <c r="BD133" s="12">
        <f>$AG133^2+$AY133^2+$AV133^2</f>
        <v>40.04104560559793</v>
      </c>
    </row>
    <row r="134" spans="1:56" x14ac:dyDescent="0.25">
      <c r="A134">
        <v>0.99622871975463567</v>
      </c>
      <c r="B134">
        <v>15</v>
      </c>
      <c r="C134">
        <v>0.126</v>
      </c>
      <c r="D134">
        <v>0.77</v>
      </c>
      <c r="E134">
        <v>40.935162760975381</v>
      </c>
      <c r="F134">
        <v>6.127718885949573</v>
      </c>
      <c r="G134">
        <v>0.81422891056553182</v>
      </c>
      <c r="H134">
        <v>8.053721827789035</v>
      </c>
      <c r="AB134" s="7">
        <f>IF(ISBLANK(X134),-1,X134-T134)</f>
        <v>-1</v>
      </c>
      <c r="AC134" s="4" t="b">
        <f>OR(AA134&lt;2.5,H134&lt;2.5)</f>
        <v>1</v>
      </c>
      <c r="AD134" s="4" t="b">
        <f>AB134&gt;2</f>
        <v>0</v>
      </c>
      <c r="AE134" s="5" t="b">
        <f>AND(AC134,AD134)</f>
        <v>0</v>
      </c>
      <c r="AG134" s="9">
        <f>ABS((AG$2-INDEX($A134:$AE134,1,MATCH(AG$6,$A$6:$AE$6,0)))/AG$3)</f>
        <v>5.3888888888888884</v>
      </c>
      <c r="AH134" s="9">
        <f>ABS((AH$2-INDEX($A134:$AE134,1,MATCH(AH$6,$A$6:$AE$6,0)))/AH$3)</f>
        <v>5.545454545454545</v>
      </c>
      <c r="AI134" s="9">
        <f>ABS((AI$2-INDEX($A134:$AE134,1,MATCH(AI$6,$A$6:$AE$6,0)))/AI$3)</f>
        <v>19.454545454545457</v>
      </c>
      <c r="AJ134" s="9">
        <f>ABS((AJ$2-INDEX($A134:$AE134,1,MATCH(AJ$6,$A$6:$AE$6,0)))/AJ$3)</f>
        <v>5.4255319148936172</v>
      </c>
      <c r="AK134" s="9">
        <f>ABS((AK$2-INDEX($A134:$AE134,1,MATCH(AK$6,$A$6:$AE$6,0)))/AK$3)</f>
        <v>19.063291139240505</v>
      </c>
      <c r="AL134" s="9">
        <f>ABS((AL$2-INDEX($A134:$AE134,1,MATCH(AL$6,$A$6:$AE$6,0)))/AL$3)</f>
        <v>5.08955223880597</v>
      </c>
      <c r="AM134" s="9">
        <f>ABS((AM$2-INDEX($A134:$AE134,1,MATCH(AM$6,$A$6:$AE$6,0)))/AM$3)</f>
        <v>2.0487804878048781</v>
      </c>
      <c r="AN134" s="9"/>
      <c r="AO134" s="9">
        <f>ABS((AO$2-INDEX($A134:$AE134,1,MATCH(AO$6,$A$6:$AE$6,0)))/AO$3)</f>
        <v>2.79</v>
      </c>
      <c r="AP134" s="9"/>
      <c r="AQ134" s="9"/>
      <c r="AR134" s="9">
        <f>ABS((AR$2-INDEX($A134:$AE134,1,MATCH(AR$6,$A$6:$AE$6,0)))/AR$3)</f>
        <v>2.5454545454545454</v>
      </c>
      <c r="AS134" s="9">
        <f>ABS((AS$2-INDEX($A134:$AE134,1,MATCH(AS$6,$A$6:$AE$6,0)))/AS$3)</f>
        <v>11.078651685393258</v>
      </c>
      <c r="AT134" s="9"/>
      <c r="AU134" s="9"/>
      <c r="AV134" s="9">
        <f>ABS((AV$2-INDEX($A134:$AE134,1,MATCH(AV$6,$A$6:$AE$6,0)))/AV$3)</f>
        <v>2.1796610169491522</v>
      </c>
      <c r="AW134" s="9">
        <f>ABS((AW$2-INDEX($A134:$AE134,1,MATCH(AW$6,$A$6:$AE$6,0)))/AW$3)</f>
        <v>0.98</v>
      </c>
      <c r="AX134" s="9">
        <f>ABS((AX$2-INDEX($A134:$AE134,1,MATCH(AX$6,$A$6:$AE$6,0)))/AX$3)</f>
        <v>5.729166666666667</v>
      </c>
      <c r="AY134" s="9">
        <f>ABS((AY$2-INDEX($A134:$AE134,1,MATCH(AY$6,$A$6:$AE$6,0)))/AY$3)</f>
        <v>2.5</v>
      </c>
      <c r="BA134" s="12">
        <f>$AG134^2+$AY134^2+$AV134^2</f>
        <v>40.04104560559793</v>
      </c>
      <c r="BB134" s="12">
        <f>$AG134^2+$AY134^2+$AV134^2</f>
        <v>40.04104560559793</v>
      </c>
      <c r="BC134" s="12">
        <f>$AG134^2+$AY134^2+$AV134^2</f>
        <v>40.04104560559793</v>
      </c>
      <c r="BD134" s="12">
        <f>$AG134^2+$AY134^2+$AV134^2</f>
        <v>40.04104560559793</v>
      </c>
    </row>
    <row r="135" spans="1:56" x14ac:dyDescent="0.25">
      <c r="A135">
        <v>0.99622871975463567</v>
      </c>
      <c r="B135">
        <v>15</v>
      </c>
      <c r="C135">
        <v>0.126</v>
      </c>
      <c r="D135">
        <v>0.78</v>
      </c>
      <c r="E135">
        <v>43.623409032617168</v>
      </c>
      <c r="F135">
        <v>5.7957844783912584</v>
      </c>
      <c r="G135">
        <v>0.67394459719490285</v>
      </c>
      <c r="H135">
        <v>7.2094423971057049</v>
      </c>
      <c r="AB135" s="7">
        <f>IF(ISBLANK(X135),-1,X135-T135)</f>
        <v>-1</v>
      </c>
      <c r="AC135" s="4" t="b">
        <f>OR(AA135&lt;2.5,H135&lt;2.5)</f>
        <v>1</v>
      </c>
      <c r="AD135" s="4" t="b">
        <f>AB135&gt;2</f>
        <v>0</v>
      </c>
      <c r="AE135" s="5" t="b">
        <f>AND(AC135,AD135)</f>
        <v>0</v>
      </c>
      <c r="AG135" s="9">
        <f>ABS((AG$2-INDEX($A135:$AE135,1,MATCH(AG$6,$A$6:$AE$6,0)))/AG$3)</f>
        <v>5.3888888888888884</v>
      </c>
      <c r="AH135" s="9">
        <f>ABS((AH$2-INDEX($A135:$AE135,1,MATCH(AH$6,$A$6:$AE$6,0)))/AH$3)</f>
        <v>5.545454545454545</v>
      </c>
      <c r="AI135" s="9">
        <f>ABS((AI$2-INDEX($A135:$AE135,1,MATCH(AI$6,$A$6:$AE$6,0)))/AI$3)</f>
        <v>19.454545454545457</v>
      </c>
      <c r="AJ135" s="9">
        <f>ABS((AJ$2-INDEX($A135:$AE135,1,MATCH(AJ$6,$A$6:$AE$6,0)))/AJ$3)</f>
        <v>5.4255319148936172</v>
      </c>
      <c r="AK135" s="9">
        <f>ABS((AK$2-INDEX($A135:$AE135,1,MATCH(AK$6,$A$6:$AE$6,0)))/AK$3)</f>
        <v>19.063291139240505</v>
      </c>
      <c r="AL135" s="9">
        <f>ABS((AL$2-INDEX($A135:$AE135,1,MATCH(AL$6,$A$6:$AE$6,0)))/AL$3)</f>
        <v>5.08955223880597</v>
      </c>
      <c r="AM135" s="9">
        <f>ABS((AM$2-INDEX($A135:$AE135,1,MATCH(AM$6,$A$6:$AE$6,0)))/AM$3)</f>
        <v>2.0487804878048781</v>
      </c>
      <c r="AN135" s="9"/>
      <c r="AO135" s="9">
        <f>ABS((AO$2-INDEX($A135:$AE135,1,MATCH(AO$6,$A$6:$AE$6,0)))/AO$3)</f>
        <v>2.79</v>
      </c>
      <c r="AP135" s="9"/>
      <c r="AQ135" s="9"/>
      <c r="AR135" s="9">
        <f>ABS((AR$2-INDEX($A135:$AE135,1,MATCH(AR$6,$A$6:$AE$6,0)))/AR$3)</f>
        <v>2.5454545454545454</v>
      </c>
      <c r="AS135" s="9">
        <f>ABS((AS$2-INDEX($A135:$AE135,1,MATCH(AS$6,$A$6:$AE$6,0)))/AS$3)</f>
        <v>11.078651685393258</v>
      </c>
      <c r="AT135" s="9"/>
      <c r="AU135" s="9"/>
      <c r="AV135" s="9">
        <f>ABS((AV$2-INDEX($A135:$AE135,1,MATCH(AV$6,$A$6:$AE$6,0)))/AV$3)</f>
        <v>2.1796610169491522</v>
      </c>
      <c r="AW135" s="9">
        <f>ABS((AW$2-INDEX($A135:$AE135,1,MATCH(AW$6,$A$6:$AE$6,0)))/AW$3)</f>
        <v>0.98</v>
      </c>
      <c r="AX135" s="9">
        <f>ABS((AX$2-INDEX($A135:$AE135,1,MATCH(AX$6,$A$6:$AE$6,0)))/AX$3)</f>
        <v>5.729166666666667</v>
      </c>
      <c r="AY135" s="9">
        <f>ABS((AY$2-INDEX($A135:$AE135,1,MATCH(AY$6,$A$6:$AE$6,0)))/AY$3)</f>
        <v>2.5</v>
      </c>
      <c r="BA135" s="12">
        <f>$AG135^2+$AY135^2+$AV135^2</f>
        <v>40.04104560559793</v>
      </c>
      <c r="BB135" s="12">
        <f>$AG135^2+$AY135^2+$AV135^2</f>
        <v>40.04104560559793</v>
      </c>
      <c r="BC135" s="12">
        <f>$AG135^2+$AY135^2+$AV135^2</f>
        <v>40.04104560559793</v>
      </c>
      <c r="BD135" s="12">
        <f>$AG135^2+$AY135^2+$AV135^2</f>
        <v>40.04104560559793</v>
      </c>
    </row>
    <row r="136" spans="1:56" x14ac:dyDescent="0.25">
      <c r="A136">
        <v>0.99622871975463567</v>
      </c>
      <c r="B136">
        <v>15</v>
      </c>
      <c r="C136">
        <v>0.126</v>
      </c>
      <c r="D136">
        <v>0.79</v>
      </c>
      <c r="E136">
        <v>40.045249873575941</v>
      </c>
      <c r="F136">
        <v>5.5062676493832585</v>
      </c>
      <c r="G136">
        <v>0.53959794858176413</v>
      </c>
      <c r="H136">
        <v>6.4119521433481816</v>
      </c>
      <c r="AB136" s="7">
        <f>IF(ISBLANK(X136),-1,X136-T136)</f>
        <v>-1</v>
      </c>
      <c r="AC136" s="4" t="b">
        <f>OR(AA136&lt;2.5,H136&lt;2.5)</f>
        <v>1</v>
      </c>
      <c r="AD136" s="4" t="b">
        <f>AB136&gt;2</f>
        <v>0</v>
      </c>
      <c r="AE136" s="5" t="b">
        <f>AND(AC136,AD136)</f>
        <v>0</v>
      </c>
      <c r="AG136" s="9">
        <f>ABS((AG$2-INDEX($A136:$AE136,1,MATCH(AG$6,$A$6:$AE$6,0)))/AG$3)</f>
        <v>5.3888888888888884</v>
      </c>
      <c r="AH136" s="9">
        <f>ABS((AH$2-INDEX($A136:$AE136,1,MATCH(AH$6,$A$6:$AE$6,0)))/AH$3)</f>
        <v>5.545454545454545</v>
      </c>
      <c r="AI136" s="9">
        <f>ABS((AI$2-INDEX($A136:$AE136,1,MATCH(AI$6,$A$6:$AE$6,0)))/AI$3)</f>
        <v>19.454545454545457</v>
      </c>
      <c r="AJ136" s="9">
        <f>ABS((AJ$2-INDEX($A136:$AE136,1,MATCH(AJ$6,$A$6:$AE$6,0)))/AJ$3)</f>
        <v>5.4255319148936172</v>
      </c>
      <c r="AK136" s="9">
        <f>ABS((AK$2-INDEX($A136:$AE136,1,MATCH(AK$6,$A$6:$AE$6,0)))/AK$3)</f>
        <v>19.063291139240505</v>
      </c>
      <c r="AL136" s="9">
        <f>ABS((AL$2-INDEX($A136:$AE136,1,MATCH(AL$6,$A$6:$AE$6,0)))/AL$3)</f>
        <v>5.08955223880597</v>
      </c>
      <c r="AM136" s="9">
        <f>ABS((AM$2-INDEX($A136:$AE136,1,MATCH(AM$6,$A$6:$AE$6,0)))/AM$3)</f>
        <v>2.0487804878048781</v>
      </c>
      <c r="AN136" s="9"/>
      <c r="AO136" s="9">
        <f>ABS((AO$2-INDEX($A136:$AE136,1,MATCH(AO$6,$A$6:$AE$6,0)))/AO$3)</f>
        <v>2.79</v>
      </c>
      <c r="AP136" s="9"/>
      <c r="AQ136" s="9"/>
      <c r="AR136" s="9">
        <f>ABS((AR$2-INDEX($A136:$AE136,1,MATCH(AR$6,$A$6:$AE$6,0)))/AR$3)</f>
        <v>2.5454545454545454</v>
      </c>
      <c r="AS136" s="9">
        <f>ABS((AS$2-INDEX($A136:$AE136,1,MATCH(AS$6,$A$6:$AE$6,0)))/AS$3)</f>
        <v>11.078651685393258</v>
      </c>
      <c r="AT136" s="9"/>
      <c r="AU136" s="9"/>
      <c r="AV136" s="9">
        <f>ABS((AV$2-INDEX($A136:$AE136,1,MATCH(AV$6,$A$6:$AE$6,0)))/AV$3)</f>
        <v>2.1796610169491522</v>
      </c>
      <c r="AW136" s="9">
        <f>ABS((AW$2-INDEX($A136:$AE136,1,MATCH(AW$6,$A$6:$AE$6,0)))/AW$3)</f>
        <v>0.98</v>
      </c>
      <c r="AX136" s="9">
        <f>ABS((AX$2-INDEX($A136:$AE136,1,MATCH(AX$6,$A$6:$AE$6,0)))/AX$3)</f>
        <v>5.729166666666667</v>
      </c>
      <c r="AY136" s="9">
        <f>ABS((AY$2-INDEX($A136:$AE136,1,MATCH(AY$6,$A$6:$AE$6,0)))/AY$3)</f>
        <v>2.5</v>
      </c>
      <c r="BA136" s="12">
        <f>$AG136^2+$AY136^2+$AV136^2</f>
        <v>40.04104560559793</v>
      </c>
      <c r="BB136" s="12">
        <f>$AG136^2+$AY136^2+$AV136^2</f>
        <v>40.04104560559793</v>
      </c>
      <c r="BC136" s="12">
        <f>$AG136^2+$AY136^2+$AV136^2</f>
        <v>40.04104560559793</v>
      </c>
      <c r="BD136" s="12">
        <f>$AG136^2+$AY136^2+$AV136^2</f>
        <v>40.04104560559793</v>
      </c>
    </row>
    <row r="137" spans="1:56" x14ac:dyDescent="0.25">
      <c r="A137">
        <v>0.99622871975463567</v>
      </c>
      <c r="B137">
        <v>15</v>
      </c>
      <c r="C137">
        <v>0.126</v>
      </c>
      <c r="D137">
        <v>0.8</v>
      </c>
      <c r="E137">
        <v>40.243196737168383</v>
      </c>
      <c r="F137">
        <v>5.2412952546309928</v>
      </c>
      <c r="G137">
        <v>0.41199313034095753</v>
      </c>
      <c r="H137">
        <v>5.662852044742384</v>
      </c>
      <c r="AB137" s="7">
        <f>IF(ISBLANK(X137),-1,X137-T137)</f>
        <v>-1</v>
      </c>
      <c r="AC137" s="4" t="b">
        <f>OR(AA137&lt;2.5,H137&lt;2.5)</f>
        <v>1</v>
      </c>
      <c r="AD137" s="4" t="b">
        <f>AB137&gt;2</f>
        <v>0</v>
      </c>
      <c r="AE137" s="5" t="b">
        <f>AND(AC137,AD137)</f>
        <v>0</v>
      </c>
      <c r="AG137" s="9">
        <f>ABS((AG$2-INDEX($A137:$AE137,1,MATCH(AG$6,$A$6:$AE$6,0)))/AG$3)</f>
        <v>5.3888888888888884</v>
      </c>
      <c r="AH137" s="9">
        <f>ABS((AH$2-INDEX($A137:$AE137,1,MATCH(AH$6,$A$6:$AE$6,0)))/AH$3)</f>
        <v>5.545454545454545</v>
      </c>
      <c r="AI137" s="9">
        <f>ABS((AI$2-INDEX($A137:$AE137,1,MATCH(AI$6,$A$6:$AE$6,0)))/AI$3)</f>
        <v>19.454545454545457</v>
      </c>
      <c r="AJ137" s="9">
        <f>ABS((AJ$2-INDEX($A137:$AE137,1,MATCH(AJ$6,$A$6:$AE$6,0)))/AJ$3)</f>
        <v>5.4255319148936172</v>
      </c>
      <c r="AK137" s="9">
        <f>ABS((AK$2-INDEX($A137:$AE137,1,MATCH(AK$6,$A$6:$AE$6,0)))/AK$3)</f>
        <v>19.063291139240505</v>
      </c>
      <c r="AL137" s="9">
        <f>ABS((AL$2-INDEX($A137:$AE137,1,MATCH(AL$6,$A$6:$AE$6,0)))/AL$3)</f>
        <v>5.08955223880597</v>
      </c>
      <c r="AM137" s="9">
        <f>ABS((AM$2-INDEX($A137:$AE137,1,MATCH(AM$6,$A$6:$AE$6,0)))/AM$3)</f>
        <v>2.0487804878048781</v>
      </c>
      <c r="AN137" s="9"/>
      <c r="AO137" s="9">
        <f>ABS((AO$2-INDEX($A137:$AE137,1,MATCH(AO$6,$A$6:$AE$6,0)))/AO$3)</f>
        <v>2.79</v>
      </c>
      <c r="AP137" s="9"/>
      <c r="AQ137" s="9"/>
      <c r="AR137" s="9">
        <f>ABS((AR$2-INDEX($A137:$AE137,1,MATCH(AR$6,$A$6:$AE$6,0)))/AR$3)</f>
        <v>2.5454545454545454</v>
      </c>
      <c r="AS137" s="9">
        <f>ABS((AS$2-INDEX($A137:$AE137,1,MATCH(AS$6,$A$6:$AE$6,0)))/AS$3)</f>
        <v>11.078651685393258</v>
      </c>
      <c r="AT137" s="9"/>
      <c r="AU137" s="9"/>
      <c r="AV137" s="9">
        <f>ABS((AV$2-INDEX($A137:$AE137,1,MATCH(AV$6,$A$6:$AE$6,0)))/AV$3)</f>
        <v>2.1796610169491522</v>
      </c>
      <c r="AW137" s="9">
        <f>ABS((AW$2-INDEX($A137:$AE137,1,MATCH(AW$6,$A$6:$AE$6,0)))/AW$3)</f>
        <v>0.98</v>
      </c>
      <c r="AX137" s="9">
        <f>ABS((AX$2-INDEX($A137:$AE137,1,MATCH(AX$6,$A$6:$AE$6,0)))/AX$3)</f>
        <v>5.729166666666667</v>
      </c>
      <c r="AY137" s="9">
        <f>ABS((AY$2-INDEX($A137:$AE137,1,MATCH(AY$6,$A$6:$AE$6,0)))/AY$3)</f>
        <v>2.5</v>
      </c>
      <c r="BA137" s="12">
        <f>$AG137^2+$AY137^2+$AV137^2</f>
        <v>40.04104560559793</v>
      </c>
      <c r="BB137" s="12">
        <f>$AG137^2+$AY137^2+$AV137^2</f>
        <v>40.04104560559793</v>
      </c>
      <c r="BC137" s="12">
        <f>$AG137^2+$AY137^2+$AV137^2</f>
        <v>40.04104560559793</v>
      </c>
      <c r="BD137" s="12">
        <f>$AG137^2+$AY137^2+$AV137^2</f>
        <v>40.04104560559793</v>
      </c>
    </row>
    <row r="138" spans="1:56" x14ac:dyDescent="0.25">
      <c r="A138">
        <v>0.99622871975463567</v>
      </c>
      <c r="B138">
        <v>15</v>
      </c>
      <c r="C138">
        <v>0.124</v>
      </c>
      <c r="D138">
        <v>0.76</v>
      </c>
      <c r="E138">
        <v>39.963085629451207</v>
      </c>
      <c r="F138">
        <v>5.7874234571660637</v>
      </c>
      <c r="G138">
        <v>0.74501671987478379</v>
      </c>
      <c r="H138">
        <v>7.6028284093052605</v>
      </c>
      <c r="AB138" s="7">
        <f>IF(ISBLANK(X138),-1,X138-T138)</f>
        <v>-1</v>
      </c>
      <c r="AC138" s="4" t="b">
        <f>OR(AA138&lt;2.5,H138&lt;2.5)</f>
        <v>1</v>
      </c>
      <c r="AD138" s="4" t="b">
        <f>AB138&gt;2</f>
        <v>0</v>
      </c>
      <c r="AE138" s="5" t="b">
        <f>AND(AC138,AD138)</f>
        <v>0</v>
      </c>
      <c r="AG138" s="9">
        <f>ABS((AG$2-INDEX($A138:$AE138,1,MATCH(AG$6,$A$6:$AE$6,0)))/AG$3)</f>
        <v>5.3888888888888884</v>
      </c>
      <c r="AH138" s="9">
        <f>ABS((AH$2-INDEX($A138:$AE138,1,MATCH(AH$6,$A$6:$AE$6,0)))/AH$3)</f>
        <v>5.545454545454545</v>
      </c>
      <c r="AI138" s="9">
        <f>ABS((AI$2-INDEX($A138:$AE138,1,MATCH(AI$6,$A$6:$AE$6,0)))/AI$3)</f>
        <v>19.454545454545457</v>
      </c>
      <c r="AJ138" s="9">
        <f>ABS((AJ$2-INDEX($A138:$AE138,1,MATCH(AJ$6,$A$6:$AE$6,0)))/AJ$3)</f>
        <v>5.4255319148936172</v>
      </c>
      <c r="AK138" s="9">
        <f>ABS((AK$2-INDEX($A138:$AE138,1,MATCH(AK$6,$A$6:$AE$6,0)))/AK$3)</f>
        <v>19.063291139240505</v>
      </c>
      <c r="AL138" s="9">
        <f>ABS((AL$2-INDEX($A138:$AE138,1,MATCH(AL$6,$A$6:$AE$6,0)))/AL$3)</f>
        <v>5.08955223880597</v>
      </c>
      <c r="AM138" s="9">
        <f>ABS((AM$2-INDEX($A138:$AE138,1,MATCH(AM$6,$A$6:$AE$6,0)))/AM$3)</f>
        <v>2.0487804878048781</v>
      </c>
      <c r="AN138" s="9"/>
      <c r="AO138" s="9">
        <f>ABS((AO$2-INDEX($A138:$AE138,1,MATCH(AO$6,$A$6:$AE$6,0)))/AO$3)</f>
        <v>2.79</v>
      </c>
      <c r="AP138" s="9"/>
      <c r="AQ138" s="9"/>
      <c r="AR138" s="9">
        <f>ABS((AR$2-INDEX($A138:$AE138,1,MATCH(AR$6,$A$6:$AE$6,0)))/AR$3)</f>
        <v>2.5454545454545454</v>
      </c>
      <c r="AS138" s="9">
        <f>ABS((AS$2-INDEX($A138:$AE138,1,MATCH(AS$6,$A$6:$AE$6,0)))/AS$3)</f>
        <v>11.078651685393258</v>
      </c>
      <c r="AT138" s="9"/>
      <c r="AU138" s="9"/>
      <c r="AV138" s="9">
        <f>ABS((AV$2-INDEX($A138:$AE138,1,MATCH(AV$6,$A$6:$AE$6,0)))/AV$3)</f>
        <v>2.1796610169491522</v>
      </c>
      <c r="AW138" s="9">
        <f>ABS((AW$2-INDEX($A138:$AE138,1,MATCH(AW$6,$A$6:$AE$6,0)))/AW$3)</f>
        <v>0.98</v>
      </c>
      <c r="AX138" s="9">
        <f>ABS((AX$2-INDEX($A138:$AE138,1,MATCH(AX$6,$A$6:$AE$6,0)))/AX$3)</f>
        <v>5.729166666666667</v>
      </c>
      <c r="AY138" s="9">
        <f>ABS((AY$2-INDEX($A138:$AE138,1,MATCH(AY$6,$A$6:$AE$6,0)))/AY$3)</f>
        <v>2.5</v>
      </c>
      <c r="BA138" s="12">
        <f>$AG138^2+$AY138^2+$AV138^2</f>
        <v>40.04104560559793</v>
      </c>
      <c r="BB138" s="12">
        <f>$AG138^2+$AY138^2+$AV138^2</f>
        <v>40.04104560559793</v>
      </c>
      <c r="BC138" s="12">
        <f>$AG138^2+$AY138^2+$AV138^2</f>
        <v>40.04104560559793</v>
      </c>
      <c r="BD138" s="12">
        <f>$AG138^2+$AY138^2+$AV138^2</f>
        <v>40.04104560559793</v>
      </c>
    </row>
    <row r="139" spans="1:56" x14ac:dyDescent="0.25">
      <c r="A139">
        <v>0.99622871975463567</v>
      </c>
      <c r="B139">
        <v>15</v>
      </c>
      <c r="C139">
        <v>0.124</v>
      </c>
      <c r="D139">
        <v>0.77</v>
      </c>
      <c r="E139">
        <v>39.890078705340066</v>
      </c>
      <c r="F139">
        <v>5.482673636426096</v>
      </c>
      <c r="G139">
        <v>0.61311229451391813</v>
      </c>
      <c r="H139">
        <v>6.8034221307117821</v>
      </c>
      <c r="AB139" s="7">
        <f>IF(ISBLANK(X139),-1,X139-T139)</f>
        <v>-1</v>
      </c>
      <c r="AC139" s="4" t="b">
        <f>OR(AA139&lt;2.5,H139&lt;2.5)</f>
        <v>1</v>
      </c>
      <c r="AD139" s="4" t="b">
        <f>AB139&gt;2</f>
        <v>0</v>
      </c>
      <c r="AE139" s="5" t="b">
        <f>AND(AC139,AD139)</f>
        <v>0</v>
      </c>
      <c r="AG139" s="9">
        <f>ABS((AG$2-INDEX($A139:$AE139,1,MATCH(AG$6,$A$6:$AE$6,0)))/AG$3)</f>
        <v>5.3888888888888884</v>
      </c>
      <c r="AH139" s="9">
        <f>ABS((AH$2-INDEX($A139:$AE139,1,MATCH(AH$6,$A$6:$AE$6,0)))/AH$3)</f>
        <v>5.545454545454545</v>
      </c>
      <c r="AI139" s="9">
        <f>ABS((AI$2-INDEX($A139:$AE139,1,MATCH(AI$6,$A$6:$AE$6,0)))/AI$3)</f>
        <v>19.454545454545457</v>
      </c>
      <c r="AJ139" s="9">
        <f>ABS((AJ$2-INDEX($A139:$AE139,1,MATCH(AJ$6,$A$6:$AE$6,0)))/AJ$3)</f>
        <v>5.4255319148936172</v>
      </c>
      <c r="AK139" s="9">
        <f>ABS((AK$2-INDEX($A139:$AE139,1,MATCH(AK$6,$A$6:$AE$6,0)))/AK$3)</f>
        <v>19.063291139240505</v>
      </c>
      <c r="AL139" s="9">
        <f>ABS((AL$2-INDEX($A139:$AE139,1,MATCH(AL$6,$A$6:$AE$6,0)))/AL$3)</f>
        <v>5.08955223880597</v>
      </c>
      <c r="AM139" s="9">
        <f>ABS((AM$2-INDEX($A139:$AE139,1,MATCH(AM$6,$A$6:$AE$6,0)))/AM$3)</f>
        <v>2.0487804878048781</v>
      </c>
      <c r="AN139" s="9"/>
      <c r="AO139" s="9">
        <f>ABS((AO$2-INDEX($A139:$AE139,1,MATCH(AO$6,$A$6:$AE$6,0)))/AO$3)</f>
        <v>2.79</v>
      </c>
      <c r="AP139" s="9"/>
      <c r="AQ139" s="9"/>
      <c r="AR139" s="9">
        <f>ABS((AR$2-INDEX($A139:$AE139,1,MATCH(AR$6,$A$6:$AE$6,0)))/AR$3)</f>
        <v>2.5454545454545454</v>
      </c>
      <c r="AS139" s="9">
        <f>ABS((AS$2-INDEX($A139:$AE139,1,MATCH(AS$6,$A$6:$AE$6,0)))/AS$3)</f>
        <v>11.078651685393258</v>
      </c>
      <c r="AT139" s="9"/>
      <c r="AU139" s="9"/>
      <c r="AV139" s="9">
        <f>ABS((AV$2-INDEX($A139:$AE139,1,MATCH(AV$6,$A$6:$AE$6,0)))/AV$3)</f>
        <v>2.1796610169491522</v>
      </c>
      <c r="AW139" s="9">
        <f>ABS((AW$2-INDEX($A139:$AE139,1,MATCH(AW$6,$A$6:$AE$6,0)))/AW$3)</f>
        <v>0.98</v>
      </c>
      <c r="AX139" s="9">
        <f>ABS((AX$2-INDEX($A139:$AE139,1,MATCH(AX$6,$A$6:$AE$6,0)))/AX$3)</f>
        <v>5.729166666666667</v>
      </c>
      <c r="AY139" s="9">
        <f>ABS((AY$2-INDEX($A139:$AE139,1,MATCH(AY$6,$A$6:$AE$6,0)))/AY$3)</f>
        <v>2.5</v>
      </c>
      <c r="BA139" s="12">
        <f>$AG139^2+$AY139^2+$AV139^2</f>
        <v>40.04104560559793</v>
      </c>
      <c r="BB139" s="12">
        <f>$AG139^2+$AY139^2+$AV139^2</f>
        <v>40.04104560559793</v>
      </c>
      <c r="BC139" s="12">
        <f>$AG139^2+$AY139^2+$AV139^2</f>
        <v>40.04104560559793</v>
      </c>
      <c r="BD139" s="12">
        <f>$AG139^2+$AY139^2+$AV139^2</f>
        <v>40.04104560559793</v>
      </c>
    </row>
    <row r="140" spans="1:56" x14ac:dyDescent="0.25">
      <c r="A140">
        <v>0.99622871975463567</v>
      </c>
      <c r="B140">
        <v>15</v>
      </c>
      <c r="C140">
        <v>0.124</v>
      </c>
      <c r="D140">
        <v>0.78</v>
      </c>
      <c r="E140">
        <v>40.116154012866893</v>
      </c>
      <c r="F140">
        <v>5.207402524534384</v>
      </c>
      <c r="G140">
        <v>0.48679712759347321</v>
      </c>
      <c r="H140">
        <v>6.0487123488533951</v>
      </c>
      <c r="AB140" s="7">
        <f>IF(ISBLANK(X140),-1,X140-T140)</f>
        <v>-1</v>
      </c>
      <c r="AC140" s="4" t="b">
        <f>OR(AA140&lt;2.5,H140&lt;2.5)</f>
        <v>1</v>
      </c>
      <c r="AD140" s="4" t="b">
        <f>AB140&gt;2</f>
        <v>0</v>
      </c>
      <c r="AE140" s="5" t="b">
        <f>AND(AC140,AD140)</f>
        <v>0</v>
      </c>
      <c r="AG140" s="9">
        <f>ABS((AG$2-INDEX($A140:$AE140,1,MATCH(AG$6,$A$6:$AE$6,0)))/AG$3)</f>
        <v>5.3888888888888884</v>
      </c>
      <c r="AH140" s="9">
        <f>ABS((AH$2-INDEX($A140:$AE140,1,MATCH(AH$6,$A$6:$AE$6,0)))/AH$3)</f>
        <v>5.545454545454545</v>
      </c>
      <c r="AI140" s="9">
        <f>ABS((AI$2-INDEX($A140:$AE140,1,MATCH(AI$6,$A$6:$AE$6,0)))/AI$3)</f>
        <v>19.454545454545457</v>
      </c>
      <c r="AJ140" s="9">
        <f>ABS((AJ$2-INDEX($A140:$AE140,1,MATCH(AJ$6,$A$6:$AE$6,0)))/AJ$3)</f>
        <v>5.4255319148936172</v>
      </c>
      <c r="AK140" s="9">
        <f>ABS((AK$2-INDEX($A140:$AE140,1,MATCH(AK$6,$A$6:$AE$6,0)))/AK$3)</f>
        <v>19.063291139240505</v>
      </c>
      <c r="AL140" s="9">
        <f>ABS((AL$2-INDEX($A140:$AE140,1,MATCH(AL$6,$A$6:$AE$6,0)))/AL$3)</f>
        <v>5.08955223880597</v>
      </c>
      <c r="AM140" s="9">
        <f>ABS((AM$2-INDEX($A140:$AE140,1,MATCH(AM$6,$A$6:$AE$6,0)))/AM$3)</f>
        <v>2.0487804878048781</v>
      </c>
      <c r="AN140" s="9"/>
      <c r="AO140" s="9">
        <f>ABS((AO$2-INDEX($A140:$AE140,1,MATCH(AO$6,$A$6:$AE$6,0)))/AO$3)</f>
        <v>2.79</v>
      </c>
      <c r="AP140" s="9"/>
      <c r="AQ140" s="9"/>
      <c r="AR140" s="9">
        <f>ABS((AR$2-INDEX($A140:$AE140,1,MATCH(AR$6,$A$6:$AE$6,0)))/AR$3)</f>
        <v>2.5454545454545454</v>
      </c>
      <c r="AS140" s="9">
        <f>ABS((AS$2-INDEX($A140:$AE140,1,MATCH(AS$6,$A$6:$AE$6,0)))/AS$3)</f>
        <v>11.078651685393258</v>
      </c>
      <c r="AT140" s="9"/>
      <c r="AU140" s="9"/>
      <c r="AV140" s="9">
        <f>ABS((AV$2-INDEX($A140:$AE140,1,MATCH(AV$6,$A$6:$AE$6,0)))/AV$3)</f>
        <v>2.1796610169491522</v>
      </c>
      <c r="AW140" s="9">
        <f>ABS((AW$2-INDEX($A140:$AE140,1,MATCH(AW$6,$A$6:$AE$6,0)))/AW$3)</f>
        <v>0.98</v>
      </c>
      <c r="AX140" s="9">
        <f>ABS((AX$2-INDEX($A140:$AE140,1,MATCH(AX$6,$A$6:$AE$6,0)))/AX$3)</f>
        <v>5.729166666666667</v>
      </c>
      <c r="AY140" s="9">
        <f>ABS((AY$2-INDEX($A140:$AE140,1,MATCH(AY$6,$A$6:$AE$6,0)))/AY$3)</f>
        <v>2.5</v>
      </c>
      <c r="BA140" s="12">
        <f>$AG140^2+$AY140^2+$AV140^2</f>
        <v>40.04104560559793</v>
      </c>
      <c r="BB140" s="12">
        <f>$AG140^2+$AY140^2+$AV140^2</f>
        <v>40.04104560559793</v>
      </c>
      <c r="BC140" s="12">
        <f>$AG140^2+$AY140^2+$AV140^2</f>
        <v>40.04104560559793</v>
      </c>
      <c r="BD140" s="12">
        <f>$AG140^2+$AY140^2+$AV140^2</f>
        <v>40.04104560559793</v>
      </c>
    </row>
    <row r="141" spans="1:56" x14ac:dyDescent="0.25">
      <c r="A141">
        <v>0.99622871975463567</v>
      </c>
      <c r="B141">
        <v>15</v>
      </c>
      <c r="C141">
        <v>0.124</v>
      </c>
      <c r="D141">
        <v>0.79</v>
      </c>
      <c r="E141">
        <v>39.66001746421702</v>
      </c>
      <c r="F141">
        <v>4.9491381658165254</v>
      </c>
      <c r="G141">
        <v>0.36557964899052375</v>
      </c>
      <c r="H141">
        <v>5.3350485807058101</v>
      </c>
      <c r="AB141" s="7">
        <f>IF(ISBLANK(X141),-1,X141-T141)</f>
        <v>-1</v>
      </c>
      <c r="AC141" s="4" t="b">
        <f>OR(AA141&lt;2.5,H141&lt;2.5)</f>
        <v>1</v>
      </c>
      <c r="AD141" s="4" t="b">
        <f>AB141&gt;2</f>
        <v>0</v>
      </c>
      <c r="AE141" s="5" t="b">
        <f>AND(AC141,AD141)</f>
        <v>0</v>
      </c>
      <c r="AG141" s="9">
        <f>ABS((AG$2-INDEX($A141:$AE141,1,MATCH(AG$6,$A$6:$AE$6,0)))/AG$3)</f>
        <v>5.3888888888888884</v>
      </c>
      <c r="AH141" s="9">
        <f>ABS((AH$2-INDEX($A141:$AE141,1,MATCH(AH$6,$A$6:$AE$6,0)))/AH$3)</f>
        <v>5.545454545454545</v>
      </c>
      <c r="AI141" s="9">
        <f>ABS((AI$2-INDEX($A141:$AE141,1,MATCH(AI$6,$A$6:$AE$6,0)))/AI$3)</f>
        <v>19.454545454545457</v>
      </c>
      <c r="AJ141" s="9">
        <f>ABS((AJ$2-INDEX($A141:$AE141,1,MATCH(AJ$6,$A$6:$AE$6,0)))/AJ$3)</f>
        <v>5.4255319148936172</v>
      </c>
      <c r="AK141" s="9">
        <f>ABS((AK$2-INDEX($A141:$AE141,1,MATCH(AK$6,$A$6:$AE$6,0)))/AK$3)</f>
        <v>19.063291139240505</v>
      </c>
      <c r="AL141" s="9">
        <f>ABS((AL$2-INDEX($A141:$AE141,1,MATCH(AL$6,$A$6:$AE$6,0)))/AL$3)</f>
        <v>5.08955223880597</v>
      </c>
      <c r="AM141" s="9">
        <f>ABS((AM$2-INDEX($A141:$AE141,1,MATCH(AM$6,$A$6:$AE$6,0)))/AM$3)</f>
        <v>2.0487804878048781</v>
      </c>
      <c r="AN141" s="9"/>
      <c r="AO141" s="9">
        <f>ABS((AO$2-INDEX($A141:$AE141,1,MATCH(AO$6,$A$6:$AE$6,0)))/AO$3)</f>
        <v>2.79</v>
      </c>
      <c r="AP141" s="9"/>
      <c r="AQ141" s="9"/>
      <c r="AR141" s="9">
        <f>ABS((AR$2-INDEX($A141:$AE141,1,MATCH(AR$6,$A$6:$AE$6,0)))/AR$3)</f>
        <v>2.5454545454545454</v>
      </c>
      <c r="AS141" s="9">
        <f>ABS((AS$2-INDEX($A141:$AE141,1,MATCH(AS$6,$A$6:$AE$6,0)))/AS$3)</f>
        <v>11.078651685393258</v>
      </c>
      <c r="AT141" s="9"/>
      <c r="AU141" s="9"/>
      <c r="AV141" s="9">
        <f>ABS((AV$2-INDEX($A141:$AE141,1,MATCH(AV$6,$A$6:$AE$6,0)))/AV$3)</f>
        <v>2.1796610169491522</v>
      </c>
      <c r="AW141" s="9">
        <f>ABS((AW$2-INDEX($A141:$AE141,1,MATCH(AW$6,$A$6:$AE$6,0)))/AW$3)</f>
        <v>0.98</v>
      </c>
      <c r="AX141" s="9">
        <f>ABS((AX$2-INDEX($A141:$AE141,1,MATCH(AX$6,$A$6:$AE$6,0)))/AX$3)</f>
        <v>5.729166666666667</v>
      </c>
      <c r="AY141" s="9">
        <f>ABS((AY$2-INDEX($A141:$AE141,1,MATCH(AY$6,$A$6:$AE$6,0)))/AY$3)</f>
        <v>2.5</v>
      </c>
      <c r="BA141" s="12">
        <f>$AG141^2+$AY141^2+$AV141^2</f>
        <v>40.04104560559793</v>
      </c>
      <c r="BB141" s="12">
        <f>$AG141^2+$AY141^2+$AV141^2</f>
        <v>40.04104560559793</v>
      </c>
      <c r="BC141" s="12">
        <f>$AG141^2+$AY141^2+$AV141^2</f>
        <v>40.04104560559793</v>
      </c>
      <c r="BD141" s="12">
        <f>$AG141^2+$AY141^2+$AV141^2</f>
        <v>40.04104560559793</v>
      </c>
    </row>
    <row r="142" spans="1:56" x14ac:dyDescent="0.25">
      <c r="A142">
        <v>0.99622871975463567</v>
      </c>
      <c r="B142">
        <v>15</v>
      </c>
      <c r="C142">
        <v>0.124</v>
      </c>
      <c r="D142">
        <v>0.8</v>
      </c>
      <c r="E142">
        <v>40.084474058946824</v>
      </c>
      <c r="F142">
        <v>4.700551902116314</v>
      </c>
      <c r="G142">
        <v>0.24926353380954996</v>
      </c>
      <c r="H142">
        <v>4.6604969034755399</v>
      </c>
      <c r="AB142" s="7">
        <f>IF(ISBLANK(X142),-1,X142-T142)</f>
        <v>-1</v>
      </c>
      <c r="AC142" s="4" t="b">
        <f>OR(AA142&lt;2.5,H142&lt;2.5)</f>
        <v>1</v>
      </c>
      <c r="AD142" s="4" t="b">
        <f>AB142&gt;2</f>
        <v>0</v>
      </c>
      <c r="AE142" s="5" t="b">
        <f>AND(AC142,AD142)</f>
        <v>0</v>
      </c>
      <c r="AG142" s="9">
        <f>ABS((AG$2-INDEX($A142:$AE142,1,MATCH(AG$6,$A$6:$AE$6,0)))/AG$3)</f>
        <v>5.3888888888888884</v>
      </c>
      <c r="AH142" s="9">
        <f>ABS((AH$2-INDEX($A142:$AE142,1,MATCH(AH$6,$A$6:$AE$6,0)))/AH$3)</f>
        <v>5.545454545454545</v>
      </c>
      <c r="AI142" s="9">
        <f>ABS((AI$2-INDEX($A142:$AE142,1,MATCH(AI$6,$A$6:$AE$6,0)))/AI$3)</f>
        <v>19.454545454545457</v>
      </c>
      <c r="AJ142" s="9">
        <f>ABS((AJ$2-INDEX($A142:$AE142,1,MATCH(AJ$6,$A$6:$AE$6,0)))/AJ$3)</f>
        <v>5.4255319148936172</v>
      </c>
      <c r="AK142" s="9">
        <f>ABS((AK$2-INDEX($A142:$AE142,1,MATCH(AK$6,$A$6:$AE$6,0)))/AK$3)</f>
        <v>19.063291139240505</v>
      </c>
      <c r="AL142" s="9">
        <f>ABS((AL$2-INDEX($A142:$AE142,1,MATCH(AL$6,$A$6:$AE$6,0)))/AL$3)</f>
        <v>5.08955223880597</v>
      </c>
      <c r="AM142" s="9">
        <f>ABS((AM$2-INDEX($A142:$AE142,1,MATCH(AM$6,$A$6:$AE$6,0)))/AM$3)</f>
        <v>2.0487804878048781</v>
      </c>
      <c r="AN142" s="9"/>
      <c r="AO142" s="9">
        <f>ABS((AO$2-INDEX($A142:$AE142,1,MATCH(AO$6,$A$6:$AE$6,0)))/AO$3)</f>
        <v>2.79</v>
      </c>
      <c r="AP142" s="9"/>
      <c r="AQ142" s="9"/>
      <c r="AR142" s="9">
        <f>ABS((AR$2-INDEX($A142:$AE142,1,MATCH(AR$6,$A$6:$AE$6,0)))/AR$3)</f>
        <v>2.5454545454545454</v>
      </c>
      <c r="AS142" s="9">
        <f>ABS((AS$2-INDEX($A142:$AE142,1,MATCH(AS$6,$A$6:$AE$6,0)))/AS$3)</f>
        <v>11.078651685393258</v>
      </c>
      <c r="AT142" s="9"/>
      <c r="AU142" s="9"/>
      <c r="AV142" s="9">
        <f>ABS((AV$2-INDEX($A142:$AE142,1,MATCH(AV$6,$A$6:$AE$6,0)))/AV$3)</f>
        <v>2.1796610169491522</v>
      </c>
      <c r="AW142" s="9">
        <f>ABS((AW$2-INDEX($A142:$AE142,1,MATCH(AW$6,$A$6:$AE$6,0)))/AW$3)</f>
        <v>0.98</v>
      </c>
      <c r="AX142" s="9">
        <f>ABS((AX$2-INDEX($A142:$AE142,1,MATCH(AX$6,$A$6:$AE$6,0)))/AX$3)</f>
        <v>5.729166666666667</v>
      </c>
      <c r="AY142" s="9">
        <f>ABS((AY$2-INDEX($A142:$AE142,1,MATCH(AY$6,$A$6:$AE$6,0)))/AY$3)</f>
        <v>2.5</v>
      </c>
      <c r="BA142" s="12">
        <f>$AG142^2+$AY142^2+$AV142^2</f>
        <v>40.04104560559793</v>
      </c>
      <c r="BB142" s="12">
        <f>$AG142^2+$AY142^2+$AV142^2</f>
        <v>40.04104560559793</v>
      </c>
      <c r="BC142" s="12">
        <f>$AG142^2+$AY142^2+$AV142^2</f>
        <v>40.04104560559793</v>
      </c>
      <c r="BD142" s="12">
        <f>$AG142^2+$AY142^2+$AV142^2</f>
        <v>40.04104560559793</v>
      </c>
    </row>
    <row r="143" spans="1:56" x14ac:dyDescent="0.25">
      <c r="A143">
        <v>0.99622871975463567</v>
      </c>
      <c r="B143">
        <v>15</v>
      </c>
      <c r="C143">
        <v>0.122</v>
      </c>
      <c r="D143">
        <v>0.76</v>
      </c>
      <c r="E143">
        <v>39.952809765610041</v>
      </c>
      <c r="F143">
        <v>5.1747695569362939</v>
      </c>
      <c r="G143">
        <v>0.55597348698613147</v>
      </c>
      <c r="H143">
        <v>6.4027407598150425</v>
      </c>
      <c r="AB143" s="7">
        <f>IF(ISBLANK(X143),-1,X143-T143)</f>
        <v>-1</v>
      </c>
      <c r="AC143" s="4" t="b">
        <f>OR(AA143&lt;2.5,H143&lt;2.5)</f>
        <v>1</v>
      </c>
      <c r="AD143" s="4" t="b">
        <f>AB143&gt;2</f>
        <v>0</v>
      </c>
      <c r="AE143" s="5" t="b">
        <f>AND(AC143,AD143)</f>
        <v>0</v>
      </c>
      <c r="AG143" s="9">
        <f>ABS((AG$2-INDEX($A143:$AE143,1,MATCH(AG$6,$A$6:$AE$6,0)))/AG$3)</f>
        <v>5.3888888888888884</v>
      </c>
      <c r="AH143" s="9">
        <f>ABS((AH$2-INDEX($A143:$AE143,1,MATCH(AH$6,$A$6:$AE$6,0)))/AH$3)</f>
        <v>5.545454545454545</v>
      </c>
      <c r="AI143" s="9">
        <f>ABS((AI$2-INDEX($A143:$AE143,1,MATCH(AI$6,$A$6:$AE$6,0)))/AI$3)</f>
        <v>19.454545454545457</v>
      </c>
      <c r="AJ143" s="9">
        <f>ABS((AJ$2-INDEX($A143:$AE143,1,MATCH(AJ$6,$A$6:$AE$6,0)))/AJ$3)</f>
        <v>5.4255319148936172</v>
      </c>
      <c r="AK143" s="9">
        <f>ABS((AK$2-INDEX($A143:$AE143,1,MATCH(AK$6,$A$6:$AE$6,0)))/AK$3)</f>
        <v>19.063291139240505</v>
      </c>
      <c r="AL143" s="9">
        <f>ABS((AL$2-INDEX($A143:$AE143,1,MATCH(AL$6,$A$6:$AE$6,0)))/AL$3)</f>
        <v>5.08955223880597</v>
      </c>
      <c r="AM143" s="9">
        <f>ABS((AM$2-INDEX($A143:$AE143,1,MATCH(AM$6,$A$6:$AE$6,0)))/AM$3)</f>
        <v>2.0487804878048781</v>
      </c>
      <c r="AN143" s="9"/>
      <c r="AO143" s="9">
        <f>ABS((AO$2-INDEX($A143:$AE143,1,MATCH(AO$6,$A$6:$AE$6,0)))/AO$3)</f>
        <v>2.79</v>
      </c>
      <c r="AP143" s="9"/>
      <c r="AQ143" s="9"/>
      <c r="AR143" s="9">
        <f>ABS((AR$2-INDEX($A143:$AE143,1,MATCH(AR$6,$A$6:$AE$6,0)))/AR$3)</f>
        <v>2.5454545454545454</v>
      </c>
      <c r="AS143" s="9">
        <f>ABS((AS$2-INDEX($A143:$AE143,1,MATCH(AS$6,$A$6:$AE$6,0)))/AS$3)</f>
        <v>11.078651685393258</v>
      </c>
      <c r="AT143" s="9"/>
      <c r="AU143" s="9"/>
      <c r="AV143" s="9">
        <f>ABS((AV$2-INDEX($A143:$AE143,1,MATCH(AV$6,$A$6:$AE$6,0)))/AV$3)</f>
        <v>2.1796610169491522</v>
      </c>
      <c r="AW143" s="9">
        <f>ABS((AW$2-INDEX($A143:$AE143,1,MATCH(AW$6,$A$6:$AE$6,0)))/AW$3)</f>
        <v>0.98</v>
      </c>
      <c r="AX143" s="9">
        <f>ABS((AX$2-INDEX($A143:$AE143,1,MATCH(AX$6,$A$6:$AE$6,0)))/AX$3)</f>
        <v>5.729166666666667</v>
      </c>
      <c r="AY143" s="9">
        <f>ABS((AY$2-INDEX($A143:$AE143,1,MATCH(AY$6,$A$6:$AE$6,0)))/AY$3)</f>
        <v>2.5</v>
      </c>
      <c r="BA143" s="12">
        <f>$AG143^2+$AY143^2+$AV143^2</f>
        <v>40.04104560559793</v>
      </c>
      <c r="BB143" s="12">
        <f>$AG143^2+$AY143^2+$AV143^2</f>
        <v>40.04104560559793</v>
      </c>
      <c r="BC143" s="12">
        <f>$AG143^2+$AY143^2+$AV143^2</f>
        <v>40.04104560559793</v>
      </c>
      <c r="BD143" s="12">
        <f>$AG143^2+$AY143^2+$AV143^2</f>
        <v>40.04104560559793</v>
      </c>
    </row>
    <row r="144" spans="1:56" x14ac:dyDescent="0.25">
      <c r="A144">
        <v>0.99622871975463567</v>
      </c>
      <c r="B144">
        <v>15</v>
      </c>
      <c r="C144">
        <v>0.122</v>
      </c>
      <c r="D144">
        <v>0.77</v>
      </c>
      <c r="E144">
        <v>39.839670536236795</v>
      </c>
      <c r="F144">
        <v>4.9120588144131956</v>
      </c>
      <c r="G144">
        <v>0.4362480443108066</v>
      </c>
      <c r="H144">
        <v>5.6859987541443147</v>
      </c>
      <c r="AB144" s="7">
        <f>IF(ISBLANK(X144),-1,X144-T144)</f>
        <v>-1</v>
      </c>
      <c r="AC144" s="4" t="b">
        <f>OR(AA144&lt;2.5,H144&lt;2.5)</f>
        <v>1</v>
      </c>
      <c r="AD144" s="4" t="b">
        <f>AB144&gt;2</f>
        <v>0</v>
      </c>
      <c r="AE144" s="5" t="b">
        <f>AND(AC144,AD144)</f>
        <v>0</v>
      </c>
      <c r="AG144" s="9">
        <f>ABS((AG$2-INDEX($A144:$AE144,1,MATCH(AG$6,$A$6:$AE$6,0)))/AG$3)</f>
        <v>5.3888888888888884</v>
      </c>
      <c r="AH144" s="9">
        <f>ABS((AH$2-INDEX($A144:$AE144,1,MATCH(AH$6,$A$6:$AE$6,0)))/AH$3)</f>
        <v>5.545454545454545</v>
      </c>
      <c r="AI144" s="9">
        <f>ABS((AI$2-INDEX($A144:$AE144,1,MATCH(AI$6,$A$6:$AE$6,0)))/AI$3)</f>
        <v>19.454545454545457</v>
      </c>
      <c r="AJ144" s="9">
        <f>ABS((AJ$2-INDEX($A144:$AE144,1,MATCH(AJ$6,$A$6:$AE$6,0)))/AJ$3)</f>
        <v>5.4255319148936172</v>
      </c>
      <c r="AK144" s="9">
        <f>ABS((AK$2-INDEX($A144:$AE144,1,MATCH(AK$6,$A$6:$AE$6,0)))/AK$3)</f>
        <v>19.063291139240505</v>
      </c>
      <c r="AL144" s="9">
        <f>ABS((AL$2-INDEX($A144:$AE144,1,MATCH(AL$6,$A$6:$AE$6,0)))/AL$3)</f>
        <v>5.08955223880597</v>
      </c>
      <c r="AM144" s="9">
        <f>ABS((AM$2-INDEX($A144:$AE144,1,MATCH(AM$6,$A$6:$AE$6,0)))/AM$3)</f>
        <v>2.0487804878048781</v>
      </c>
      <c r="AN144" s="9"/>
      <c r="AO144" s="9">
        <f>ABS((AO$2-INDEX($A144:$AE144,1,MATCH(AO$6,$A$6:$AE$6,0)))/AO$3)</f>
        <v>2.79</v>
      </c>
      <c r="AP144" s="9"/>
      <c r="AQ144" s="9"/>
      <c r="AR144" s="9">
        <f>ABS((AR$2-INDEX($A144:$AE144,1,MATCH(AR$6,$A$6:$AE$6,0)))/AR$3)</f>
        <v>2.5454545454545454</v>
      </c>
      <c r="AS144" s="9">
        <f>ABS((AS$2-INDEX($A144:$AE144,1,MATCH(AS$6,$A$6:$AE$6,0)))/AS$3)</f>
        <v>11.078651685393258</v>
      </c>
      <c r="AT144" s="9"/>
      <c r="AU144" s="9"/>
      <c r="AV144" s="9">
        <f>ABS((AV$2-INDEX($A144:$AE144,1,MATCH(AV$6,$A$6:$AE$6,0)))/AV$3)</f>
        <v>2.1796610169491522</v>
      </c>
      <c r="AW144" s="9">
        <f>ABS((AW$2-INDEX($A144:$AE144,1,MATCH(AW$6,$A$6:$AE$6,0)))/AW$3)</f>
        <v>0.98</v>
      </c>
      <c r="AX144" s="9">
        <f>ABS((AX$2-INDEX($A144:$AE144,1,MATCH(AX$6,$A$6:$AE$6,0)))/AX$3)</f>
        <v>5.729166666666667</v>
      </c>
      <c r="AY144" s="9">
        <f>ABS((AY$2-INDEX($A144:$AE144,1,MATCH(AY$6,$A$6:$AE$6,0)))/AY$3)</f>
        <v>2.5</v>
      </c>
      <c r="BA144" s="12">
        <f>$AG144^2+$AY144^2+$AV144^2</f>
        <v>40.04104560559793</v>
      </c>
      <c r="BB144" s="12">
        <f>$AG144^2+$AY144^2+$AV144^2</f>
        <v>40.04104560559793</v>
      </c>
      <c r="BC144" s="12">
        <f>$AG144^2+$AY144^2+$AV144^2</f>
        <v>40.04104560559793</v>
      </c>
      <c r="BD144" s="12">
        <f>$AG144^2+$AY144^2+$AV144^2</f>
        <v>40.04104560559793</v>
      </c>
    </row>
    <row r="145" spans="1:56" x14ac:dyDescent="0.25">
      <c r="A145">
        <v>0.99622871975463567</v>
      </c>
      <c r="B145">
        <v>15</v>
      </c>
      <c r="C145">
        <v>0.122</v>
      </c>
      <c r="D145">
        <v>0.78</v>
      </c>
      <c r="E145">
        <v>40.209625876907815</v>
      </c>
      <c r="F145">
        <v>4.6600400111530247</v>
      </c>
      <c r="G145">
        <v>0.32112803363468712</v>
      </c>
      <c r="H145">
        <v>5.0078352610466395</v>
      </c>
      <c r="AB145" s="7">
        <f>IF(ISBLANK(X145),-1,X145-T145)</f>
        <v>-1</v>
      </c>
      <c r="AC145" s="4" t="b">
        <f>OR(AA145&lt;2.5,H145&lt;2.5)</f>
        <v>1</v>
      </c>
      <c r="AD145" s="4" t="b">
        <f>AB145&gt;2</f>
        <v>0</v>
      </c>
      <c r="AE145" s="5" t="b">
        <f>AND(AC145,AD145)</f>
        <v>0</v>
      </c>
      <c r="AG145" s="9">
        <f>ABS((AG$2-INDEX($A145:$AE145,1,MATCH(AG$6,$A$6:$AE$6,0)))/AG$3)</f>
        <v>5.3888888888888884</v>
      </c>
      <c r="AH145" s="9">
        <f>ABS((AH$2-INDEX($A145:$AE145,1,MATCH(AH$6,$A$6:$AE$6,0)))/AH$3)</f>
        <v>5.545454545454545</v>
      </c>
      <c r="AI145" s="9">
        <f>ABS((AI$2-INDEX($A145:$AE145,1,MATCH(AI$6,$A$6:$AE$6,0)))/AI$3)</f>
        <v>19.454545454545457</v>
      </c>
      <c r="AJ145" s="9">
        <f>ABS((AJ$2-INDEX($A145:$AE145,1,MATCH(AJ$6,$A$6:$AE$6,0)))/AJ$3)</f>
        <v>5.4255319148936172</v>
      </c>
      <c r="AK145" s="9">
        <f>ABS((AK$2-INDEX($A145:$AE145,1,MATCH(AK$6,$A$6:$AE$6,0)))/AK$3)</f>
        <v>19.063291139240505</v>
      </c>
      <c r="AL145" s="9">
        <f>ABS((AL$2-INDEX($A145:$AE145,1,MATCH(AL$6,$A$6:$AE$6,0)))/AL$3)</f>
        <v>5.08955223880597</v>
      </c>
      <c r="AM145" s="9">
        <f>ABS((AM$2-INDEX($A145:$AE145,1,MATCH(AM$6,$A$6:$AE$6,0)))/AM$3)</f>
        <v>2.0487804878048781</v>
      </c>
      <c r="AN145" s="9"/>
      <c r="AO145" s="9">
        <f>ABS((AO$2-INDEX($A145:$AE145,1,MATCH(AO$6,$A$6:$AE$6,0)))/AO$3)</f>
        <v>2.79</v>
      </c>
      <c r="AP145" s="9"/>
      <c r="AQ145" s="9"/>
      <c r="AR145" s="9">
        <f>ABS((AR$2-INDEX($A145:$AE145,1,MATCH(AR$6,$A$6:$AE$6,0)))/AR$3)</f>
        <v>2.5454545454545454</v>
      </c>
      <c r="AS145" s="9">
        <f>ABS((AS$2-INDEX($A145:$AE145,1,MATCH(AS$6,$A$6:$AE$6,0)))/AS$3)</f>
        <v>11.078651685393258</v>
      </c>
      <c r="AT145" s="9"/>
      <c r="AU145" s="9"/>
      <c r="AV145" s="9">
        <f>ABS((AV$2-INDEX($A145:$AE145,1,MATCH(AV$6,$A$6:$AE$6,0)))/AV$3)</f>
        <v>2.1796610169491522</v>
      </c>
      <c r="AW145" s="9">
        <f>ABS((AW$2-INDEX($A145:$AE145,1,MATCH(AW$6,$A$6:$AE$6,0)))/AW$3)</f>
        <v>0.98</v>
      </c>
      <c r="AX145" s="9">
        <f>ABS((AX$2-INDEX($A145:$AE145,1,MATCH(AX$6,$A$6:$AE$6,0)))/AX$3)</f>
        <v>5.729166666666667</v>
      </c>
      <c r="AY145" s="9">
        <f>ABS((AY$2-INDEX($A145:$AE145,1,MATCH(AY$6,$A$6:$AE$6,0)))/AY$3)</f>
        <v>2.5</v>
      </c>
      <c r="BA145" s="12">
        <f>$AG145^2+$AY145^2+$AV145^2</f>
        <v>40.04104560559793</v>
      </c>
      <c r="BB145" s="12">
        <f>$AG145^2+$AY145^2+$AV145^2</f>
        <v>40.04104560559793</v>
      </c>
      <c r="BC145" s="12">
        <f>$AG145^2+$AY145^2+$AV145^2</f>
        <v>40.04104560559793</v>
      </c>
      <c r="BD145" s="12">
        <f>$AG145^2+$AY145^2+$AV145^2</f>
        <v>40.04104560559793</v>
      </c>
    </row>
    <row r="146" spans="1:56" x14ac:dyDescent="0.25">
      <c r="A146">
        <v>0.99622871975463567</v>
      </c>
      <c r="B146">
        <v>15</v>
      </c>
      <c r="C146">
        <v>0.122</v>
      </c>
      <c r="D146">
        <v>0.79</v>
      </c>
      <c r="E146">
        <v>40.454401763294406</v>
      </c>
      <c r="F146">
        <v>4.4143686001196896</v>
      </c>
      <c r="G146">
        <v>0.21066250848881876</v>
      </c>
      <c r="H146">
        <v>4.3668735914319186</v>
      </c>
      <c r="AB146" s="7">
        <f>IF(ISBLANK(X146),-1,X146-T146)</f>
        <v>-1</v>
      </c>
      <c r="AC146" s="4" t="b">
        <f>OR(AA146&lt;2.5,H146&lt;2.5)</f>
        <v>1</v>
      </c>
      <c r="AD146" s="4" t="b">
        <f>AB146&gt;2</f>
        <v>0</v>
      </c>
      <c r="AE146" s="5" t="b">
        <f>AND(AC146,AD146)</f>
        <v>0</v>
      </c>
      <c r="AG146" s="9">
        <f>ABS((AG$2-INDEX($A146:$AE146,1,MATCH(AG$6,$A$6:$AE$6,0)))/AG$3)</f>
        <v>5.3888888888888884</v>
      </c>
      <c r="AH146" s="9">
        <f>ABS((AH$2-INDEX($A146:$AE146,1,MATCH(AH$6,$A$6:$AE$6,0)))/AH$3)</f>
        <v>5.545454545454545</v>
      </c>
      <c r="AI146" s="9">
        <f>ABS((AI$2-INDEX($A146:$AE146,1,MATCH(AI$6,$A$6:$AE$6,0)))/AI$3)</f>
        <v>19.454545454545457</v>
      </c>
      <c r="AJ146" s="9">
        <f>ABS((AJ$2-INDEX($A146:$AE146,1,MATCH(AJ$6,$A$6:$AE$6,0)))/AJ$3)</f>
        <v>5.4255319148936172</v>
      </c>
      <c r="AK146" s="9">
        <f>ABS((AK$2-INDEX($A146:$AE146,1,MATCH(AK$6,$A$6:$AE$6,0)))/AK$3)</f>
        <v>19.063291139240505</v>
      </c>
      <c r="AL146" s="9">
        <f>ABS((AL$2-INDEX($A146:$AE146,1,MATCH(AL$6,$A$6:$AE$6,0)))/AL$3)</f>
        <v>5.08955223880597</v>
      </c>
      <c r="AM146" s="9">
        <f>ABS((AM$2-INDEX($A146:$AE146,1,MATCH(AM$6,$A$6:$AE$6,0)))/AM$3)</f>
        <v>2.0487804878048781</v>
      </c>
      <c r="AN146" s="9"/>
      <c r="AO146" s="9">
        <f>ABS((AO$2-INDEX($A146:$AE146,1,MATCH(AO$6,$A$6:$AE$6,0)))/AO$3)</f>
        <v>2.79</v>
      </c>
      <c r="AP146" s="9"/>
      <c r="AQ146" s="9"/>
      <c r="AR146" s="9">
        <f>ABS((AR$2-INDEX($A146:$AE146,1,MATCH(AR$6,$A$6:$AE$6,0)))/AR$3)</f>
        <v>2.5454545454545454</v>
      </c>
      <c r="AS146" s="9">
        <f>ABS((AS$2-INDEX($A146:$AE146,1,MATCH(AS$6,$A$6:$AE$6,0)))/AS$3)</f>
        <v>11.078651685393258</v>
      </c>
      <c r="AT146" s="9"/>
      <c r="AU146" s="9"/>
      <c r="AV146" s="9">
        <f>ABS((AV$2-INDEX($A146:$AE146,1,MATCH(AV$6,$A$6:$AE$6,0)))/AV$3)</f>
        <v>2.1796610169491522</v>
      </c>
      <c r="AW146" s="9">
        <f>ABS((AW$2-INDEX($A146:$AE146,1,MATCH(AW$6,$A$6:$AE$6,0)))/AW$3)</f>
        <v>0.98</v>
      </c>
      <c r="AX146" s="9">
        <f>ABS((AX$2-INDEX($A146:$AE146,1,MATCH(AX$6,$A$6:$AE$6,0)))/AX$3)</f>
        <v>5.729166666666667</v>
      </c>
      <c r="AY146" s="9">
        <f>ABS((AY$2-INDEX($A146:$AE146,1,MATCH(AY$6,$A$6:$AE$6,0)))/AY$3)</f>
        <v>2.5</v>
      </c>
      <c r="BA146" s="12">
        <f>$AG146^2+$AY146^2+$AV146^2</f>
        <v>40.04104560559793</v>
      </c>
      <c r="BB146" s="12">
        <f>$AG146^2+$AY146^2+$AV146^2</f>
        <v>40.04104560559793</v>
      </c>
      <c r="BC146" s="12">
        <f>$AG146^2+$AY146^2+$AV146^2</f>
        <v>40.04104560559793</v>
      </c>
      <c r="BD146" s="12">
        <f>$AG146^2+$AY146^2+$AV146^2</f>
        <v>40.04104560559793</v>
      </c>
    </row>
    <row r="147" spans="1:56" x14ac:dyDescent="0.25">
      <c r="A147">
        <v>0.99622871975463567</v>
      </c>
      <c r="B147">
        <v>15</v>
      </c>
      <c r="C147">
        <v>0.122</v>
      </c>
      <c r="D147">
        <v>0.8</v>
      </c>
      <c r="E147">
        <v>39.823302560044759</v>
      </c>
      <c r="F147">
        <v>4.1698093851188629</v>
      </c>
      <c r="G147">
        <v>0.10357707326023834</v>
      </c>
      <c r="H147">
        <v>3.7567587041333144</v>
      </c>
      <c r="AB147" s="7">
        <f>IF(ISBLANK(X147),-1,X147-T147)</f>
        <v>-1</v>
      </c>
      <c r="AC147" s="4" t="b">
        <f>OR(AA147&lt;2.5,H147&lt;2.5)</f>
        <v>1</v>
      </c>
      <c r="AD147" s="4" t="b">
        <f>AB147&gt;2</f>
        <v>0</v>
      </c>
      <c r="AE147" s="5" t="b">
        <f>AND(AC147,AD147)</f>
        <v>0</v>
      </c>
      <c r="AG147" s="9">
        <f>ABS((AG$2-INDEX($A147:$AE147,1,MATCH(AG$6,$A$6:$AE$6,0)))/AG$3)</f>
        <v>5.3888888888888884</v>
      </c>
      <c r="AH147" s="9">
        <f>ABS((AH$2-INDEX($A147:$AE147,1,MATCH(AH$6,$A$6:$AE$6,0)))/AH$3)</f>
        <v>5.545454545454545</v>
      </c>
      <c r="AI147" s="9">
        <f>ABS((AI$2-INDEX($A147:$AE147,1,MATCH(AI$6,$A$6:$AE$6,0)))/AI$3)</f>
        <v>19.454545454545457</v>
      </c>
      <c r="AJ147" s="9">
        <f>ABS((AJ$2-INDEX($A147:$AE147,1,MATCH(AJ$6,$A$6:$AE$6,0)))/AJ$3)</f>
        <v>5.4255319148936172</v>
      </c>
      <c r="AK147" s="9">
        <f>ABS((AK$2-INDEX($A147:$AE147,1,MATCH(AK$6,$A$6:$AE$6,0)))/AK$3)</f>
        <v>19.063291139240505</v>
      </c>
      <c r="AL147" s="9">
        <f>ABS((AL$2-INDEX($A147:$AE147,1,MATCH(AL$6,$A$6:$AE$6,0)))/AL$3)</f>
        <v>5.08955223880597</v>
      </c>
      <c r="AM147" s="9">
        <f>ABS((AM$2-INDEX($A147:$AE147,1,MATCH(AM$6,$A$6:$AE$6,0)))/AM$3)</f>
        <v>2.0487804878048781</v>
      </c>
      <c r="AN147" s="9"/>
      <c r="AO147" s="9">
        <f>ABS((AO$2-INDEX($A147:$AE147,1,MATCH(AO$6,$A$6:$AE$6,0)))/AO$3)</f>
        <v>2.79</v>
      </c>
      <c r="AP147" s="9"/>
      <c r="AQ147" s="9"/>
      <c r="AR147" s="9">
        <f>ABS((AR$2-INDEX($A147:$AE147,1,MATCH(AR$6,$A$6:$AE$6,0)))/AR$3)</f>
        <v>2.5454545454545454</v>
      </c>
      <c r="AS147" s="9">
        <f>ABS((AS$2-INDEX($A147:$AE147,1,MATCH(AS$6,$A$6:$AE$6,0)))/AS$3)</f>
        <v>11.078651685393258</v>
      </c>
      <c r="AT147" s="9"/>
      <c r="AU147" s="9"/>
      <c r="AV147" s="9">
        <f>ABS((AV$2-INDEX($A147:$AE147,1,MATCH(AV$6,$A$6:$AE$6,0)))/AV$3)</f>
        <v>2.1796610169491522</v>
      </c>
      <c r="AW147" s="9">
        <f>ABS((AW$2-INDEX($A147:$AE147,1,MATCH(AW$6,$A$6:$AE$6,0)))/AW$3)</f>
        <v>0.98</v>
      </c>
      <c r="AX147" s="9">
        <f>ABS((AX$2-INDEX($A147:$AE147,1,MATCH(AX$6,$A$6:$AE$6,0)))/AX$3)</f>
        <v>5.729166666666667</v>
      </c>
      <c r="AY147" s="9">
        <f>ABS((AY$2-INDEX($A147:$AE147,1,MATCH(AY$6,$A$6:$AE$6,0)))/AY$3)</f>
        <v>2.5</v>
      </c>
      <c r="BA147" s="12">
        <f>$AG147^2+$AY147^2+$AV147^2</f>
        <v>40.04104560559793</v>
      </c>
      <c r="BB147" s="12">
        <f>$AG147^2+$AY147^2+$AV147^2</f>
        <v>40.04104560559793</v>
      </c>
      <c r="BC147" s="12">
        <f>$AG147^2+$AY147^2+$AV147^2</f>
        <v>40.04104560559793</v>
      </c>
      <c r="BD147" s="12">
        <f>$AG147^2+$AY147^2+$AV147^2</f>
        <v>40.04104560559793</v>
      </c>
    </row>
    <row r="148" spans="1:56" x14ac:dyDescent="0.25">
      <c r="A148">
        <v>0.99622871975463567</v>
      </c>
      <c r="B148">
        <v>20</v>
      </c>
      <c r="C148">
        <v>0.128</v>
      </c>
      <c r="D148">
        <v>0.76</v>
      </c>
      <c r="E148">
        <v>40.4028551716046</v>
      </c>
      <c r="F148">
        <v>5.2361515677692691E-14</v>
      </c>
      <c r="G148">
        <v>2.8904628017910885</v>
      </c>
      <c r="H148">
        <v>2.758423086534322</v>
      </c>
      <c r="AB148" s="7">
        <f>IF(ISBLANK(X148),-1,X148-T148)</f>
        <v>-1</v>
      </c>
      <c r="AC148" s="4" t="b">
        <f>OR(AA148&lt;2.5,H148&lt;2.5)</f>
        <v>1</v>
      </c>
      <c r="AD148" s="4" t="b">
        <f>AB148&gt;2</f>
        <v>0</v>
      </c>
      <c r="AE148" s="5" t="b">
        <f>AND(AC148,AD148)</f>
        <v>0</v>
      </c>
      <c r="AG148" s="9">
        <f>ABS((AG$2-INDEX($A148:$AE148,1,MATCH(AG$6,$A$6:$AE$6,0)))/AG$3)</f>
        <v>5.3888888888888884</v>
      </c>
      <c r="AH148" s="9">
        <f>ABS((AH$2-INDEX($A148:$AE148,1,MATCH(AH$6,$A$6:$AE$6,0)))/AH$3)</f>
        <v>5.545454545454545</v>
      </c>
      <c r="AI148" s="9">
        <f>ABS((AI$2-INDEX($A148:$AE148,1,MATCH(AI$6,$A$6:$AE$6,0)))/AI$3)</f>
        <v>19.454545454545457</v>
      </c>
      <c r="AJ148" s="9">
        <f>ABS((AJ$2-INDEX($A148:$AE148,1,MATCH(AJ$6,$A$6:$AE$6,0)))/AJ$3)</f>
        <v>5.4255319148936172</v>
      </c>
      <c r="AK148" s="9">
        <f>ABS((AK$2-INDEX($A148:$AE148,1,MATCH(AK$6,$A$6:$AE$6,0)))/AK$3)</f>
        <v>19.063291139240505</v>
      </c>
      <c r="AL148" s="9">
        <f>ABS((AL$2-INDEX($A148:$AE148,1,MATCH(AL$6,$A$6:$AE$6,0)))/AL$3)</f>
        <v>5.08955223880597</v>
      </c>
      <c r="AM148" s="9">
        <f>ABS((AM$2-INDEX($A148:$AE148,1,MATCH(AM$6,$A$6:$AE$6,0)))/AM$3)</f>
        <v>2.0487804878048781</v>
      </c>
      <c r="AN148" s="9"/>
      <c r="AO148" s="9">
        <f>ABS((AO$2-INDEX($A148:$AE148,1,MATCH(AO$6,$A$6:$AE$6,0)))/AO$3)</f>
        <v>2.79</v>
      </c>
      <c r="AP148" s="9"/>
      <c r="AQ148" s="9"/>
      <c r="AR148" s="9">
        <f>ABS((AR$2-INDEX($A148:$AE148,1,MATCH(AR$6,$A$6:$AE$6,0)))/AR$3)</f>
        <v>2.5454545454545454</v>
      </c>
      <c r="AS148" s="9">
        <f>ABS((AS$2-INDEX($A148:$AE148,1,MATCH(AS$6,$A$6:$AE$6,0)))/AS$3)</f>
        <v>11.078651685393258</v>
      </c>
      <c r="AT148" s="9"/>
      <c r="AU148" s="9"/>
      <c r="AV148" s="9">
        <f>ABS((AV$2-INDEX($A148:$AE148,1,MATCH(AV$6,$A$6:$AE$6,0)))/AV$3)</f>
        <v>2.1796610169491522</v>
      </c>
      <c r="AW148" s="9">
        <f>ABS((AW$2-INDEX($A148:$AE148,1,MATCH(AW$6,$A$6:$AE$6,0)))/AW$3)</f>
        <v>0.98</v>
      </c>
      <c r="AX148" s="9">
        <f>ABS((AX$2-INDEX($A148:$AE148,1,MATCH(AX$6,$A$6:$AE$6,0)))/AX$3)</f>
        <v>5.729166666666667</v>
      </c>
      <c r="AY148" s="9">
        <f>ABS((AY$2-INDEX($A148:$AE148,1,MATCH(AY$6,$A$6:$AE$6,0)))/AY$3)</f>
        <v>2.5</v>
      </c>
      <c r="BA148" s="12">
        <f>$AG148^2+$AY148^2+$AV148^2</f>
        <v>40.04104560559793</v>
      </c>
      <c r="BB148" s="12">
        <f>$AG148^2+$AY148^2+$AV148^2</f>
        <v>40.04104560559793</v>
      </c>
      <c r="BC148" s="12">
        <f>$AG148^2+$AY148^2+$AV148^2</f>
        <v>40.04104560559793</v>
      </c>
      <c r="BD148" s="12">
        <f>$AG148^2+$AY148^2+$AV148^2</f>
        <v>40.04104560559793</v>
      </c>
    </row>
    <row r="149" spans="1:56" x14ac:dyDescent="0.25">
      <c r="A149">
        <v>0.99622871975463567</v>
      </c>
      <c r="B149">
        <v>20</v>
      </c>
      <c r="C149">
        <v>0.128</v>
      </c>
      <c r="D149">
        <v>0.77</v>
      </c>
      <c r="E149">
        <v>14.930894161123645</v>
      </c>
      <c r="F149">
        <v>5.2361515677692691E-14</v>
      </c>
      <c r="G149">
        <v>2.8904628017910885</v>
      </c>
      <c r="H149">
        <v>2.758423086534322</v>
      </c>
      <c r="AB149" s="7">
        <f>IF(ISBLANK(X149),-1,X149-T149)</f>
        <v>-1</v>
      </c>
      <c r="AC149" s="4" t="b">
        <f>OR(AA149&lt;2.5,H149&lt;2.5)</f>
        <v>1</v>
      </c>
      <c r="AD149" s="4" t="b">
        <f>AB149&gt;2</f>
        <v>0</v>
      </c>
      <c r="AE149" s="5" t="b">
        <f>AND(AC149,AD149)</f>
        <v>0</v>
      </c>
      <c r="AG149" s="9">
        <f>ABS((AG$2-INDEX($A149:$AE149,1,MATCH(AG$6,$A$6:$AE$6,0)))/AG$3)</f>
        <v>5.3888888888888884</v>
      </c>
      <c r="AH149" s="9">
        <f>ABS((AH$2-INDEX($A149:$AE149,1,MATCH(AH$6,$A$6:$AE$6,0)))/AH$3)</f>
        <v>5.545454545454545</v>
      </c>
      <c r="AI149" s="9">
        <f>ABS((AI$2-INDEX($A149:$AE149,1,MATCH(AI$6,$A$6:$AE$6,0)))/AI$3)</f>
        <v>19.454545454545457</v>
      </c>
      <c r="AJ149" s="9">
        <f>ABS((AJ$2-INDEX($A149:$AE149,1,MATCH(AJ$6,$A$6:$AE$6,0)))/AJ$3)</f>
        <v>5.4255319148936172</v>
      </c>
      <c r="AK149" s="9">
        <f>ABS((AK$2-INDEX($A149:$AE149,1,MATCH(AK$6,$A$6:$AE$6,0)))/AK$3)</f>
        <v>19.063291139240505</v>
      </c>
      <c r="AL149" s="9">
        <f>ABS((AL$2-INDEX($A149:$AE149,1,MATCH(AL$6,$A$6:$AE$6,0)))/AL$3)</f>
        <v>5.08955223880597</v>
      </c>
      <c r="AM149" s="9">
        <f>ABS((AM$2-INDEX($A149:$AE149,1,MATCH(AM$6,$A$6:$AE$6,0)))/AM$3)</f>
        <v>2.0487804878048781</v>
      </c>
      <c r="AN149" s="9"/>
      <c r="AO149" s="9">
        <f>ABS((AO$2-INDEX($A149:$AE149,1,MATCH(AO$6,$A$6:$AE$6,0)))/AO$3)</f>
        <v>2.79</v>
      </c>
      <c r="AP149" s="9"/>
      <c r="AQ149" s="9"/>
      <c r="AR149" s="9">
        <f>ABS((AR$2-INDEX($A149:$AE149,1,MATCH(AR$6,$A$6:$AE$6,0)))/AR$3)</f>
        <v>2.5454545454545454</v>
      </c>
      <c r="AS149" s="9">
        <f>ABS((AS$2-INDEX($A149:$AE149,1,MATCH(AS$6,$A$6:$AE$6,0)))/AS$3)</f>
        <v>11.078651685393258</v>
      </c>
      <c r="AT149" s="9"/>
      <c r="AU149" s="9"/>
      <c r="AV149" s="9">
        <f>ABS((AV$2-INDEX($A149:$AE149,1,MATCH(AV$6,$A$6:$AE$6,0)))/AV$3)</f>
        <v>2.1796610169491522</v>
      </c>
      <c r="AW149" s="9">
        <f>ABS((AW$2-INDEX($A149:$AE149,1,MATCH(AW$6,$A$6:$AE$6,0)))/AW$3)</f>
        <v>0.98</v>
      </c>
      <c r="AX149" s="9">
        <f>ABS((AX$2-INDEX($A149:$AE149,1,MATCH(AX$6,$A$6:$AE$6,0)))/AX$3)</f>
        <v>5.729166666666667</v>
      </c>
      <c r="AY149" s="9">
        <f>ABS((AY$2-INDEX($A149:$AE149,1,MATCH(AY$6,$A$6:$AE$6,0)))/AY$3)</f>
        <v>2.5</v>
      </c>
      <c r="BA149" s="12">
        <f>$AG149^2+$AY149^2+$AV149^2</f>
        <v>40.04104560559793</v>
      </c>
      <c r="BB149" s="12">
        <f>$AG149^2+$AY149^2+$AV149^2</f>
        <v>40.04104560559793</v>
      </c>
      <c r="BC149" s="12">
        <f>$AG149^2+$AY149^2+$AV149^2</f>
        <v>40.04104560559793</v>
      </c>
      <c r="BD149" s="12">
        <f>$AG149^2+$AY149^2+$AV149^2</f>
        <v>40.04104560559793</v>
      </c>
    </row>
    <row r="150" spans="1:56" x14ac:dyDescent="0.25">
      <c r="A150">
        <v>0.99622871975463567</v>
      </c>
      <c r="B150">
        <v>20</v>
      </c>
      <c r="C150">
        <v>0.128</v>
      </c>
      <c r="D150">
        <v>0.78</v>
      </c>
      <c r="E150">
        <v>39.342165805334588</v>
      </c>
      <c r="F150">
        <v>-3.727755028273378</v>
      </c>
      <c r="G150">
        <v>2.5240402427498481</v>
      </c>
      <c r="H150">
        <v>4.8080003410746093</v>
      </c>
      <c r="AB150" s="7">
        <f>IF(ISBLANK(X150),-1,X150-T150)</f>
        <v>-1</v>
      </c>
      <c r="AC150" s="4" t="b">
        <f>OR(AA150&lt;2.5,H150&lt;2.5)</f>
        <v>1</v>
      </c>
      <c r="AD150" s="4" t="b">
        <f>AB150&gt;2</f>
        <v>0</v>
      </c>
      <c r="AE150" s="5" t="b">
        <f>AND(AC150,AD150)</f>
        <v>0</v>
      </c>
      <c r="AG150" s="9">
        <f>ABS((AG$2-INDEX($A150:$AE150,1,MATCH(AG$6,$A$6:$AE$6,0)))/AG$3)</f>
        <v>5.3888888888888884</v>
      </c>
      <c r="AH150" s="9">
        <f>ABS((AH$2-INDEX($A150:$AE150,1,MATCH(AH$6,$A$6:$AE$6,0)))/AH$3)</f>
        <v>5.545454545454545</v>
      </c>
      <c r="AI150" s="9">
        <f>ABS((AI$2-INDEX($A150:$AE150,1,MATCH(AI$6,$A$6:$AE$6,0)))/AI$3)</f>
        <v>19.454545454545457</v>
      </c>
      <c r="AJ150" s="9">
        <f>ABS((AJ$2-INDEX($A150:$AE150,1,MATCH(AJ$6,$A$6:$AE$6,0)))/AJ$3)</f>
        <v>5.4255319148936172</v>
      </c>
      <c r="AK150" s="9">
        <f>ABS((AK$2-INDEX($A150:$AE150,1,MATCH(AK$6,$A$6:$AE$6,0)))/AK$3)</f>
        <v>19.063291139240505</v>
      </c>
      <c r="AL150" s="9">
        <f>ABS((AL$2-INDEX($A150:$AE150,1,MATCH(AL$6,$A$6:$AE$6,0)))/AL$3)</f>
        <v>5.08955223880597</v>
      </c>
      <c r="AM150" s="9">
        <f>ABS((AM$2-INDEX($A150:$AE150,1,MATCH(AM$6,$A$6:$AE$6,0)))/AM$3)</f>
        <v>2.0487804878048781</v>
      </c>
      <c r="AN150" s="9"/>
      <c r="AO150" s="9">
        <f>ABS((AO$2-INDEX($A150:$AE150,1,MATCH(AO$6,$A$6:$AE$6,0)))/AO$3)</f>
        <v>2.79</v>
      </c>
      <c r="AP150" s="9"/>
      <c r="AQ150" s="9"/>
      <c r="AR150" s="9">
        <f>ABS((AR$2-INDEX($A150:$AE150,1,MATCH(AR$6,$A$6:$AE$6,0)))/AR$3)</f>
        <v>2.5454545454545454</v>
      </c>
      <c r="AS150" s="9">
        <f>ABS((AS$2-INDEX($A150:$AE150,1,MATCH(AS$6,$A$6:$AE$6,0)))/AS$3)</f>
        <v>11.078651685393258</v>
      </c>
      <c r="AT150" s="9"/>
      <c r="AU150" s="9"/>
      <c r="AV150" s="9">
        <f>ABS((AV$2-INDEX($A150:$AE150,1,MATCH(AV$6,$A$6:$AE$6,0)))/AV$3)</f>
        <v>2.1796610169491522</v>
      </c>
      <c r="AW150" s="9">
        <f>ABS((AW$2-INDEX($A150:$AE150,1,MATCH(AW$6,$A$6:$AE$6,0)))/AW$3)</f>
        <v>0.98</v>
      </c>
      <c r="AX150" s="9">
        <f>ABS((AX$2-INDEX($A150:$AE150,1,MATCH(AX$6,$A$6:$AE$6,0)))/AX$3)</f>
        <v>5.729166666666667</v>
      </c>
      <c r="AY150" s="9">
        <f>ABS((AY$2-INDEX($A150:$AE150,1,MATCH(AY$6,$A$6:$AE$6,0)))/AY$3)</f>
        <v>2.5</v>
      </c>
      <c r="BA150" s="12">
        <f>$AG150^2+$AY150^2+$AV150^2</f>
        <v>40.04104560559793</v>
      </c>
      <c r="BB150" s="12">
        <f>$AG150^2+$AY150^2+$AV150^2</f>
        <v>40.04104560559793</v>
      </c>
      <c r="BC150" s="12">
        <f>$AG150^2+$AY150^2+$AV150^2</f>
        <v>40.04104560559793</v>
      </c>
      <c r="BD150" s="12">
        <f>$AG150^2+$AY150^2+$AV150^2</f>
        <v>40.04104560559793</v>
      </c>
    </row>
    <row r="151" spans="1:56" x14ac:dyDescent="0.25">
      <c r="A151">
        <v>0.99622871975463567</v>
      </c>
      <c r="B151">
        <v>20</v>
      </c>
      <c r="C151">
        <v>0.128</v>
      </c>
      <c r="D151">
        <v>0.79</v>
      </c>
      <c r="E151">
        <v>40.829332611879835</v>
      </c>
      <c r="F151">
        <v>12.027691292123682</v>
      </c>
      <c r="G151">
        <v>0.44888669379791851</v>
      </c>
      <c r="H151">
        <v>9.6387414507390581</v>
      </c>
      <c r="AB151" s="7">
        <f>IF(ISBLANK(X151),-1,X151-T151)</f>
        <v>-1</v>
      </c>
      <c r="AC151" s="4" t="b">
        <f>OR(AA151&lt;2.5,H151&lt;2.5)</f>
        <v>1</v>
      </c>
      <c r="AD151" s="4" t="b">
        <f>AB151&gt;2</f>
        <v>0</v>
      </c>
      <c r="AE151" s="5" t="b">
        <f>AND(AC151,AD151)</f>
        <v>0</v>
      </c>
      <c r="AG151" s="9">
        <f>ABS((AG$2-INDEX($A151:$AE151,1,MATCH(AG$6,$A$6:$AE$6,0)))/AG$3)</f>
        <v>5.3888888888888884</v>
      </c>
      <c r="AH151" s="9">
        <f>ABS((AH$2-INDEX($A151:$AE151,1,MATCH(AH$6,$A$6:$AE$6,0)))/AH$3)</f>
        <v>5.545454545454545</v>
      </c>
      <c r="AI151" s="9">
        <f>ABS((AI$2-INDEX($A151:$AE151,1,MATCH(AI$6,$A$6:$AE$6,0)))/AI$3)</f>
        <v>19.454545454545457</v>
      </c>
      <c r="AJ151" s="9">
        <f>ABS((AJ$2-INDEX($A151:$AE151,1,MATCH(AJ$6,$A$6:$AE$6,0)))/AJ$3)</f>
        <v>5.4255319148936172</v>
      </c>
      <c r="AK151" s="9">
        <f>ABS((AK$2-INDEX($A151:$AE151,1,MATCH(AK$6,$A$6:$AE$6,0)))/AK$3)</f>
        <v>19.063291139240505</v>
      </c>
      <c r="AL151" s="9">
        <f>ABS((AL$2-INDEX($A151:$AE151,1,MATCH(AL$6,$A$6:$AE$6,0)))/AL$3)</f>
        <v>5.08955223880597</v>
      </c>
      <c r="AM151" s="9">
        <f>ABS((AM$2-INDEX($A151:$AE151,1,MATCH(AM$6,$A$6:$AE$6,0)))/AM$3)</f>
        <v>2.0487804878048781</v>
      </c>
      <c r="AN151" s="9"/>
      <c r="AO151" s="9">
        <f>ABS((AO$2-INDEX($A151:$AE151,1,MATCH(AO$6,$A$6:$AE$6,0)))/AO$3)</f>
        <v>2.79</v>
      </c>
      <c r="AP151" s="9"/>
      <c r="AQ151" s="9"/>
      <c r="AR151" s="9">
        <f>ABS((AR$2-INDEX($A151:$AE151,1,MATCH(AR$6,$A$6:$AE$6,0)))/AR$3)</f>
        <v>2.5454545454545454</v>
      </c>
      <c r="AS151" s="9">
        <f>ABS((AS$2-INDEX($A151:$AE151,1,MATCH(AS$6,$A$6:$AE$6,0)))/AS$3)</f>
        <v>11.078651685393258</v>
      </c>
      <c r="AT151" s="9"/>
      <c r="AU151" s="9"/>
      <c r="AV151" s="9">
        <f>ABS((AV$2-INDEX($A151:$AE151,1,MATCH(AV$6,$A$6:$AE$6,0)))/AV$3)</f>
        <v>2.1796610169491522</v>
      </c>
      <c r="AW151" s="9">
        <f>ABS((AW$2-INDEX($A151:$AE151,1,MATCH(AW$6,$A$6:$AE$6,0)))/AW$3)</f>
        <v>0.98</v>
      </c>
      <c r="AX151" s="9">
        <f>ABS((AX$2-INDEX($A151:$AE151,1,MATCH(AX$6,$A$6:$AE$6,0)))/AX$3)</f>
        <v>5.729166666666667</v>
      </c>
      <c r="AY151" s="9">
        <f>ABS((AY$2-INDEX($A151:$AE151,1,MATCH(AY$6,$A$6:$AE$6,0)))/AY$3)</f>
        <v>2.5</v>
      </c>
      <c r="BA151" s="12">
        <f>$AG151^2+$AY151^2+$AV151^2</f>
        <v>40.04104560559793</v>
      </c>
      <c r="BB151" s="12">
        <f>$AG151^2+$AY151^2+$AV151^2</f>
        <v>40.04104560559793</v>
      </c>
      <c r="BC151" s="12">
        <f>$AG151^2+$AY151^2+$AV151^2</f>
        <v>40.04104560559793</v>
      </c>
      <c r="BD151" s="12">
        <f>$AG151^2+$AY151^2+$AV151^2</f>
        <v>40.04104560559793</v>
      </c>
    </row>
    <row r="152" spans="1:56" x14ac:dyDescent="0.25">
      <c r="A152">
        <v>0.99622871975463567</v>
      </c>
      <c r="B152">
        <v>20</v>
      </c>
      <c r="C152">
        <v>0.128</v>
      </c>
      <c r="D152">
        <v>0.8</v>
      </c>
      <c r="E152">
        <v>40.557575916253214</v>
      </c>
      <c r="F152">
        <v>11.231260394734981</v>
      </c>
      <c r="G152">
        <v>0.28886856755906515</v>
      </c>
      <c r="H152">
        <v>8.5687081843631656</v>
      </c>
      <c r="AB152" s="7">
        <f>IF(ISBLANK(X152),-1,X152-T152)</f>
        <v>-1</v>
      </c>
      <c r="AC152" s="4" t="b">
        <f>OR(AA152&lt;2.5,H152&lt;2.5)</f>
        <v>1</v>
      </c>
      <c r="AD152" s="4" t="b">
        <f>AB152&gt;2</f>
        <v>0</v>
      </c>
      <c r="AE152" s="5" t="b">
        <f>AND(AC152,AD152)</f>
        <v>0</v>
      </c>
      <c r="AG152" s="9">
        <f>ABS((AG$2-INDEX($A152:$AE152,1,MATCH(AG$6,$A$6:$AE$6,0)))/AG$3)</f>
        <v>5.3888888888888884</v>
      </c>
      <c r="AH152" s="9">
        <f>ABS((AH$2-INDEX($A152:$AE152,1,MATCH(AH$6,$A$6:$AE$6,0)))/AH$3)</f>
        <v>5.545454545454545</v>
      </c>
      <c r="AI152" s="9">
        <f>ABS((AI$2-INDEX($A152:$AE152,1,MATCH(AI$6,$A$6:$AE$6,0)))/AI$3)</f>
        <v>19.454545454545457</v>
      </c>
      <c r="AJ152" s="9">
        <f>ABS((AJ$2-INDEX($A152:$AE152,1,MATCH(AJ$6,$A$6:$AE$6,0)))/AJ$3)</f>
        <v>5.4255319148936172</v>
      </c>
      <c r="AK152" s="9">
        <f>ABS((AK$2-INDEX($A152:$AE152,1,MATCH(AK$6,$A$6:$AE$6,0)))/AK$3)</f>
        <v>19.063291139240505</v>
      </c>
      <c r="AL152" s="9">
        <f>ABS((AL$2-INDEX($A152:$AE152,1,MATCH(AL$6,$A$6:$AE$6,0)))/AL$3)</f>
        <v>5.08955223880597</v>
      </c>
      <c r="AM152" s="9">
        <f>ABS((AM$2-INDEX($A152:$AE152,1,MATCH(AM$6,$A$6:$AE$6,0)))/AM$3)</f>
        <v>2.0487804878048781</v>
      </c>
      <c r="AN152" s="9"/>
      <c r="AO152" s="9">
        <f>ABS((AO$2-INDEX($A152:$AE152,1,MATCH(AO$6,$A$6:$AE$6,0)))/AO$3)</f>
        <v>2.79</v>
      </c>
      <c r="AP152" s="9"/>
      <c r="AQ152" s="9"/>
      <c r="AR152" s="9">
        <f>ABS((AR$2-INDEX($A152:$AE152,1,MATCH(AR$6,$A$6:$AE$6,0)))/AR$3)</f>
        <v>2.5454545454545454</v>
      </c>
      <c r="AS152" s="9">
        <f>ABS((AS$2-INDEX($A152:$AE152,1,MATCH(AS$6,$A$6:$AE$6,0)))/AS$3)</f>
        <v>11.078651685393258</v>
      </c>
      <c r="AT152" s="9"/>
      <c r="AU152" s="9"/>
      <c r="AV152" s="9">
        <f>ABS((AV$2-INDEX($A152:$AE152,1,MATCH(AV$6,$A$6:$AE$6,0)))/AV$3)</f>
        <v>2.1796610169491522</v>
      </c>
      <c r="AW152" s="9">
        <f>ABS((AW$2-INDEX($A152:$AE152,1,MATCH(AW$6,$A$6:$AE$6,0)))/AW$3)</f>
        <v>0.98</v>
      </c>
      <c r="AX152" s="9">
        <f>ABS((AX$2-INDEX($A152:$AE152,1,MATCH(AX$6,$A$6:$AE$6,0)))/AX$3)</f>
        <v>5.729166666666667</v>
      </c>
      <c r="AY152" s="9">
        <f>ABS((AY$2-INDEX($A152:$AE152,1,MATCH(AY$6,$A$6:$AE$6,0)))/AY$3)</f>
        <v>2.5</v>
      </c>
      <c r="BA152" s="12">
        <f>$AG152^2+$AY152^2+$AV152^2</f>
        <v>40.04104560559793</v>
      </c>
      <c r="BB152" s="12">
        <f>$AG152^2+$AY152^2+$AV152^2</f>
        <v>40.04104560559793</v>
      </c>
      <c r="BC152" s="12">
        <f>$AG152^2+$AY152^2+$AV152^2</f>
        <v>40.04104560559793</v>
      </c>
      <c r="BD152" s="12">
        <f>$AG152^2+$AY152^2+$AV152^2</f>
        <v>40.04104560559793</v>
      </c>
    </row>
    <row r="153" spans="1:56" x14ac:dyDescent="0.25">
      <c r="A153">
        <v>0.99622871975463567</v>
      </c>
      <c r="B153">
        <v>20</v>
      </c>
      <c r="C153">
        <v>0.126</v>
      </c>
      <c r="D153">
        <v>0.76</v>
      </c>
      <c r="E153">
        <v>39.682886764285918</v>
      </c>
      <c r="F153">
        <v>-2.4669035087256035E-14</v>
      </c>
      <c r="G153">
        <v>2.7388678035280454</v>
      </c>
      <c r="H153">
        <v>2.4552330900125954</v>
      </c>
      <c r="AB153" s="7">
        <f>IF(ISBLANK(X153),-1,X153-T153)</f>
        <v>-1</v>
      </c>
      <c r="AC153" s="4" t="b">
        <f>OR(AA153&lt;2.5,H153&lt;2.5)</f>
        <v>1</v>
      </c>
      <c r="AD153" s="4" t="b">
        <f>AB153&gt;2</f>
        <v>0</v>
      </c>
      <c r="AE153" s="5" t="b">
        <f>AND(AC153,AD153)</f>
        <v>0</v>
      </c>
      <c r="AG153" s="9">
        <f>ABS((AG$2-INDEX($A153:$AE153,1,MATCH(AG$6,$A$6:$AE$6,0)))/AG$3)</f>
        <v>5.3888888888888884</v>
      </c>
      <c r="AH153" s="9">
        <f>ABS((AH$2-INDEX($A153:$AE153,1,MATCH(AH$6,$A$6:$AE$6,0)))/AH$3)</f>
        <v>5.545454545454545</v>
      </c>
      <c r="AI153" s="9">
        <f>ABS((AI$2-INDEX($A153:$AE153,1,MATCH(AI$6,$A$6:$AE$6,0)))/AI$3)</f>
        <v>19.454545454545457</v>
      </c>
      <c r="AJ153" s="9">
        <f>ABS((AJ$2-INDEX($A153:$AE153,1,MATCH(AJ$6,$A$6:$AE$6,0)))/AJ$3)</f>
        <v>5.4255319148936172</v>
      </c>
      <c r="AK153" s="9">
        <f>ABS((AK$2-INDEX($A153:$AE153,1,MATCH(AK$6,$A$6:$AE$6,0)))/AK$3)</f>
        <v>19.063291139240505</v>
      </c>
      <c r="AL153" s="9">
        <f>ABS((AL$2-INDEX($A153:$AE153,1,MATCH(AL$6,$A$6:$AE$6,0)))/AL$3)</f>
        <v>5.08955223880597</v>
      </c>
      <c r="AM153" s="9">
        <f>ABS((AM$2-INDEX($A153:$AE153,1,MATCH(AM$6,$A$6:$AE$6,0)))/AM$3)</f>
        <v>2.0487804878048781</v>
      </c>
      <c r="AN153" s="9"/>
      <c r="AO153" s="9">
        <f>ABS((AO$2-INDEX($A153:$AE153,1,MATCH(AO$6,$A$6:$AE$6,0)))/AO$3)</f>
        <v>2.79</v>
      </c>
      <c r="AP153" s="9"/>
      <c r="AQ153" s="9"/>
      <c r="AR153" s="9">
        <f>ABS((AR$2-INDEX($A153:$AE153,1,MATCH(AR$6,$A$6:$AE$6,0)))/AR$3)</f>
        <v>2.5454545454545454</v>
      </c>
      <c r="AS153" s="9">
        <f>ABS((AS$2-INDEX($A153:$AE153,1,MATCH(AS$6,$A$6:$AE$6,0)))/AS$3)</f>
        <v>11.078651685393258</v>
      </c>
      <c r="AT153" s="9"/>
      <c r="AU153" s="9"/>
      <c r="AV153" s="9">
        <f>ABS((AV$2-INDEX($A153:$AE153,1,MATCH(AV$6,$A$6:$AE$6,0)))/AV$3)</f>
        <v>2.1796610169491522</v>
      </c>
      <c r="AW153" s="9">
        <f>ABS((AW$2-INDEX($A153:$AE153,1,MATCH(AW$6,$A$6:$AE$6,0)))/AW$3)</f>
        <v>0.98</v>
      </c>
      <c r="AX153" s="9">
        <f>ABS((AX$2-INDEX($A153:$AE153,1,MATCH(AX$6,$A$6:$AE$6,0)))/AX$3)</f>
        <v>5.729166666666667</v>
      </c>
      <c r="AY153" s="9">
        <f>ABS((AY$2-INDEX($A153:$AE153,1,MATCH(AY$6,$A$6:$AE$6,0)))/AY$3)</f>
        <v>2.5</v>
      </c>
      <c r="BA153" s="12">
        <f>$AG153^2+$AY153^2+$AV153^2</f>
        <v>40.04104560559793</v>
      </c>
      <c r="BB153" s="12">
        <f>$AG153^2+$AY153^2+$AV153^2</f>
        <v>40.04104560559793</v>
      </c>
      <c r="BC153" s="12">
        <f>$AG153^2+$AY153^2+$AV153^2</f>
        <v>40.04104560559793</v>
      </c>
      <c r="BD153" s="12">
        <f>$AG153^2+$AY153^2+$AV153^2</f>
        <v>40.04104560559793</v>
      </c>
    </row>
    <row r="154" spans="1:56" x14ac:dyDescent="0.25">
      <c r="A154">
        <v>0.99622871975463567</v>
      </c>
      <c r="B154">
        <v>20</v>
      </c>
      <c r="C154">
        <v>0.126</v>
      </c>
      <c r="D154">
        <v>0.77</v>
      </c>
      <c r="E154">
        <v>51.245804733374932</v>
      </c>
      <c r="F154">
        <v>7.0824592238742557E-14</v>
      </c>
      <c r="G154">
        <v>2.6129486085697691</v>
      </c>
      <c r="H154">
        <v>2.203394700094627</v>
      </c>
      <c r="AB154" s="7">
        <f>IF(ISBLANK(X154),-1,X154-T154)</f>
        <v>-1</v>
      </c>
      <c r="AC154" s="4" t="b">
        <f>OR(AA154&lt;2.5,H154&lt;2.5)</f>
        <v>1</v>
      </c>
      <c r="AD154" s="4" t="b">
        <f>AB154&gt;2</f>
        <v>0</v>
      </c>
      <c r="AE154" s="5" t="b">
        <f>AND(AC154,AD154)</f>
        <v>0</v>
      </c>
      <c r="AG154" s="9">
        <f>ABS((AG$2-INDEX($A154:$AE154,1,MATCH(AG$6,$A$6:$AE$6,0)))/AG$3)</f>
        <v>5.3888888888888884</v>
      </c>
      <c r="AH154" s="9">
        <f>ABS((AH$2-INDEX($A154:$AE154,1,MATCH(AH$6,$A$6:$AE$6,0)))/AH$3)</f>
        <v>5.545454545454545</v>
      </c>
      <c r="AI154" s="9">
        <f>ABS((AI$2-INDEX($A154:$AE154,1,MATCH(AI$6,$A$6:$AE$6,0)))/AI$3)</f>
        <v>19.454545454545457</v>
      </c>
      <c r="AJ154" s="9">
        <f>ABS((AJ$2-INDEX($A154:$AE154,1,MATCH(AJ$6,$A$6:$AE$6,0)))/AJ$3)</f>
        <v>5.4255319148936172</v>
      </c>
      <c r="AK154" s="9">
        <f>ABS((AK$2-INDEX($A154:$AE154,1,MATCH(AK$6,$A$6:$AE$6,0)))/AK$3)</f>
        <v>19.063291139240505</v>
      </c>
      <c r="AL154" s="9">
        <f>ABS((AL$2-INDEX($A154:$AE154,1,MATCH(AL$6,$A$6:$AE$6,0)))/AL$3)</f>
        <v>5.08955223880597</v>
      </c>
      <c r="AM154" s="9">
        <f>ABS((AM$2-INDEX($A154:$AE154,1,MATCH(AM$6,$A$6:$AE$6,0)))/AM$3)</f>
        <v>2.0487804878048781</v>
      </c>
      <c r="AN154" s="9"/>
      <c r="AO154" s="9">
        <f>ABS((AO$2-INDEX($A154:$AE154,1,MATCH(AO$6,$A$6:$AE$6,0)))/AO$3)</f>
        <v>2.79</v>
      </c>
      <c r="AP154" s="9"/>
      <c r="AQ154" s="9"/>
      <c r="AR154" s="9">
        <f>ABS((AR$2-INDEX($A154:$AE154,1,MATCH(AR$6,$A$6:$AE$6,0)))/AR$3)</f>
        <v>2.5454545454545454</v>
      </c>
      <c r="AS154" s="9">
        <f>ABS((AS$2-INDEX($A154:$AE154,1,MATCH(AS$6,$A$6:$AE$6,0)))/AS$3)</f>
        <v>11.078651685393258</v>
      </c>
      <c r="AT154" s="9"/>
      <c r="AU154" s="9"/>
      <c r="AV154" s="9">
        <f>ABS((AV$2-INDEX($A154:$AE154,1,MATCH(AV$6,$A$6:$AE$6,0)))/AV$3)</f>
        <v>2.1796610169491522</v>
      </c>
      <c r="AW154" s="9">
        <f>ABS((AW$2-INDEX($A154:$AE154,1,MATCH(AW$6,$A$6:$AE$6,0)))/AW$3)</f>
        <v>0.98</v>
      </c>
      <c r="AX154" s="9">
        <f>ABS((AX$2-INDEX($A154:$AE154,1,MATCH(AX$6,$A$6:$AE$6,0)))/AX$3)</f>
        <v>5.729166666666667</v>
      </c>
      <c r="AY154" s="9">
        <f>ABS((AY$2-INDEX($A154:$AE154,1,MATCH(AY$6,$A$6:$AE$6,0)))/AY$3)</f>
        <v>2.5</v>
      </c>
      <c r="BA154" s="12">
        <f>$AG154^2+$AY154^2+$AV154^2</f>
        <v>40.04104560559793</v>
      </c>
      <c r="BB154" s="12">
        <f>$AG154^2+$AY154^2+$AV154^2</f>
        <v>40.04104560559793</v>
      </c>
      <c r="BC154" s="12">
        <f>$AG154^2+$AY154^2+$AV154^2</f>
        <v>40.04104560559793</v>
      </c>
      <c r="BD154" s="12">
        <f>$AG154^2+$AY154^2+$AV154^2</f>
        <v>40.04104560559793</v>
      </c>
    </row>
    <row r="155" spans="1:56" x14ac:dyDescent="0.25">
      <c r="A155">
        <v>0.99496205639268809</v>
      </c>
      <c r="B155">
        <v>20</v>
      </c>
      <c r="C155">
        <v>0.126</v>
      </c>
      <c r="D155">
        <v>0.79</v>
      </c>
      <c r="E155">
        <v>106.16852484578204</v>
      </c>
      <c r="F155">
        <v>6.9519156323174638</v>
      </c>
      <c r="G155">
        <v>9.8176829279522301E-2</v>
      </c>
      <c r="H155">
        <v>4.4503232916620634</v>
      </c>
      <c r="I155">
        <v>5.1422226202152128</v>
      </c>
      <c r="J155">
        <v>0.71714832504313819</v>
      </c>
      <c r="K155">
        <v>1.5647751973684714</v>
      </c>
      <c r="L155">
        <v>8.6956963043909781</v>
      </c>
      <c r="M155">
        <v>34.833459397182303</v>
      </c>
      <c r="N155">
        <v>2.8405995007634233</v>
      </c>
      <c r="O155">
        <v>0.74366649956788977</v>
      </c>
      <c r="P155">
        <v>11.009763206023875</v>
      </c>
      <c r="Q155">
        <v>2.1031538634702041</v>
      </c>
      <c r="R155">
        <v>46.588074213866072</v>
      </c>
      <c r="S155">
        <v>4.9782564062490966</v>
      </c>
      <c r="T155">
        <v>4.5323909031407821</v>
      </c>
      <c r="U155">
        <v>16.241543661358946</v>
      </c>
      <c r="V155">
        <v>-0.60864813589336164</v>
      </c>
      <c r="W155">
        <v>0.44584066211126477</v>
      </c>
      <c r="X155">
        <v>27.769299129404803</v>
      </c>
      <c r="Y155">
        <v>0.17975930901823517</v>
      </c>
      <c r="Z155">
        <v>0.85102404684243504</v>
      </c>
      <c r="AA155">
        <v>4.4350045523267712</v>
      </c>
      <c r="AB155" s="7">
        <f>IF(ISBLANK(X155),-1,X155-T155)</f>
        <v>23.236908226264021</v>
      </c>
      <c r="AC155" s="4" t="b">
        <f>OR(AA155&lt;2.5,H155&lt;2.5)</f>
        <v>0</v>
      </c>
      <c r="AD155" s="4" t="b">
        <f>AB155&gt;2</f>
        <v>1</v>
      </c>
      <c r="AE155" s="5" t="b">
        <f>AND(AC155,AD155)</f>
        <v>0</v>
      </c>
      <c r="AG155" s="9">
        <f>ABS((AG$2-INDEX($A155:$AE155,1,MATCH(AG$6,$A$6:$AE$6,0)))/AG$3)</f>
        <v>0.32469180023912575</v>
      </c>
      <c r="AH155" s="9">
        <f>ABS((AH$2-INDEX($A155:$AE155,1,MATCH(AH$6,$A$6:$AE$6,0)))/AH$3)</f>
        <v>0.97407568221034735</v>
      </c>
      <c r="AI155" s="9">
        <f>ABS((AI$2-INDEX($A155:$AE155,1,MATCH(AI$6,$A$6:$AE$6,0)))/AI$3)</f>
        <v>5.2293163875593525</v>
      </c>
      <c r="AJ155" s="9">
        <f>ABS((AJ$2-INDEX($A155:$AE155,1,MATCH(AJ$6,$A$6:$AE$6,0)))/AJ$3)</f>
        <v>0.80016154021756447</v>
      </c>
      <c r="AK155" s="9">
        <f>ABS((AK$2-INDEX($A155:$AE155,1,MATCH(AK$6,$A$6:$AE$6,0)))/AK$3)</f>
        <v>25.029695439471265</v>
      </c>
      <c r="AL155" s="9">
        <f>ABS((AL$2-INDEX($A155:$AE155,1,MATCH(AL$6,$A$6:$AE$6,0)))/AL$3)</f>
        <v>0.84985149139787586</v>
      </c>
      <c r="AM155" s="9">
        <f>ABS((AM$2-INDEX($A155:$AE155,1,MATCH(AM$6,$A$6:$AE$6,0)))/AM$3)</f>
        <v>0.23495975715148831</v>
      </c>
      <c r="AN155" s="9"/>
      <c r="AO155" s="9">
        <f>ABS((AO$2-INDEX($A155:$AE155,1,MATCH(AO$6,$A$6:$AE$6,0)))/AO$3)</f>
        <v>0.68684613652979598</v>
      </c>
      <c r="AP155" s="9"/>
      <c r="AQ155" s="9"/>
      <c r="AR155" s="9">
        <f>ABS((AR$2-INDEX($A155:$AE155,1,MATCH(AR$6,$A$6:$AE$6,0)))/AR$3)</f>
        <v>0.25636823073697879</v>
      </c>
      <c r="AS155" s="9">
        <f>ABS((AS$2-INDEX($A155:$AE155,1,MATCH(AS$6,$A$6:$AE$6,0)))/AS$3)</f>
        <v>1.9541889542927262</v>
      </c>
      <c r="AT155" s="9"/>
      <c r="AU155" s="9"/>
      <c r="AV155" s="9">
        <f>ABS((AV$2-INDEX($A155:$AE155,1,MATCH(AV$6,$A$6:$AE$6,0)))/AV$3)</f>
        <v>6.0362400766996673</v>
      </c>
      <c r="AW155" s="9">
        <f>ABS((AW$2-INDEX($A155:$AE155,1,MATCH(AW$6,$A$6:$AE$6,0)))/AW$3)</f>
        <v>0.62048138196352964</v>
      </c>
      <c r="AX155" s="9">
        <f>ABS((AX$2-INDEX($A155:$AE155,1,MATCH(AX$6,$A$6:$AE$6,0)))/AX$3)</f>
        <v>3.9561999024115937</v>
      </c>
      <c r="AY155" s="9">
        <f>ABS((AY$2-INDEX($A155:$AE155,1,MATCH(AY$6,$A$6:$AE$6,0)))/AY$3)</f>
        <v>1.9350045523267712</v>
      </c>
      <c r="BA155" s="12">
        <f>$AG155^2+$AY155^2+$AV155^2</f>
        <v>40.285861646223061</v>
      </c>
      <c r="BB155" s="12">
        <f>$AG155^2+$AY155^2+$AV155^2</f>
        <v>40.285861646223061</v>
      </c>
      <c r="BC155" s="12">
        <f>$AG155^2+$AY155^2+$AV155^2</f>
        <v>40.285861646223061</v>
      </c>
      <c r="BD155" s="12">
        <f>$AG155^2+$AY155^2+$AV155^2</f>
        <v>40.285861646223061</v>
      </c>
    </row>
    <row r="156" spans="1:56" x14ac:dyDescent="0.25">
      <c r="A156">
        <v>0.99496205639268809</v>
      </c>
      <c r="B156">
        <v>20</v>
      </c>
      <c r="C156">
        <v>0.124</v>
      </c>
      <c r="D156">
        <v>0.77</v>
      </c>
      <c r="E156">
        <v>103.90779504320722</v>
      </c>
      <c r="F156">
        <v>6.8849822701665202</v>
      </c>
      <c r="G156">
        <v>0.18256202069872537</v>
      </c>
      <c r="H156">
        <v>4.9073419990861327</v>
      </c>
      <c r="I156">
        <v>5.1052097725323993</v>
      </c>
      <c r="J156">
        <v>0.72533549804904107</v>
      </c>
      <c r="K156">
        <v>1.5387458404287926</v>
      </c>
      <c r="L156">
        <v>8.4034789047405951</v>
      </c>
      <c r="M156">
        <v>35.646482845671947</v>
      </c>
      <c r="N156">
        <v>2.8350541294271641</v>
      </c>
      <c r="O156">
        <v>0.75305611227124769</v>
      </c>
      <c r="P156">
        <v>11.249071347852157</v>
      </c>
      <c r="Q156">
        <v>2.0153151981125523</v>
      </c>
      <c r="R156">
        <v>46.327177034741027</v>
      </c>
      <c r="S156">
        <v>4.9735112130417081</v>
      </c>
      <c r="T156">
        <v>4.9048878464141215</v>
      </c>
      <c r="U156">
        <v>16.251946692894137</v>
      </c>
      <c r="V156">
        <v>-0.6105323287448724</v>
      </c>
      <c r="W156">
        <v>0.45443196506893463</v>
      </c>
      <c r="X156">
        <v>27.880676262362869</v>
      </c>
      <c r="Y156">
        <v>0.26152358852314572</v>
      </c>
      <c r="Z156">
        <v>0.85568887079950784</v>
      </c>
      <c r="AA156">
        <v>4.882626489157996</v>
      </c>
      <c r="AB156" s="7">
        <f>IF(ISBLANK(X156),-1,X156-T156)</f>
        <v>22.975788415948749</v>
      </c>
      <c r="AC156" s="4" t="b">
        <f>OR(AA156&lt;2.5,H156&lt;2.5)</f>
        <v>0</v>
      </c>
      <c r="AD156" s="4" t="b">
        <f>AB156&gt;2</f>
        <v>1</v>
      </c>
      <c r="AE156" s="5" t="b">
        <f>AND(AC156,AD156)</f>
        <v>0</v>
      </c>
      <c r="AG156" s="9">
        <f>ABS((AG$2-INDEX($A156:$AE156,1,MATCH(AG$6,$A$6:$AE$6,0)))/AG$3)</f>
        <v>0.28356641392488846</v>
      </c>
      <c r="AH156" s="9">
        <f>ABS((AH$2-INDEX($A156:$AE156,1,MATCH(AH$6,$A$6:$AE$6,0)))/AH$3)</f>
        <v>1.0485045277185554</v>
      </c>
      <c r="AI156" s="9">
        <f>ABS((AI$2-INDEX($A156:$AE156,1,MATCH(AI$6,$A$6:$AE$6,0)))/AI$3)</f>
        <v>5.465946905192796</v>
      </c>
      <c r="AJ156" s="9">
        <f>ABS((AJ$2-INDEX($A156:$AE156,1,MATCH(AJ$6,$A$6:$AE$6,0)))/AJ$3)</f>
        <v>0.95559632726564059</v>
      </c>
      <c r="AK156" s="9">
        <f>ABS((AK$2-INDEX($A156:$AE156,1,MATCH(AK$6,$A$6:$AE$6,0)))/AK$3)</f>
        <v>26.058839045154361</v>
      </c>
      <c r="AL156" s="9">
        <f>ABS((AL$2-INDEX($A156:$AE156,1,MATCH(AL$6,$A$6:$AE$6,0)))/AL$3)</f>
        <v>0.85812816503408362</v>
      </c>
      <c r="AM156" s="9">
        <f>ABS((AM$2-INDEX($A156:$AE156,1,MATCH(AM$6,$A$6:$AE$6,0)))/AM$3)</f>
        <v>0.21205826275305434</v>
      </c>
      <c r="AN156" s="9"/>
      <c r="AO156" s="9">
        <f>ABS((AO$2-INDEX($A156:$AE156,1,MATCH(AO$6,$A$6:$AE$6,0)))/AO$3)</f>
        <v>0.7746848018874477</v>
      </c>
      <c r="AP156" s="9"/>
      <c r="AQ156" s="9"/>
      <c r="AR156" s="9">
        <f>ABS((AR$2-INDEX($A156:$AE156,1,MATCH(AR$6,$A$6:$AE$6,0)))/AR$3)</f>
        <v>6.8238461407009385E-2</v>
      </c>
      <c r="AS156" s="9">
        <f>ABS((AS$2-INDEX($A156:$AE156,1,MATCH(AS$6,$A$6:$AE$6,0)))/AS$3)</f>
        <v>1.9483445545538549</v>
      </c>
      <c r="AT156" s="9"/>
      <c r="AU156" s="9"/>
      <c r="AV156" s="9">
        <f>ABS((AV$2-INDEX($A156:$AE156,1,MATCH(AV$6,$A$6:$AE$6,0)))/AV$3)</f>
        <v>5.9477248867622876</v>
      </c>
      <c r="AW156" s="9">
        <f>ABS((AW$2-INDEX($A156:$AE156,1,MATCH(AW$6,$A$6:$AE$6,0)))/AW$3)</f>
        <v>0.45695282295370854</v>
      </c>
      <c r="AX156" s="9">
        <f>ABS((AX$2-INDEX($A156:$AE156,1,MATCH(AX$6,$A$6:$AE$6,0)))/AX$3)</f>
        <v>3.9464815191676923</v>
      </c>
      <c r="AY156" s="9">
        <f>ABS((AY$2-INDEX($A156:$AE156,1,MATCH(AY$6,$A$6:$AE$6,0)))/AY$3)</f>
        <v>2.382626489157996</v>
      </c>
      <c r="BA156" s="12">
        <f>$AG156^2+$AY156^2+$AV156^2</f>
        <v>41.132750226555046</v>
      </c>
      <c r="BB156" s="12">
        <f>$AG156^2+$AY156^2+$AV156^2</f>
        <v>41.132750226555046</v>
      </c>
      <c r="BC156" s="12">
        <f>$AG156^2+$AY156^2+$AV156^2</f>
        <v>41.132750226555046</v>
      </c>
      <c r="BD156" s="12">
        <f>$AG156^2+$AY156^2+$AV156^2</f>
        <v>41.132750226555046</v>
      </c>
    </row>
    <row r="157" spans="1:56" x14ac:dyDescent="0.25">
      <c r="A157">
        <v>0.99496205639268809</v>
      </c>
      <c r="B157">
        <v>20</v>
      </c>
      <c r="C157">
        <v>0.128</v>
      </c>
      <c r="D157">
        <v>0.8</v>
      </c>
      <c r="E157">
        <v>108.41653224261977</v>
      </c>
      <c r="F157">
        <v>7.4702140639787249</v>
      </c>
      <c r="G157">
        <v>0.12553544160657898</v>
      </c>
      <c r="H157">
        <v>4.7229390824963886</v>
      </c>
      <c r="I157">
        <v>5.2436091760188948</v>
      </c>
      <c r="J157">
        <v>0.72033081617179762</v>
      </c>
      <c r="K157">
        <v>1.553756895108886</v>
      </c>
      <c r="L157">
        <v>8.9481609016924999</v>
      </c>
      <c r="M157">
        <v>35.270481168680163</v>
      </c>
      <c r="N157">
        <v>2.9454965816467125</v>
      </c>
      <c r="O157">
        <v>0.72999540223313186</v>
      </c>
      <c r="P157">
        <v>11.305957207504964</v>
      </c>
      <c r="Q157">
        <v>2.1511932329963512</v>
      </c>
      <c r="R157">
        <v>46.925170987643604</v>
      </c>
      <c r="S157">
        <v>4.985940313991752</v>
      </c>
      <c r="T157">
        <v>4.432690701434657</v>
      </c>
      <c r="U157">
        <v>16.313871763662849</v>
      </c>
      <c r="V157">
        <v>-0.62744710293812589</v>
      </c>
      <c r="W157">
        <v>0.45773861595417759</v>
      </c>
      <c r="X157">
        <v>31.669203967459918</v>
      </c>
      <c r="Y157">
        <v>0.21323645387343679</v>
      </c>
      <c r="Z157">
        <v>0.87796985341436962</v>
      </c>
      <c r="AA157">
        <v>4.7115946609630228</v>
      </c>
      <c r="AB157" s="7">
        <f>IF(ISBLANK(X157),-1,X157-T157)</f>
        <v>27.236513266025263</v>
      </c>
      <c r="AC157" s="4" t="b">
        <f>OR(AA157&lt;2.5,H157&lt;2.5)</f>
        <v>0</v>
      </c>
      <c r="AD157" s="4" t="b">
        <f>AB157&gt;2</f>
        <v>1</v>
      </c>
      <c r="AE157" s="5" t="b">
        <f>AND(AC157,AD157)</f>
        <v>0</v>
      </c>
      <c r="AG157" s="9">
        <f>ABS((AG$2-INDEX($A157:$AE157,1,MATCH(AG$6,$A$6:$AE$6,0)))/AG$3)</f>
        <v>0.43734352890988343</v>
      </c>
      <c r="AH157" s="9">
        <f>ABS((AH$2-INDEX($A157:$AE157,1,MATCH(AH$6,$A$6:$AE$6,0)))/AH$3)</f>
        <v>1.0030074197436147</v>
      </c>
      <c r="AI157" s="9">
        <f>ABS((AI$2-INDEX($A157:$AE157,1,MATCH(AI$6,$A$6:$AE$6,0)))/AI$3)</f>
        <v>5.3294827717374007</v>
      </c>
      <c r="AJ157" s="9">
        <f>ABS((AJ$2-INDEX($A157:$AE157,1,MATCH(AJ$6,$A$6:$AE$6,0)))/AJ$3)</f>
        <v>0.66587186080186145</v>
      </c>
      <c r="AK157" s="9">
        <f>ABS((AK$2-INDEX($A157:$AE157,1,MATCH(AK$6,$A$6:$AE$6,0)))/AK$3)</f>
        <v>25.582887555291343</v>
      </c>
      <c r="AL157" s="9">
        <f>ABS((AL$2-INDEX($A157:$AE157,1,MATCH(AL$6,$A$6:$AE$6,0)))/AL$3)</f>
        <v>0.6932886841093846</v>
      </c>
      <c r="AM157" s="9">
        <f>ABS((AM$2-INDEX($A157:$AE157,1,MATCH(AM$6,$A$6:$AE$6,0)))/AM$3)</f>
        <v>0.26830389699236123</v>
      </c>
      <c r="AN157" s="9"/>
      <c r="AO157" s="9">
        <f>ABS((AO$2-INDEX($A157:$AE157,1,MATCH(AO$6,$A$6:$AE$6,0)))/AO$3)</f>
        <v>0.6388067670036488</v>
      </c>
      <c r="AP157" s="9"/>
      <c r="AQ157" s="9"/>
      <c r="AR157" s="9">
        <f>ABS((AR$2-INDEX($A157:$AE157,1,MATCH(AR$6,$A$6:$AE$6,0)))/AR$3)</f>
        <v>0.30672186796229445</v>
      </c>
      <c r="AS157" s="9">
        <f>ABS((AS$2-INDEX($A157:$AE157,1,MATCH(AS$6,$A$6:$AE$6,0)))/AS$3)</f>
        <v>1.9135551889534548</v>
      </c>
      <c r="AT157" s="9"/>
      <c r="AU157" s="9"/>
      <c r="AV157" s="9">
        <f>ABS((AV$2-INDEX($A157:$AE157,1,MATCH(AV$6,$A$6:$AE$6,0)))/AV$3)</f>
        <v>7.3920383952628006</v>
      </c>
      <c r="AW157" s="9">
        <f>ABS((AW$2-INDEX($A157:$AE157,1,MATCH(AW$6,$A$6:$AE$6,0)))/AW$3)</f>
        <v>0.55352709225312635</v>
      </c>
      <c r="AX157" s="9">
        <f>ABS((AX$2-INDEX($A157:$AE157,1,MATCH(AX$6,$A$6:$AE$6,0)))/AX$3)</f>
        <v>3.9000628053867299</v>
      </c>
      <c r="AY157" s="9">
        <f>ABS((AY$2-INDEX($A157:$AE157,1,MATCH(AY$6,$A$6:$AE$6,0)))/AY$3)</f>
        <v>2.2115946609630228</v>
      </c>
      <c r="BA157" s="12">
        <f>$AG157^2+$AY157^2+$AV157^2</f>
        <v>59.724651943718932</v>
      </c>
      <c r="BB157" s="12">
        <f>$AG157^2+$AY157^2+$AV157^2</f>
        <v>59.724651943718932</v>
      </c>
      <c r="BC157" s="12">
        <f>$AG157^2+$AY157^2+$AV157^2</f>
        <v>59.724651943718932</v>
      </c>
      <c r="BD157" s="12">
        <f>$AG157^2+$AY157^2+$AV157^2</f>
        <v>59.724651943718932</v>
      </c>
    </row>
    <row r="158" spans="1:56" x14ac:dyDescent="0.25">
      <c r="A158">
        <v>0.99496205639268809</v>
      </c>
      <c r="B158">
        <v>20</v>
      </c>
      <c r="C158">
        <v>0.126</v>
      </c>
      <c r="D158">
        <v>0.78</v>
      </c>
      <c r="E158">
        <v>110.47478524879722</v>
      </c>
      <c r="F158">
        <v>7.3969958912750959</v>
      </c>
      <c r="G158">
        <v>0.21451220753990474</v>
      </c>
      <c r="H158">
        <v>5.2182107766359076</v>
      </c>
      <c r="I158">
        <v>5.2087247024369141</v>
      </c>
      <c r="J158">
        <v>0.72928058943560559</v>
      </c>
      <c r="K158">
        <v>1.5269332170779988</v>
      </c>
      <c r="L158">
        <v>8.6422754175477845</v>
      </c>
      <c r="M158">
        <v>36.149212496947833</v>
      </c>
      <c r="N158">
        <v>2.9466403921491047</v>
      </c>
      <c r="O158">
        <v>0.73940391741663514</v>
      </c>
      <c r="P158">
        <v>11.572720367234881</v>
      </c>
      <c r="Q158">
        <v>2.0575657742431988</v>
      </c>
      <c r="R158">
        <v>46.662682632121822</v>
      </c>
      <c r="S158">
        <v>4.9812717476252821</v>
      </c>
      <c r="T158">
        <v>4.837216786925179</v>
      </c>
      <c r="U158">
        <v>16.330759944874867</v>
      </c>
      <c r="V158">
        <v>-0.63022663659005507</v>
      </c>
      <c r="W158">
        <v>0.46744539254371453</v>
      </c>
      <c r="X158">
        <v>31.817466697936382</v>
      </c>
      <c r="Y158">
        <v>0.29981169168989263</v>
      </c>
      <c r="Z158">
        <v>0.8838768203255567</v>
      </c>
      <c r="AA158">
        <v>5.1973173262537182</v>
      </c>
      <c r="AB158" s="7">
        <f>IF(ISBLANK(X158),-1,X158-T158)</f>
        <v>26.980249911011203</v>
      </c>
      <c r="AC158" s="4" t="b">
        <f>OR(AA158&lt;2.5,H158&lt;2.5)</f>
        <v>0</v>
      </c>
      <c r="AD158" s="4" t="b">
        <f>AB158&gt;2</f>
        <v>1</v>
      </c>
      <c r="AE158" s="5" t="b">
        <f>AND(AC158,AD158)</f>
        <v>0</v>
      </c>
      <c r="AG158" s="9">
        <f>ABS((AG$2-INDEX($A158:$AE158,1,MATCH(AG$6,$A$6:$AE$6,0)))/AG$3)</f>
        <v>0.39858300270768271</v>
      </c>
      <c r="AH158" s="9">
        <f>ABS((AH$2-INDEX($A158:$AE158,1,MATCH(AH$6,$A$6:$AE$6,0)))/AH$3)</f>
        <v>1.0843689948691417</v>
      </c>
      <c r="AI158" s="9">
        <f>ABS((AI$2-INDEX($A158:$AE158,1,MATCH(AI$6,$A$6:$AE$6,0)))/AI$3)</f>
        <v>5.5733343902000119</v>
      </c>
      <c r="AJ158" s="9">
        <f>ABS((AJ$2-INDEX($A158:$AE158,1,MATCH(AJ$6,$A$6:$AE$6,0)))/AJ$3)</f>
        <v>0.82857690555968877</v>
      </c>
      <c r="AK158" s="9">
        <f>ABS((AK$2-INDEX($A158:$AE158,1,MATCH(AK$6,$A$6:$AE$6,0)))/AK$3)</f>
        <v>26.695205692339023</v>
      </c>
      <c r="AL158" s="9">
        <f>ABS((AL$2-INDEX($A158:$AE158,1,MATCH(AL$6,$A$6:$AE$6,0)))/AL$3)</f>
        <v>0.69158150425506781</v>
      </c>
      <c r="AM158" s="9">
        <f>ABS((AM$2-INDEX($A158:$AE158,1,MATCH(AM$6,$A$6:$AE$6,0)))/AM$3)</f>
        <v>0.24535629898381667</v>
      </c>
      <c r="AN158" s="9"/>
      <c r="AO158" s="9">
        <f>ABS((AO$2-INDEX($A158:$AE158,1,MATCH(AO$6,$A$6:$AE$6,0)))/AO$3)</f>
        <v>0.73243422575680128</v>
      </c>
      <c r="AP158" s="9"/>
      <c r="AQ158" s="9"/>
      <c r="AR158" s="9">
        <f>ABS((AR$2-INDEX($A158:$AE158,1,MATCH(AR$6,$A$6:$AE$6,0)))/AR$3)</f>
        <v>0.10241576417920255</v>
      </c>
      <c r="AS158" s="9">
        <f>ABS((AS$2-INDEX($A158:$AE158,1,MATCH(AS$6,$A$6:$AE$6,0)))/AS$3)</f>
        <v>1.9040674466995124</v>
      </c>
      <c r="AT158" s="9"/>
      <c r="AU158" s="9"/>
      <c r="AV158" s="9">
        <f>ABS((AV$2-INDEX($A158:$AE158,1,MATCH(AV$6,$A$6:$AE$6,0)))/AV$3)</f>
        <v>7.3051694613597293</v>
      </c>
      <c r="AW158" s="9">
        <f>ABS((AW$2-INDEX($A158:$AE158,1,MATCH(AW$6,$A$6:$AE$6,0)))/AW$3)</f>
        <v>0.38037661662021471</v>
      </c>
      <c r="AX158" s="9">
        <f>ABS((AX$2-INDEX($A158:$AE158,1,MATCH(AX$6,$A$6:$AE$6,0)))/AX$3)</f>
        <v>3.8877566243217569</v>
      </c>
      <c r="AY158" s="9">
        <f>ABS((AY$2-INDEX($A158:$AE158,1,MATCH(AY$6,$A$6:$AE$6,0)))/AY$3)</f>
        <v>2.6973173262537182</v>
      </c>
      <c r="BA158" s="12">
        <f>$AG158^2+$AY158^2+$AV158^2</f>
        <v>60.799890027738776</v>
      </c>
      <c r="BB158" s="12">
        <f>$AG158^2+$AY158^2+$AV158^2</f>
        <v>60.799890027738776</v>
      </c>
      <c r="BC158" s="12">
        <f>$AG158^2+$AY158^2+$AV158^2</f>
        <v>60.799890027738776</v>
      </c>
      <c r="BD158" s="12">
        <f>$AG158^2+$AY158^2+$AV158^2</f>
        <v>60.799890027738776</v>
      </c>
    </row>
    <row r="159" spans="1:56" x14ac:dyDescent="0.25">
      <c r="A159">
        <v>0.99496205639268809</v>
      </c>
      <c r="B159">
        <v>20</v>
      </c>
      <c r="C159">
        <v>0.124</v>
      </c>
      <c r="D159">
        <v>0.76</v>
      </c>
      <c r="E159">
        <v>105.05724840157808</v>
      </c>
      <c r="F159">
        <v>7.3276261532744771</v>
      </c>
      <c r="G159">
        <v>0.2976357018775071</v>
      </c>
      <c r="H159">
        <v>5.6828025288511279</v>
      </c>
      <c r="I159">
        <v>5.1716074636088365</v>
      </c>
      <c r="J159">
        <v>0.73732796099645059</v>
      </c>
      <c r="K159">
        <v>1.5034447988007531</v>
      </c>
      <c r="L159">
        <v>8.3697436086474735</v>
      </c>
      <c r="M159">
        <v>36.979958214520458</v>
      </c>
      <c r="N159">
        <v>2.938816157450554</v>
      </c>
      <c r="O159">
        <v>0.74886521950059082</v>
      </c>
      <c r="P159">
        <v>11.78871955666968</v>
      </c>
      <c r="Q159">
        <v>1.974030444464671</v>
      </c>
      <c r="R159">
        <v>46.393366195541788</v>
      </c>
      <c r="S159">
        <v>4.9763639765322969</v>
      </c>
      <c r="T159">
        <v>5.2874239755542627</v>
      </c>
      <c r="U159">
        <v>16.347858668943161</v>
      </c>
      <c r="V159">
        <v>-0.63138221929953309</v>
      </c>
      <c r="W159">
        <v>0.4761467707624672</v>
      </c>
      <c r="X159">
        <v>31.776172169360972</v>
      </c>
      <c r="Y159">
        <v>0.38022548138912815</v>
      </c>
      <c r="Z159">
        <v>0.88868582196655987</v>
      </c>
      <c r="AA159">
        <v>5.6523141648497912</v>
      </c>
      <c r="AB159" s="7">
        <f>IF(ISBLANK(X159),-1,X159-T159)</f>
        <v>26.48874819380671</v>
      </c>
      <c r="AC159" s="4" t="b">
        <f>OR(AA159&lt;2.5,H159&lt;2.5)</f>
        <v>0</v>
      </c>
      <c r="AD159" s="4" t="b">
        <f>AB159&gt;2</f>
        <v>1</v>
      </c>
      <c r="AE159" s="5" t="b">
        <f>AND(AC159,AD159)</f>
        <v>0</v>
      </c>
      <c r="AG159" s="9">
        <f>ABS((AG$2-INDEX($A159:$AE159,1,MATCH(AG$6,$A$6:$AE$6,0)))/AG$3)</f>
        <v>0.35734162623204097</v>
      </c>
      <c r="AH159" s="9">
        <f>ABS((AH$2-INDEX($A159:$AE159,1,MATCH(AH$6,$A$6:$AE$6,0)))/AH$3)</f>
        <v>1.1575269181495509</v>
      </c>
      <c r="AI159" s="9">
        <f>ABS((AI$2-INDEX($A159:$AE159,1,MATCH(AI$6,$A$6:$AE$6,0)))/AI$3)</f>
        <v>5.7868654654477005</v>
      </c>
      <c r="AJ159" s="9">
        <f>ABS((AJ$2-INDEX($A159:$AE159,1,MATCH(AJ$6,$A$6:$AE$6,0)))/AJ$3)</f>
        <v>0.97354063369815214</v>
      </c>
      <c r="AK159" s="9">
        <f>ABS((AK$2-INDEX($A159:$AE159,1,MATCH(AK$6,$A$6:$AE$6,0)))/AK$3)</f>
        <v>27.746782550025891</v>
      </c>
      <c r="AL159" s="9">
        <f>ABS((AL$2-INDEX($A159:$AE159,1,MATCH(AL$6,$A$6:$AE$6,0)))/AL$3)</f>
        <v>0.70325946649171056</v>
      </c>
      <c r="AM159" s="9">
        <f>ABS((AM$2-INDEX($A159:$AE159,1,MATCH(AM$6,$A$6:$AE$6,0)))/AM$3)</f>
        <v>0.22227995243758331</v>
      </c>
      <c r="AN159" s="9"/>
      <c r="AO159" s="9">
        <f>ABS((AO$2-INDEX($A159:$AE159,1,MATCH(AO$6,$A$6:$AE$6,0)))/AO$3)</f>
        <v>0.81596955553532902</v>
      </c>
      <c r="AP159" s="9"/>
      <c r="AQ159" s="9"/>
      <c r="AR159" s="9">
        <f>ABS((AR$2-INDEX($A159:$AE159,1,MATCH(AR$6,$A$6:$AE$6,0)))/AR$3)</f>
        <v>0.12496160381528416</v>
      </c>
      <c r="AS159" s="9">
        <f>ABS((AS$2-INDEX($A159:$AE159,1,MATCH(AS$6,$A$6:$AE$6,0)))/AS$3)</f>
        <v>1.8944614219420437</v>
      </c>
      <c r="AT159" s="9"/>
      <c r="AU159" s="9"/>
      <c r="AV159" s="9">
        <f>ABS((AV$2-INDEX($A159:$AE159,1,MATCH(AV$6,$A$6:$AE$6,0)))/AV$3)</f>
        <v>7.1385587097649861</v>
      </c>
      <c r="AW159" s="9">
        <f>ABS((AW$2-INDEX($A159:$AE159,1,MATCH(AW$6,$A$6:$AE$6,0)))/AW$3)</f>
        <v>0.21954903722174368</v>
      </c>
      <c r="AX159" s="9">
        <f>ABS((AX$2-INDEX($A159:$AE159,1,MATCH(AX$6,$A$6:$AE$6,0)))/AX$3)</f>
        <v>3.8777378709030006</v>
      </c>
      <c r="AY159" s="9">
        <f>ABS((AY$2-INDEX($A159:$AE159,1,MATCH(AY$6,$A$6:$AE$6,0)))/AY$3)</f>
        <v>3.1523141648497912</v>
      </c>
      <c r="BA159" s="12">
        <f>$AG159^2+$AY159^2+$AV159^2</f>
        <v>61.023798084512336</v>
      </c>
      <c r="BB159" s="12">
        <f>$AG159^2+$AY159^2+$AV159^2</f>
        <v>61.023798084512336</v>
      </c>
      <c r="BC159" s="12">
        <f>$AG159^2+$AY159^2+$AV159^2</f>
        <v>61.023798084512336</v>
      </c>
      <c r="BD159" s="12">
        <f>$AG159^2+$AY159^2+$AV159^2</f>
        <v>61.023798084512336</v>
      </c>
    </row>
    <row r="160" spans="1:56" x14ac:dyDescent="0.25">
      <c r="A160">
        <v>0.99496205639268809</v>
      </c>
      <c r="B160">
        <v>20</v>
      </c>
      <c r="C160">
        <v>0.128</v>
      </c>
      <c r="D160">
        <v>0.79</v>
      </c>
      <c r="E160">
        <v>103.73082899758207</v>
      </c>
      <c r="F160">
        <v>7.926509471157428</v>
      </c>
      <c r="G160">
        <v>0.24676482729798604</v>
      </c>
      <c r="H160">
        <v>5.5220791075894144</v>
      </c>
      <c r="I160">
        <v>5.3161954961266211</v>
      </c>
      <c r="J160">
        <v>0.7330917998111911</v>
      </c>
      <c r="K160">
        <v>1.5157435036798323</v>
      </c>
      <c r="L160">
        <v>8.8894614573013868</v>
      </c>
      <c r="M160">
        <v>36.632136217187821</v>
      </c>
      <c r="N160">
        <v>3.0583099261798385</v>
      </c>
      <c r="O160">
        <v>0.72580411402386402</v>
      </c>
      <c r="P160">
        <v>11.893329548993741</v>
      </c>
      <c r="Q160">
        <v>2.1033436041443112</v>
      </c>
      <c r="R160">
        <v>47.001041946984863</v>
      </c>
      <c r="S160">
        <v>4.9890756178853204</v>
      </c>
      <c r="T160">
        <v>4.7490559827858041</v>
      </c>
      <c r="U160">
        <v>16.412097189818549</v>
      </c>
      <c r="V160">
        <v>-0.64856188995970565</v>
      </c>
      <c r="W160">
        <v>0.47998698318414496</v>
      </c>
      <c r="X160">
        <v>37.102902930811176</v>
      </c>
      <c r="Y160">
        <v>0.3387332477804999</v>
      </c>
      <c r="Z160">
        <v>0.91298953812022687</v>
      </c>
      <c r="AA160">
        <v>5.5055483511629015</v>
      </c>
      <c r="AB160" s="7">
        <f>IF(ISBLANK(X160),-1,X160-T160)</f>
        <v>32.353846948025371</v>
      </c>
      <c r="AC160" s="4" t="b">
        <f>OR(AA160&lt;2.5,H160&lt;2.5)</f>
        <v>0</v>
      </c>
      <c r="AD160" s="4" t="b">
        <f>AB160&gt;2</f>
        <v>1</v>
      </c>
      <c r="AE160" s="5" t="b">
        <f>AND(AC160,AD160)</f>
        <v>0</v>
      </c>
      <c r="AG160" s="9">
        <f>ABS((AG$2-INDEX($A160:$AE160,1,MATCH(AG$6,$A$6:$AE$6,0)))/AG$3)</f>
        <v>0.51799499569624607</v>
      </c>
      <c r="AH160" s="9">
        <f>ABS((AH$2-INDEX($A160:$AE160,1,MATCH(AH$6,$A$6:$AE$6,0)))/AH$3)</f>
        <v>1.1190163619199192</v>
      </c>
      <c r="AI160" s="9">
        <f>ABS((AI$2-INDEX($A160:$AE160,1,MATCH(AI$6,$A$6:$AE$6,0)))/AI$3)</f>
        <v>5.6750590574560711</v>
      </c>
      <c r="AJ160" s="9">
        <f>ABS((AJ$2-INDEX($A160:$AE160,1,MATCH(AJ$6,$A$6:$AE$6,0)))/AJ$3)</f>
        <v>0.69709496952053862</v>
      </c>
      <c r="AK160" s="9">
        <f>ABS((AK$2-INDEX($A160:$AE160,1,MATCH(AK$6,$A$6:$AE$6,0)))/AK$3)</f>
        <v>27.306501540744073</v>
      </c>
      <c r="AL160" s="9">
        <f>ABS((AL$2-INDEX($A160:$AE160,1,MATCH(AL$6,$A$6:$AE$6,0)))/AL$3)</f>
        <v>0.52491055794053965</v>
      </c>
      <c r="AM160" s="9">
        <f>ABS((AM$2-INDEX($A160:$AE160,1,MATCH(AM$6,$A$6:$AE$6,0)))/AM$3)</f>
        <v>0.2785265511613072</v>
      </c>
      <c r="AN160" s="9"/>
      <c r="AO160" s="9">
        <f>ABS((AO$2-INDEX($A160:$AE160,1,MATCH(AO$6,$A$6:$AE$6,0)))/AO$3)</f>
        <v>0.68665639585568883</v>
      </c>
      <c r="AP160" s="9"/>
      <c r="AQ160" s="9"/>
      <c r="AR160" s="9">
        <f>ABS((AR$2-INDEX($A160:$AE160,1,MATCH(AR$6,$A$6:$AE$6,0)))/AR$3)</f>
        <v>0.1469414228354525</v>
      </c>
      <c r="AS160" s="9">
        <f>ABS((AS$2-INDEX($A160:$AE160,1,MATCH(AS$6,$A$6:$AE$6,0)))/AS$3)</f>
        <v>1.8583723652704771</v>
      </c>
      <c r="AT160" s="9"/>
      <c r="AU160" s="9"/>
      <c r="AV160" s="9">
        <f>ABS((AV$2-INDEX($A160:$AE160,1,MATCH(AV$6,$A$6:$AE$6,0)))/AV$3)</f>
        <v>9.1267277789916506</v>
      </c>
      <c r="AW160" s="9">
        <f>ABS((AW$2-INDEX($A160:$AE160,1,MATCH(AW$6,$A$6:$AE$6,0)))/AW$3)</f>
        <v>0.30253350443900018</v>
      </c>
      <c r="AX160" s="9">
        <f>ABS((AX$2-INDEX($A160:$AE160,1,MATCH(AX$6,$A$6:$AE$6,0)))/AX$3)</f>
        <v>3.8271051289161941</v>
      </c>
      <c r="AY160" s="9">
        <f>ABS((AY$2-INDEX($A160:$AE160,1,MATCH(AY$6,$A$6:$AE$6,0)))/AY$3)</f>
        <v>3.0055483511629015</v>
      </c>
      <c r="BA160" s="12">
        <f>$AG160^2+$AY160^2+$AV160^2</f>
        <v>92.598799658562257</v>
      </c>
      <c r="BB160" s="12">
        <f>$AG160^2+$AY160^2+$AV160^2</f>
        <v>92.598799658562257</v>
      </c>
      <c r="BC160" s="12">
        <f>$AG160^2+$AY160^2+$AV160^2</f>
        <v>92.598799658562257</v>
      </c>
      <c r="BD160" s="12">
        <f>$AG160^2+$AY160^2+$AV160^2</f>
        <v>92.598799658562257</v>
      </c>
    </row>
    <row r="161" spans="1:56" x14ac:dyDescent="0.25">
      <c r="A161">
        <v>0.99496205639268809</v>
      </c>
      <c r="B161">
        <v>20</v>
      </c>
      <c r="C161">
        <v>0.126</v>
      </c>
      <c r="D161">
        <v>0.77</v>
      </c>
      <c r="E161">
        <v>104.82014329191279</v>
      </c>
      <c r="F161">
        <v>7.8582673936802534</v>
      </c>
      <c r="G161">
        <v>0.33538833416456237</v>
      </c>
      <c r="H161">
        <v>6.0314797056308311</v>
      </c>
      <c r="I161">
        <v>5.2821602751601633</v>
      </c>
      <c r="J161">
        <v>0.74192442228070232</v>
      </c>
      <c r="K161">
        <v>1.4914429250606573</v>
      </c>
      <c r="L161">
        <v>8.6057953743657087</v>
      </c>
      <c r="M161">
        <v>37.542411809570211</v>
      </c>
      <c r="N161">
        <v>3.0581897395138369</v>
      </c>
      <c r="O161">
        <v>0.73522257227699195</v>
      </c>
      <c r="P161">
        <v>12.136322205851643</v>
      </c>
      <c r="Q161">
        <v>2.0144124176263873</v>
      </c>
      <c r="R161">
        <v>46.721872657339105</v>
      </c>
      <c r="S161">
        <v>4.9840918692457299</v>
      </c>
      <c r="T161">
        <v>5.2426957349775192</v>
      </c>
      <c r="U161">
        <v>16.436927269419247</v>
      </c>
      <c r="V161">
        <v>-0.65030925541786699</v>
      </c>
      <c r="W161">
        <v>0.4899371897992823</v>
      </c>
      <c r="X161">
        <v>37.080536529543267</v>
      </c>
      <c r="Y161">
        <v>0.42491326232748755</v>
      </c>
      <c r="Z161">
        <v>0.91950417290898057</v>
      </c>
      <c r="AA161">
        <v>6.0051819208242811</v>
      </c>
      <c r="AB161" s="7">
        <f>IF(ISBLANK(X161),-1,X161-T161)</f>
        <v>31.837840794565746</v>
      </c>
      <c r="AC161" s="4" t="b">
        <f>OR(AA161&lt;2.5,H161&lt;2.5)</f>
        <v>0</v>
      </c>
      <c r="AD161" s="4" t="b">
        <f>AB161&gt;2</f>
        <v>1</v>
      </c>
      <c r="AE161" s="5" t="b">
        <f>AND(AC161,AD161)</f>
        <v>0</v>
      </c>
      <c r="AG161" s="9">
        <f>ABS((AG$2-INDEX($A161:$AE161,1,MATCH(AG$6,$A$6:$AE$6,0)))/AG$3)</f>
        <v>0.48017808351129293</v>
      </c>
      <c r="AH161" s="9">
        <f>ABS((AH$2-INDEX($A161:$AE161,1,MATCH(AH$6,$A$6:$AE$6,0)))/AH$3)</f>
        <v>1.1993129298245666</v>
      </c>
      <c r="AI161" s="9">
        <f>ABS((AI$2-INDEX($A161:$AE161,1,MATCH(AI$6,$A$6:$AE$6,0)))/AI$3)</f>
        <v>5.8959734085394802</v>
      </c>
      <c r="AJ161" s="9">
        <f>ABS((AJ$2-INDEX($A161:$AE161,1,MATCH(AJ$6,$A$6:$AE$6,0)))/AJ$3)</f>
        <v>0.8479811838480269</v>
      </c>
      <c r="AK161" s="9">
        <f>ABS((AK$2-INDEX($A161:$AE161,1,MATCH(AK$6,$A$6:$AE$6,0)))/AK$3)</f>
        <v>28.458749126038239</v>
      </c>
      <c r="AL161" s="9">
        <f>ABS((AL$2-INDEX($A161:$AE161,1,MATCH(AL$6,$A$6:$AE$6,0)))/AL$3)</f>
        <v>0.52508994102412421</v>
      </c>
      <c r="AM161" s="9">
        <f>ABS((AM$2-INDEX($A161:$AE161,1,MATCH(AM$6,$A$6:$AE$6,0)))/AM$3)</f>
        <v>0.2555547017634342</v>
      </c>
      <c r="AN161" s="9"/>
      <c r="AO161" s="9">
        <f>ABS((AO$2-INDEX($A161:$AE161,1,MATCH(AO$6,$A$6:$AE$6,0)))/AO$3)</f>
        <v>0.77558758237361269</v>
      </c>
      <c r="AP161" s="9"/>
      <c r="AQ161" s="9"/>
      <c r="AR161" s="9">
        <f>ABS((AR$2-INDEX($A161:$AE161,1,MATCH(AR$6,$A$6:$AE$6,0)))/AR$3)</f>
        <v>0.10237158332197936</v>
      </c>
      <c r="AS161" s="9">
        <f>ABS((AS$2-INDEX($A161:$AE161,1,MATCH(AS$6,$A$6:$AE$6,0)))/AS$3)</f>
        <v>1.8444228823487372</v>
      </c>
      <c r="AT161" s="9"/>
      <c r="AU161" s="9"/>
      <c r="AV161" s="9">
        <f>ABS((AV$2-INDEX($A161:$AE161,1,MATCH(AV$6,$A$6:$AE$6,0)))/AV$3)</f>
        <v>8.9518104388358459</v>
      </c>
      <c r="AW161" s="9">
        <f>ABS((AW$2-INDEX($A161:$AE161,1,MATCH(AW$6,$A$6:$AE$6,0)))/AW$3)</f>
        <v>0.13017347534502488</v>
      </c>
      <c r="AX161" s="9">
        <f>ABS((AX$2-INDEX($A161:$AE161,1,MATCH(AX$6,$A$6:$AE$6,0)))/AX$3)</f>
        <v>3.8135329731062906</v>
      </c>
      <c r="AY161" s="9">
        <f>ABS((AY$2-INDEX($A161:$AE161,1,MATCH(AY$6,$A$6:$AE$6,0)))/AY$3)</f>
        <v>3.5051819208242811</v>
      </c>
      <c r="BA161" s="12">
        <f>$AG161^2+$AY161^2+$AV161^2</f>
        <v>92.651781422808398</v>
      </c>
      <c r="BB161" s="12">
        <f>$AG161^2+$AY161^2+$AV161^2</f>
        <v>92.651781422808398</v>
      </c>
      <c r="BC161" s="12">
        <f>$AG161^2+$AY161^2+$AV161^2</f>
        <v>92.651781422808398</v>
      </c>
      <c r="BD161" s="12">
        <f>$AG161^2+$AY161^2+$AV161^2</f>
        <v>92.651781422808398</v>
      </c>
    </row>
    <row r="162" spans="1:56" x14ac:dyDescent="0.25">
      <c r="A162">
        <v>0.99496205639268809</v>
      </c>
      <c r="B162">
        <v>20</v>
      </c>
      <c r="C162">
        <v>0.126</v>
      </c>
      <c r="D162">
        <v>0.76</v>
      </c>
      <c r="E162">
        <v>104.935709184423</v>
      </c>
      <c r="F162">
        <v>8.3517820657412098</v>
      </c>
      <c r="G162">
        <v>0.46183752283001644</v>
      </c>
      <c r="H162">
        <v>6.8968987705730163</v>
      </c>
      <c r="I162">
        <v>5.3630438872079518</v>
      </c>
      <c r="J162">
        <v>0.75509995858043322</v>
      </c>
      <c r="K162">
        <v>1.4580596040907516</v>
      </c>
      <c r="L162">
        <v>8.5850641087825874</v>
      </c>
      <c r="M162">
        <v>39.027444648771386</v>
      </c>
      <c r="N162">
        <v>3.1755110227317145</v>
      </c>
      <c r="O162">
        <v>0.73125082956934817</v>
      </c>
      <c r="P162">
        <v>12.700711158059608</v>
      </c>
      <c r="Q162">
        <v>1.9733847032593803</v>
      </c>
      <c r="R162">
        <v>46.761660324308359</v>
      </c>
      <c r="S162">
        <v>4.9866680941152079</v>
      </c>
      <c r="T162">
        <v>5.7604533179861512</v>
      </c>
      <c r="U162">
        <v>16.561915998738947</v>
      </c>
      <c r="V162">
        <v>-0.66856511695458565</v>
      </c>
      <c r="W162">
        <v>0.51341441873391946</v>
      </c>
      <c r="X162">
        <v>44.474516612425738</v>
      </c>
      <c r="Y162">
        <v>0.55615794891748815</v>
      </c>
      <c r="Z162">
        <v>0.95833456047968668</v>
      </c>
      <c r="AA162">
        <v>6.8654848754680726</v>
      </c>
      <c r="AB162" s="7">
        <f>IF(ISBLANK(X162),-1,X162-T162)</f>
        <v>38.714063294439583</v>
      </c>
      <c r="AC162" s="4" t="b">
        <f>OR(AA162&lt;2.5,H162&lt;2.5)</f>
        <v>0</v>
      </c>
      <c r="AD162" s="4" t="b">
        <f>AB162&gt;2</f>
        <v>1</v>
      </c>
      <c r="AE162" s="5" t="b">
        <f>AND(AC162,AD162)</f>
        <v>0</v>
      </c>
      <c r="AG162" s="9">
        <f>ABS((AG$2-INDEX($A162:$AE162,1,MATCH(AG$6,$A$6:$AE$6,0)))/AG$3)</f>
        <v>0.57004876356439127</v>
      </c>
      <c r="AH162" s="9">
        <f>ABS((AH$2-INDEX($A162:$AE162,1,MATCH(AH$6,$A$6:$AE$6,0)))/AH$3)</f>
        <v>1.3190905325493929</v>
      </c>
      <c r="AI162" s="9">
        <f>ABS((AI$2-INDEX($A162:$AE162,1,MATCH(AI$6,$A$6:$AE$6,0)))/AI$3)</f>
        <v>6.1994581446295314</v>
      </c>
      <c r="AJ162" s="9">
        <f>ABS((AJ$2-INDEX($A162:$AE162,1,MATCH(AJ$6,$A$6:$AE$6,0)))/AJ$3)</f>
        <v>0.85900845277521909</v>
      </c>
      <c r="AK162" s="9">
        <f>ABS((AK$2-INDEX($A162:$AE162,1,MATCH(AK$6,$A$6:$AE$6,0)))/AK$3)</f>
        <v>30.338537530090356</v>
      </c>
      <c r="AL162" s="9">
        <f>ABS((AL$2-INDEX($A162:$AE162,1,MATCH(AL$6,$A$6:$AE$6,0)))/AL$3)</f>
        <v>0.34998354816162036</v>
      </c>
      <c r="AM162" s="9">
        <f>ABS((AM$2-INDEX($A162:$AE162,1,MATCH(AM$6,$A$6:$AE$6,0)))/AM$3)</f>
        <v>0.26524187909915076</v>
      </c>
      <c r="AN162" s="9"/>
      <c r="AO162" s="9">
        <f>ABS((AO$2-INDEX($A162:$AE162,1,MATCH(AO$6,$A$6:$AE$6,0)))/AO$3)</f>
        <v>0.81661529674061972</v>
      </c>
      <c r="AP162" s="9"/>
      <c r="AQ162" s="9"/>
      <c r="AR162" s="9">
        <f>ABS((AR$2-INDEX($A162:$AE162,1,MATCH(AR$6,$A$6:$AE$6,0)))/AR$3)</f>
        <v>0.3638653121142178</v>
      </c>
      <c r="AS162" s="9">
        <f>ABS((AS$2-INDEX($A162:$AE162,1,MATCH(AS$6,$A$6:$AE$6,0)))/AS$3)</f>
        <v>1.7742044950904787</v>
      </c>
      <c r="AT162" s="9"/>
      <c r="AU162" s="9"/>
      <c r="AV162" s="9">
        <f>ABS((AV$2-INDEX($A162:$AE162,1,MATCH(AV$6,$A$6:$AE$6,0)))/AV$3)</f>
        <v>11.28273332014901</v>
      </c>
      <c r="AW162" s="9">
        <f>ABS((AW$2-INDEX($A162:$AE162,1,MATCH(AW$6,$A$6:$AE$6,0)))/AW$3)</f>
        <v>0.13231589783497633</v>
      </c>
      <c r="AX162" s="9">
        <f>ABS((AX$2-INDEX($A162:$AE162,1,MATCH(AX$6,$A$6:$AE$6,0)))/AX$3)</f>
        <v>3.7326363323339864</v>
      </c>
      <c r="AY162" s="9">
        <f>ABS((AY$2-INDEX($A162:$AE162,1,MATCH(AY$6,$A$6:$AE$6,0)))/AY$3)</f>
        <v>4.3654848754680726</v>
      </c>
      <c r="BA162" s="12">
        <f>$AG162^2+$AY162^2+$AV162^2</f>
        <v>146.6824849643825</v>
      </c>
      <c r="BB162" s="12">
        <f>$AG162^2+$AY162^2+$AV162^2</f>
        <v>146.6824849643825</v>
      </c>
      <c r="BC162" s="12">
        <f>$AG162^2+$AY162^2+$AV162^2</f>
        <v>146.6824849643825</v>
      </c>
      <c r="BD162" s="12">
        <f>$AG162^2+$AY162^2+$AV162^2</f>
        <v>146.6824849643825</v>
      </c>
    </row>
    <row r="163" spans="1:56" x14ac:dyDescent="0.25">
      <c r="A163">
        <v>0.99496205639268809</v>
      </c>
      <c r="B163">
        <v>20</v>
      </c>
      <c r="C163">
        <v>0.128</v>
      </c>
      <c r="D163">
        <v>0.78</v>
      </c>
      <c r="E163">
        <v>105.39320039776912</v>
      </c>
      <c r="F163">
        <v>8.4088039675005337</v>
      </c>
      <c r="G163">
        <v>0.37470821348469796</v>
      </c>
      <c r="H163">
        <v>6.3781036608207762</v>
      </c>
      <c r="I163">
        <v>5.3975194591674756</v>
      </c>
      <c r="J163">
        <v>0.7464380384017858</v>
      </c>
      <c r="K163">
        <v>1.4798800872112778</v>
      </c>
      <c r="L163">
        <v>8.8495677831147113</v>
      </c>
      <c r="M163">
        <v>38.093900401244412</v>
      </c>
      <c r="N163">
        <v>3.1783630232133566</v>
      </c>
      <c r="O163">
        <v>0.72167449743737011</v>
      </c>
      <c r="P163">
        <v>12.482869432968009</v>
      </c>
      <c r="Q163">
        <v>2.0578457321508989</v>
      </c>
      <c r="R163">
        <v>47.047082941042575</v>
      </c>
      <c r="S163">
        <v>4.99174395344793</v>
      </c>
      <c r="T163">
        <v>5.1761742267818178</v>
      </c>
      <c r="U163">
        <v>16.529813397085576</v>
      </c>
      <c r="V163">
        <v>-0.66759871794217884</v>
      </c>
      <c r="W163">
        <v>0.50329979592689711</v>
      </c>
      <c r="X163">
        <v>44.915079042088379</v>
      </c>
      <c r="Y163">
        <v>0.4715850224454754</v>
      </c>
      <c r="Z163">
        <v>0.95175251717990372</v>
      </c>
      <c r="AA163">
        <v>6.3566566531765281</v>
      </c>
      <c r="AB163" s="7">
        <f>IF(ISBLANK(X163),-1,X163-T163)</f>
        <v>39.738904815306562</v>
      </c>
      <c r="AC163" s="4" t="b">
        <f>OR(AA163&lt;2.5,H163&lt;2.5)</f>
        <v>0</v>
      </c>
      <c r="AD163" s="4" t="b">
        <f>AB163&gt;2</f>
        <v>1</v>
      </c>
      <c r="AE163" s="5" t="b">
        <f>AND(AC163,AD163)</f>
        <v>0</v>
      </c>
      <c r="AG163" s="9">
        <f>ABS((AG$2-INDEX($A163:$AE163,1,MATCH(AG$6,$A$6:$AE$6,0)))/AG$3)</f>
        <v>0.6083549546305288</v>
      </c>
      <c r="AH163" s="9">
        <f>ABS((AH$2-INDEX($A163:$AE163,1,MATCH(AH$6,$A$6:$AE$6,0)))/AH$3)</f>
        <v>1.2403458036525983</v>
      </c>
      <c r="AI163" s="9">
        <f>ABS((AI$2-INDEX($A163:$AE163,1,MATCH(AI$6,$A$6:$AE$6,0)))/AI$3)</f>
        <v>6.0010901162611114</v>
      </c>
      <c r="AJ163" s="9">
        <f>ABS((AJ$2-INDEX($A163:$AE163,1,MATCH(AJ$6,$A$6:$AE$6,0)))/AJ$3)</f>
        <v>0.71831500898153622</v>
      </c>
      <c r="AK163" s="9">
        <f>ABS((AK$2-INDEX($A163:$AE163,1,MATCH(AK$6,$A$6:$AE$6,0)))/AK$3)</f>
        <v>29.156835950942288</v>
      </c>
      <c r="AL163" s="9">
        <f>ABS((AL$2-INDEX($A163:$AE163,1,MATCH(AL$6,$A$6:$AE$6,0)))/AL$3)</f>
        <v>0.34572683102484103</v>
      </c>
      <c r="AM163" s="9">
        <f>ABS((AM$2-INDEX($A163:$AE163,1,MATCH(AM$6,$A$6:$AE$6,0)))/AM$3)</f>
        <v>0.28859878673812162</v>
      </c>
      <c r="AN163" s="9"/>
      <c r="AO163" s="9">
        <f>ABS((AO$2-INDEX($A163:$AE163,1,MATCH(AO$6,$A$6:$AE$6,0)))/AO$3)</f>
        <v>0.73215426784910109</v>
      </c>
      <c r="AP163" s="9"/>
      <c r="AQ163" s="9"/>
      <c r="AR163" s="9">
        <f>ABS((AR$2-INDEX($A163:$AE163,1,MATCH(AR$6,$A$6:$AE$6,0)))/AR$3)</f>
        <v>6.8774862011019081E-2</v>
      </c>
      <c r="AS163" s="9">
        <f>ABS((AS$2-INDEX($A163:$AE163,1,MATCH(AS$6,$A$6:$AE$6,0)))/AS$3)</f>
        <v>1.7922396645586647</v>
      </c>
      <c r="AT163" s="9"/>
      <c r="AU163" s="9"/>
      <c r="AV163" s="9">
        <f>ABS((AV$2-INDEX($A163:$AE163,1,MATCH(AV$6,$A$6:$AE$6,0)))/AV$3)</f>
        <v>11.630137225527648</v>
      </c>
      <c r="AW163" s="9">
        <f>ABS((AW$2-INDEX($A163:$AE163,1,MATCH(AW$6,$A$6:$AE$6,0)))/AW$3)</f>
        <v>3.6829955109049184E-2</v>
      </c>
      <c r="AX163" s="9">
        <f>ABS((AX$2-INDEX($A163:$AE163,1,MATCH(AX$6,$A$6:$AE$6,0)))/AX$3)</f>
        <v>3.7463489225418676</v>
      </c>
      <c r="AY163" s="9">
        <f>ABS((AY$2-INDEX($A163:$AE163,1,MATCH(AY$6,$A$6:$AE$6,0)))/AY$3)</f>
        <v>3.8566566531765281</v>
      </c>
      <c r="BA163" s="12">
        <f>$AG163^2+$AY163^2+$AV163^2</f>
        <v>150.50398817591821</v>
      </c>
      <c r="BB163" s="12">
        <f>$AG163^2+$AY163^2+$AV163^2</f>
        <v>150.50398817591821</v>
      </c>
      <c r="BC163" s="12">
        <f>$AG163^2+$AY163^2+$AV163^2</f>
        <v>150.50398817591821</v>
      </c>
      <c r="BD163" s="12">
        <f>$AG163^2+$AY163^2+$AV163^2</f>
        <v>150.50398817591821</v>
      </c>
    </row>
    <row r="164" spans="1:56" x14ac:dyDescent="0.25">
      <c r="A164">
        <v>0.99496205639268809</v>
      </c>
      <c r="B164">
        <v>20</v>
      </c>
      <c r="C164">
        <v>0.128</v>
      </c>
      <c r="D164">
        <v>0.77</v>
      </c>
      <c r="E164">
        <v>104.31431227009125</v>
      </c>
      <c r="F164">
        <v>8.9347622460605827</v>
      </c>
      <c r="G164">
        <v>0.50847164127596767</v>
      </c>
      <c r="H164">
        <v>7.2879265139237228</v>
      </c>
      <c r="I164">
        <v>5.4872434633804446</v>
      </c>
      <c r="J164">
        <v>0.76029224083609881</v>
      </c>
      <c r="K164">
        <v>1.4462984026472736</v>
      </c>
      <c r="L164">
        <v>8.8275228066117002</v>
      </c>
      <c r="M164">
        <v>39.648757813494633</v>
      </c>
      <c r="N164">
        <v>3.3047660606358766</v>
      </c>
      <c r="O164">
        <v>0.71782231174796007</v>
      </c>
      <c r="P164">
        <v>13.072581072811426</v>
      </c>
      <c r="Q164">
        <v>2.0146224338914753</v>
      </c>
      <c r="R164">
        <v>47.077348948899584</v>
      </c>
      <c r="S164">
        <v>4.994259548787733</v>
      </c>
      <c r="T164">
        <v>5.7165766536104901</v>
      </c>
      <c r="U164">
        <v>16.668136268601941</v>
      </c>
      <c r="V164">
        <v>-0.68455057258883967</v>
      </c>
      <c r="W164">
        <v>0.52755671220541567</v>
      </c>
      <c r="X164">
        <v>57.335786028765497</v>
      </c>
      <c r="Y164">
        <v>0.61092696039542116</v>
      </c>
      <c r="Z164">
        <v>0.99397982685260833</v>
      </c>
      <c r="AA164">
        <v>7.2620088203323157</v>
      </c>
      <c r="AB164" s="7">
        <f>IF(ISBLANK(X164),-1,X164-T164)</f>
        <v>51.619209375155009</v>
      </c>
      <c r="AC164" s="4" t="b">
        <f>OR(AA164&lt;2.5,H164&lt;2.5)</f>
        <v>0</v>
      </c>
      <c r="AD164" s="4" t="b">
        <f>AB164&gt;2</f>
        <v>1</v>
      </c>
      <c r="AE164" s="5" t="b">
        <f>AND(AC164,AD164)</f>
        <v>0</v>
      </c>
      <c r="AG164" s="9">
        <f>ABS((AG$2-INDEX($A164:$AE164,1,MATCH(AG$6,$A$6:$AE$6,0)))/AG$3)</f>
        <v>0.70804829264493874</v>
      </c>
      <c r="AH164" s="9">
        <f>ABS((AH$2-INDEX($A164:$AE164,1,MATCH(AH$6,$A$6:$AE$6,0)))/AH$3)</f>
        <v>1.3662930985099893</v>
      </c>
      <c r="AI164" s="9">
        <f>ABS((AI$2-INDEX($A164:$AE164,1,MATCH(AI$6,$A$6:$AE$6,0)))/AI$3)</f>
        <v>6.306378157752059</v>
      </c>
      <c r="AJ164" s="9">
        <f>ABS((AJ$2-INDEX($A164:$AE164,1,MATCH(AJ$6,$A$6:$AE$6,0)))/AJ$3)</f>
        <v>0.73004106031292515</v>
      </c>
      <c r="AK164" s="9">
        <f>ABS((AK$2-INDEX($A164:$AE164,1,MATCH(AK$6,$A$6:$AE$6,0)))/AK$3)</f>
        <v>31.12500989049953</v>
      </c>
      <c r="AL164" s="9">
        <f>ABS((AL$2-INDEX($A164:$AE164,1,MATCH(AL$6,$A$6:$AE$6,0)))/AL$3)</f>
        <v>0.15706558114048283</v>
      </c>
      <c r="AM164" s="9">
        <f>ABS((AM$2-INDEX($A164:$AE164,1,MATCH(AM$6,$A$6:$AE$6,0)))/AM$3)</f>
        <v>0.29799436159034121</v>
      </c>
      <c r="AN164" s="9"/>
      <c r="AO164" s="9">
        <f>ABS((AO$2-INDEX($A164:$AE164,1,MATCH(AO$6,$A$6:$AE$6,0)))/AO$3)</f>
        <v>0.77537756610852471</v>
      </c>
      <c r="AP164" s="9"/>
      <c r="AQ164" s="9"/>
      <c r="AR164" s="9">
        <f>ABS((AR$2-INDEX($A164:$AE164,1,MATCH(AR$6,$A$6:$AE$6,0)))/AR$3)</f>
        <v>0.34170538061135858</v>
      </c>
      <c r="AS164" s="9">
        <f>ABS((AS$2-INDEX($A164:$AE164,1,MATCH(AS$6,$A$6:$AE$6,0)))/AS$3)</f>
        <v>1.7145301861786841</v>
      </c>
      <c r="AT164" s="9"/>
      <c r="AU164" s="9"/>
      <c r="AV164" s="9">
        <f>ABS((AV$2-INDEX($A164:$AE164,1,MATCH(AV$6,$A$6:$AE$6,0)))/AV$3)</f>
        <v>15.657359110222036</v>
      </c>
      <c r="AW164" s="9">
        <f>ABS((AW$2-INDEX($A164:$AE164,1,MATCH(AW$6,$A$6:$AE$6,0)))/AW$3)</f>
        <v>0.24185392079084234</v>
      </c>
      <c r="AX164" s="9">
        <f>ABS((AX$2-INDEX($A164:$AE164,1,MATCH(AX$6,$A$6:$AE$6,0)))/AX$3)</f>
        <v>3.6583753607237326</v>
      </c>
      <c r="AY164" s="9">
        <f>ABS((AY$2-INDEX($A164:$AE164,1,MATCH(AY$6,$A$6:$AE$6,0)))/AY$3)</f>
        <v>4.7620088203323157</v>
      </c>
      <c r="BA164" s="12">
        <f>$AG164^2+$AY164^2+$AV164^2</f>
        <v>268.33095469609316</v>
      </c>
      <c r="BB164" s="12">
        <f>$AG164^2+$AY164^2+$AV164^2</f>
        <v>268.33095469609316</v>
      </c>
      <c r="BC164" s="12">
        <f>$AG164^2+$AY164^2+$AV164^2</f>
        <v>268.33095469609316</v>
      </c>
      <c r="BD164" s="12">
        <f>$AG164^2+$AY164^2+$AV164^2</f>
        <v>268.33095469609316</v>
      </c>
    </row>
    <row r="165" spans="1:56" x14ac:dyDescent="0.25">
      <c r="A165">
        <v>0.99496205639268809</v>
      </c>
      <c r="B165">
        <v>20</v>
      </c>
      <c r="C165">
        <v>0.128</v>
      </c>
      <c r="D165">
        <v>0.76</v>
      </c>
      <c r="E165">
        <v>103.41746557459552</v>
      </c>
      <c r="F165">
        <v>9.5346858512030508</v>
      </c>
      <c r="G165">
        <v>0.65003518601762444</v>
      </c>
      <c r="H165">
        <v>8.2629130114681999</v>
      </c>
      <c r="I165">
        <v>5.5864630864653941</v>
      </c>
      <c r="J165">
        <v>0.77469658375951655</v>
      </c>
      <c r="K165">
        <v>1.4146897031328793</v>
      </c>
      <c r="L165">
        <v>8.8223720038116298</v>
      </c>
      <c r="M165">
        <v>41.321980519666383</v>
      </c>
      <c r="N165">
        <v>3.438368513613669</v>
      </c>
      <c r="O165">
        <v>0.71437565397984715</v>
      </c>
      <c r="P165">
        <v>13.661968095287687</v>
      </c>
      <c r="Q165">
        <v>1.9732812247223259</v>
      </c>
      <c r="R165">
        <v>47.08096690305608</v>
      </c>
      <c r="S165">
        <v>4.9963703176335681</v>
      </c>
      <c r="T165">
        <v>6.386080784937656</v>
      </c>
      <c r="U165">
        <v>16.830365124092953</v>
      </c>
      <c r="V165">
        <v>-0.69900595603157578</v>
      </c>
      <c r="W165">
        <v>0.55295464379433712</v>
      </c>
      <c r="X165">
        <v>62.743136978939312</v>
      </c>
      <c r="Y165">
        <v>0.75277030858293037</v>
      </c>
      <c r="Z165">
        <v>1.0318473939635411</v>
      </c>
      <c r="AA165">
        <v>8.2021644257795465</v>
      </c>
      <c r="AB165" s="7">
        <f>IF(ISBLANK(X165),-1,X165-T165)</f>
        <v>56.357056194001657</v>
      </c>
      <c r="AC165" s="4" t="b">
        <f>OR(AA165&lt;2.5,H165&lt;2.5)</f>
        <v>0</v>
      </c>
      <c r="AD165" s="4" t="b">
        <f>AB165&gt;2</f>
        <v>1</v>
      </c>
      <c r="AE165" s="5" t="b">
        <f>AND(AC165,AD165)</f>
        <v>0</v>
      </c>
      <c r="AG165" s="9">
        <f>ABS((AG$2-INDEX($A165:$AE165,1,MATCH(AG$6,$A$6:$AE$6,0)))/AG$3)</f>
        <v>0.81829231829488269</v>
      </c>
      <c r="AH165" s="9">
        <f>ABS((AH$2-INDEX($A165:$AE165,1,MATCH(AH$6,$A$6:$AE$6,0)))/AH$3)</f>
        <v>1.4972416705410596</v>
      </c>
      <c r="AI165" s="9">
        <f>ABS((AI$2-INDEX($A165:$AE165,1,MATCH(AI$6,$A$6:$AE$6,0)))/AI$3)</f>
        <v>6.5937299715192799</v>
      </c>
      <c r="AJ165" s="9">
        <f>ABS((AJ$2-INDEX($A165:$AE165,1,MATCH(AJ$6,$A$6:$AE$6,0)))/AJ$3)</f>
        <v>0.73278084903636675</v>
      </c>
      <c r="AK165" s="9">
        <f>ABS((AK$2-INDEX($A165:$AE165,1,MATCH(AK$6,$A$6:$AE$6,0)))/AK$3)</f>
        <v>33.243013316033391</v>
      </c>
      <c r="AL165" s="9">
        <f>ABS((AL$2-INDEX($A165:$AE165,1,MATCH(AL$6,$A$6:$AE$6,0)))/AL$3)</f>
        <v>4.234106509502817E-2</v>
      </c>
      <c r="AM165" s="9">
        <f>ABS((AM$2-INDEX($A165:$AE165,1,MATCH(AM$6,$A$6:$AE$6,0)))/AM$3)</f>
        <v>0.30640084395159228</v>
      </c>
      <c r="AN165" s="9"/>
      <c r="AO165" s="9">
        <f>ABS((AO$2-INDEX($A165:$AE165,1,MATCH(AO$6,$A$6:$AE$6,0)))/AO$3)</f>
        <v>0.81671877527767411</v>
      </c>
      <c r="AP165" s="9"/>
      <c r="AQ165" s="9"/>
      <c r="AR165" s="9">
        <f>ABS((AR$2-INDEX($A165:$AE165,1,MATCH(AR$6,$A$6:$AE$6,0)))/AR$3)</f>
        <v>0.67983878027154343</v>
      </c>
      <c r="AS165" s="9">
        <f>ABS((AS$2-INDEX($A165:$AE165,1,MATCH(AS$6,$A$6:$AE$6,0)))/AS$3)</f>
        <v>1.6233903797230593</v>
      </c>
      <c r="AT165" s="9"/>
      <c r="AU165" s="9"/>
      <c r="AV165" s="9">
        <f>ABS((AV$2-INDEX($A165:$AE165,1,MATCH(AV$6,$A$6:$AE$6,0)))/AV$3)</f>
        <v>17.263408879322593</v>
      </c>
      <c r="AW165" s="9">
        <f>ABS((AW$2-INDEX($A165:$AE165,1,MATCH(AW$6,$A$6:$AE$6,0)))/AW$3)</f>
        <v>0.52554061716586076</v>
      </c>
      <c r="AX165" s="9">
        <f>ABS((AX$2-INDEX($A165:$AE165,1,MATCH(AX$6,$A$6:$AE$6,0)))/AX$3)</f>
        <v>3.5794845959092894</v>
      </c>
      <c r="AY165" s="9">
        <f>ABS((AY$2-INDEX($A165:$AE165,1,MATCH(AY$6,$A$6:$AE$6,0)))/AY$3)</f>
        <v>5.7021644257795465</v>
      </c>
      <c r="BA165" s="12">
        <f>$AG165^2+$AY165^2+$AV165^2</f>
        <v>331.20956759148038</v>
      </c>
      <c r="BB165" s="12">
        <f>$AG165^2+$AY165^2+$AV165^2</f>
        <v>331.20956759148038</v>
      </c>
      <c r="BC165" s="12">
        <f>$AG165^2+$AY165^2+$AV165^2</f>
        <v>331.20956759148038</v>
      </c>
      <c r="BD165" s="12">
        <f>$AG165^2+$AY165^2+$AV165^2</f>
        <v>331.20956759148038</v>
      </c>
    </row>
    <row r="166" spans="1:56" x14ac:dyDescent="0.25">
      <c r="A166">
        <v>0.99622871975463567</v>
      </c>
      <c r="B166">
        <v>20</v>
      </c>
      <c r="C166">
        <v>0.124</v>
      </c>
      <c r="D166">
        <v>0.76</v>
      </c>
      <c r="E166">
        <v>104.18413403519898</v>
      </c>
      <c r="F166">
        <v>4.3690269978280982</v>
      </c>
      <c r="G166">
        <v>5.2421205986126429</v>
      </c>
      <c r="H166">
        <v>9.308437279334516</v>
      </c>
      <c r="I166">
        <v>14.112867236829359</v>
      </c>
      <c r="J166">
        <v>1.1036966008689104</v>
      </c>
      <c r="K166">
        <v>1.5160652401897783</v>
      </c>
      <c r="L166">
        <v>18.765583145972673</v>
      </c>
      <c r="M166">
        <v>116.67416529544445</v>
      </c>
      <c r="N166">
        <v>38.410018276156869</v>
      </c>
      <c r="O166">
        <v>0.12038740043692914</v>
      </c>
      <c r="P166">
        <v>15.249128145842121</v>
      </c>
      <c r="Q166">
        <v>3.1689524338360555</v>
      </c>
      <c r="R166">
        <v>67.056509490113001</v>
      </c>
      <c r="S166">
        <v>5.4552169825281673</v>
      </c>
      <c r="T166">
        <v>-6.5057861756619753</v>
      </c>
      <c r="U166">
        <v>65.504360911861397</v>
      </c>
      <c r="V166">
        <v>-2.1155720860387945</v>
      </c>
      <c r="W166">
        <v>2.3759062622552163</v>
      </c>
      <c r="X166">
        <v>210.45283699973339</v>
      </c>
      <c r="Y166">
        <v>2.4860255184810698</v>
      </c>
      <c r="Z166">
        <v>0.73626613874044833</v>
      </c>
      <c r="AA166">
        <v>13.659056704513855</v>
      </c>
      <c r="AB166" s="7">
        <f>IF(ISBLANK(X166),-1,X166-T166)</f>
        <v>216.95862317539536</v>
      </c>
      <c r="AC166" s="4" t="b">
        <f>OR(AA166&lt;2.5,H166&lt;2.5)</f>
        <v>0</v>
      </c>
      <c r="AD166" s="4" t="b">
        <f>AB166&gt;2</f>
        <v>1</v>
      </c>
      <c r="AE166" s="5" t="b">
        <f>AND(AC166,AD166)</f>
        <v>0</v>
      </c>
      <c r="AG166" s="9">
        <f>ABS((AG$2-INDEX($A166:$AE166,1,MATCH(AG$6,$A$6:$AE$6,0)))/AG$3)</f>
        <v>10.292074707588178</v>
      </c>
      <c r="AH166" s="9">
        <f>ABS((AH$2-INDEX($A166:$AE166,1,MATCH(AH$6,$A$6:$AE$6,0)))/AH$3)</f>
        <v>4.4881509169900946</v>
      </c>
      <c r="AI166" s="9">
        <f>ABS((AI$2-INDEX($A166:$AE166,1,MATCH(AI$6,$A$6:$AE$6,0)))/AI$3)</f>
        <v>5.6721341800929261</v>
      </c>
      <c r="AJ166" s="9">
        <f>ABS((AJ$2-INDEX($A166:$AE166,1,MATCH(AJ$6,$A$6:$AE$6,0)))/AJ$3)</f>
        <v>4.5561612478578057</v>
      </c>
      <c r="AK166" s="9">
        <f>ABS((AK$2-INDEX($A166:$AE166,1,MATCH(AK$6,$A$6:$AE$6,0)))/AK$3)</f>
        <v>128.62552569043601</v>
      </c>
      <c r="AL166" s="9">
        <f>ABS((AL$2-INDEX($A166:$AE166,1,MATCH(AL$6,$A$6:$AE$6,0)))/AL$3)</f>
        <v>52.238833247995316</v>
      </c>
      <c r="AM166" s="9">
        <f>ABS((AM$2-INDEX($A166:$AE166,1,MATCH(AM$6,$A$6:$AE$6,0)))/AM$3)</f>
        <v>1.7551526818611487</v>
      </c>
      <c r="AN166" s="9"/>
      <c r="AO166" s="9">
        <f>ABS((AO$2-INDEX($A166:$AE166,1,MATCH(AO$6,$A$6:$AE$6,0)))/AO$3)</f>
        <v>0.37895243383605548</v>
      </c>
      <c r="AP166" s="9"/>
      <c r="AQ166" s="9"/>
      <c r="AR166" s="9">
        <f>ABS((AR$2-INDEX($A166:$AE166,1,MATCH(AR$6,$A$6:$AE$6,0)))/AR$3)</f>
        <v>5.8312051392232203</v>
      </c>
      <c r="AS166" s="9">
        <f>ABS((AS$2-INDEX($A166:$AE166,1,MATCH(AS$6,$A$6:$AE$6,0)))/AS$3)</f>
        <v>25.721551074079436</v>
      </c>
      <c r="AT166" s="9"/>
      <c r="AU166" s="9"/>
      <c r="AV166" s="9">
        <f>ABS((AV$2-INDEX($A166:$AE166,1,MATCH(AV$6,$A$6:$AE$6,0)))/AV$3)</f>
        <v>71.704618025557735</v>
      </c>
      <c r="AW166" s="9">
        <f>ABS((AW$2-INDEX($A166:$AE166,1,MATCH(AW$6,$A$6:$AE$6,0)))/AW$3)</f>
        <v>3.9920510369621396</v>
      </c>
      <c r="AX166" s="9">
        <f>ABS((AX$2-INDEX($A166:$AE166,1,MATCH(AX$6,$A$6:$AE$6,0)))/AX$3)</f>
        <v>4.1952788776240668</v>
      </c>
      <c r="AY166" s="9">
        <f>ABS((AY$2-INDEX($A166:$AE166,1,MATCH(AY$6,$A$6:$AE$6,0)))/AY$3)</f>
        <v>11.159056704513855</v>
      </c>
      <c r="BA166" s="12">
        <f>$AG166^2+$AY166^2+$AV166^2</f>
        <v>5372.0035945122718</v>
      </c>
      <c r="BB166" s="12">
        <f>$AG166^2+$AY166^2+$AV166^2</f>
        <v>5372.0035945122718</v>
      </c>
      <c r="BC166" s="12">
        <f>$AG166^2+$AY166^2+$AV166^2</f>
        <v>5372.0035945122718</v>
      </c>
      <c r="BD166" s="12">
        <f>$AG166^2+$AY166^2+$AV166^2</f>
        <v>5372.0035945122718</v>
      </c>
    </row>
  </sheetData>
  <autoFilter ref="A6:BD166" xr:uid="{D0C1BCB8-A8D2-4599-BD63-C373D3CBBAA8}">
    <sortState xmlns:xlrd2="http://schemas.microsoft.com/office/spreadsheetml/2017/richdata2" ref="A7:BD166">
      <sortCondition ref="BD6:BD166"/>
    </sortState>
  </autoFilter>
  <conditionalFormatting sqref="AG7:AG16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16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16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16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16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16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:AM1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:AO1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:AR16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:AS16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16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1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7:AY16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16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166">
    <cfRule type="top10" dxfId="15" priority="4" bottom="1" rank="1"/>
  </conditionalFormatting>
  <conditionalFormatting sqref="BB7:BB166">
    <cfRule type="top10" dxfId="14" priority="3" bottom="1" rank="1"/>
  </conditionalFormatting>
  <conditionalFormatting sqref="BC7:BC166">
    <cfRule type="top10" dxfId="13" priority="2" bottom="1" rank="1"/>
  </conditionalFormatting>
  <conditionalFormatting sqref="BD7:BD166">
    <cfRule type="top10" dxfId="12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94B-D70D-4361-9E92-F7B9EF9D1830}">
  <dimension ref="A2:BD166"/>
  <sheetViews>
    <sheetView tabSelected="1" workbookViewId="0">
      <pane xSplit="5" ySplit="6" topLeftCell="AG7" activePane="bottomRight" state="frozen"/>
      <selection pane="topRight" activeCell="F1" sqref="F1"/>
      <selection pane="bottomLeft" activeCell="A2" sqref="A2"/>
      <selection pane="bottomRight" activeCell="C14" sqref="C14"/>
    </sheetView>
  </sheetViews>
  <sheetFormatPr defaultRowHeight="15" x14ac:dyDescent="0.25"/>
  <cols>
    <col min="1" max="1" width="12" bestFit="1" customWidth="1"/>
    <col min="2" max="2" width="7.42578125" bestFit="1" customWidth="1"/>
    <col min="3" max="3" width="6" bestFit="1" customWidth="1"/>
    <col min="4" max="4" width="5" bestFit="1" customWidth="1"/>
    <col min="5" max="5" width="12" bestFit="1" customWidth="1"/>
    <col min="6" max="7" width="12.7109375" bestFit="1" customWidth="1"/>
    <col min="8" max="15" width="12" bestFit="1" customWidth="1"/>
    <col min="16" max="16" width="12.7109375" bestFit="1" customWidth="1"/>
    <col min="17" max="19" width="12" bestFit="1" customWidth="1"/>
    <col min="20" max="20" width="12.7109375" bestFit="1" customWidth="1"/>
    <col min="21" max="21" width="12" bestFit="1" customWidth="1"/>
    <col min="22" max="22" width="12.7109375" bestFit="1" customWidth="1"/>
    <col min="23" max="24" width="12" bestFit="1" customWidth="1"/>
    <col min="25" max="25" width="12.7109375" bestFit="1" customWidth="1"/>
    <col min="26" max="27" width="12" bestFit="1" customWidth="1"/>
    <col min="53" max="56" width="11.5703125" bestFit="1" customWidth="1"/>
  </cols>
  <sheetData>
    <row r="2" spans="1:56" x14ac:dyDescent="0.25">
      <c r="AF2" s="8" t="s">
        <v>57</v>
      </c>
      <c r="AG2">
        <f>VLOOKUP(AG$6,'data moments'!$A:$D,3,FALSE)</f>
        <v>4.8499999999999996</v>
      </c>
      <c r="AH2">
        <f>VLOOKUP(AH$6,'data moments'!$A:$D,3,FALSE)</f>
        <v>0.61</v>
      </c>
      <c r="AI2">
        <f>VLOOKUP(AI$6,'data moments'!$A:$D,3,FALSE)</f>
        <v>2.14</v>
      </c>
      <c r="AJ2">
        <f>VLOOKUP(AJ$6,'data moments'!$A:$D,3,FALSE)</f>
        <v>10.199999999999999</v>
      </c>
      <c r="AK2">
        <f>VLOOKUP(AK$6,'data moments'!$A:$D,3,FALSE)</f>
        <v>15.06</v>
      </c>
      <c r="AL2">
        <f>VLOOKUP(AL$6,'data moments'!$A:$D,3,FALSE)</f>
        <v>3.41</v>
      </c>
      <c r="AM2">
        <f>VLOOKUP(AM$6,'data moments'!$A:$D,3,FALSE)</f>
        <v>0.84</v>
      </c>
      <c r="AN2">
        <f>VLOOKUP(AN$6,'data moments'!$A:$D,3,FALSE)</f>
        <v>0</v>
      </c>
      <c r="AO2">
        <f>VLOOKUP(AO$6,'data moments'!$A:$D,3,FALSE)</f>
        <v>2.79</v>
      </c>
      <c r="AP2">
        <f>VLOOKUP(AP$6,'data moments'!$A:$D,3,FALSE)</f>
        <v>0</v>
      </c>
      <c r="AQ2">
        <f>VLOOKUP(AQ$6,'data moments'!$A:$D,3,FALSE)</f>
        <v>0</v>
      </c>
      <c r="AR2">
        <f>VLOOKUP(AR$6,'data moments'!$A:$D,3,FALSE)</f>
        <v>5.04</v>
      </c>
      <c r="AS2">
        <f>VLOOKUP(AS$6,'data moments'!$A:$D,3,FALSE)</f>
        <v>19.72</v>
      </c>
      <c r="AT2">
        <f>VLOOKUP(AT$6,'data moments'!$A:$D,3,FALSE)</f>
        <v>0</v>
      </c>
      <c r="AU2">
        <f>VLOOKUP(AU$6,'data moments'!$A:$D,3,FALSE)</f>
        <v>0</v>
      </c>
      <c r="AV2">
        <f>VLOOKUP(AV$6,'data moments'!$A:$D,3,FALSE)</f>
        <v>5.43</v>
      </c>
      <c r="AW2">
        <f>VLOOKUP(AW$6,'data moments'!$A:$D,3,FALSE)</f>
        <v>0.49</v>
      </c>
      <c r="AX2">
        <f>VLOOKUP(AX$6,'data moments'!$A:$D,3,FALSE)</f>
        <v>2.75</v>
      </c>
      <c r="AY2">
        <f>VLOOKUP(AY$6,'data moments'!$A:$D,3,FALSE)</f>
        <v>2.5</v>
      </c>
    </row>
    <row r="3" spans="1:56" x14ac:dyDescent="0.25">
      <c r="AF3" s="8" t="s">
        <v>58</v>
      </c>
      <c r="AG3">
        <f>VLOOKUP(AG$6,'data moments'!$A:$D,4,FALSE)</f>
        <v>0.9</v>
      </c>
      <c r="AH3">
        <f>VLOOKUP(AH$6,'data moments'!$A:$D,4,FALSE)</f>
        <v>0.11</v>
      </c>
      <c r="AI3">
        <f>VLOOKUP(AI$6,'data moments'!$A:$D,4,FALSE)</f>
        <v>0.11</v>
      </c>
      <c r="AJ3">
        <f>VLOOKUP(AJ$6,'data moments'!$A:$D,4,FALSE)</f>
        <v>1.88</v>
      </c>
      <c r="AK3">
        <f>VLOOKUP(AK$6,'data moments'!$A:$D,4,FALSE)</f>
        <v>0.79</v>
      </c>
      <c r="AL3">
        <f>VLOOKUP(AL$6,'data moments'!$A:$D,4,FALSE)</f>
        <v>0.67</v>
      </c>
      <c r="AM3">
        <f>VLOOKUP(AM$6,'data moments'!$A:$D,4,FALSE)</f>
        <v>0.41</v>
      </c>
      <c r="AN3">
        <f>VLOOKUP(AN$6,'data moments'!$A:$D,4,FALSE)</f>
        <v>0</v>
      </c>
      <c r="AO3">
        <f>VLOOKUP(AO$6,'data moments'!$A:$D,4,FALSE)</f>
        <v>1</v>
      </c>
      <c r="AP3">
        <f>VLOOKUP(AP$6,'data moments'!$A:$D,4,FALSE)</f>
        <v>0</v>
      </c>
      <c r="AQ3">
        <f>VLOOKUP(AQ$6,'data moments'!$A:$D,4,FALSE)</f>
        <v>0</v>
      </c>
      <c r="AR3">
        <f>VLOOKUP(AR$6,'data moments'!$A:$D,4,FALSE)</f>
        <v>1.98</v>
      </c>
      <c r="AS3">
        <f>VLOOKUP(AS$6,'data moments'!$A:$D,4,FALSE)</f>
        <v>1.78</v>
      </c>
      <c r="AT3">
        <f>VLOOKUP(AT$6,'data moments'!$A:$D,4,FALSE)</f>
        <v>0</v>
      </c>
      <c r="AU3">
        <f>VLOOKUP(AU$6,'data moments'!$A:$D,4,FALSE)</f>
        <v>0</v>
      </c>
      <c r="AV3">
        <f>VLOOKUP(AV$6,'data moments'!$A:$D,4,FALSE)</f>
        <v>2.95</v>
      </c>
      <c r="AW3">
        <f>VLOOKUP(AW$6,'data moments'!$A:$D,4,FALSE)</f>
        <v>0.5</v>
      </c>
      <c r="AX3">
        <f>VLOOKUP(AX$6,'data moments'!$A:$D,4,FALSE)</f>
        <v>0.48</v>
      </c>
      <c r="AY3">
        <f>VLOOKUP(AY$6,'data moments'!$A:$D,4,FALSE)</f>
        <v>1</v>
      </c>
    </row>
    <row r="5" spans="1:56" x14ac:dyDescent="0.25">
      <c r="AG5" t="s">
        <v>59</v>
      </c>
    </row>
    <row r="6" spans="1:56" ht="4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1" t="s">
        <v>26</v>
      </c>
      <c r="AB6" s="2" t="s">
        <v>27</v>
      </c>
      <c r="AC6" s="3" t="s">
        <v>28</v>
      </c>
      <c r="AD6" s="3" t="s">
        <v>29</v>
      </c>
      <c r="AE6" s="6" t="s">
        <v>30</v>
      </c>
      <c r="AF6" s="8"/>
      <c r="AG6" s="1" t="s">
        <v>8</v>
      </c>
      <c r="AH6" s="1" t="s">
        <v>9</v>
      </c>
      <c r="AI6" s="1" t="s">
        <v>10</v>
      </c>
      <c r="AJ6" s="1" t="s">
        <v>11</v>
      </c>
      <c r="AK6" s="1" t="s">
        <v>12</v>
      </c>
      <c r="AL6" s="1" t="s">
        <v>13</v>
      </c>
      <c r="AM6" s="1" t="s">
        <v>14</v>
      </c>
      <c r="AN6" s="1" t="s">
        <v>15</v>
      </c>
      <c r="AO6" s="1" t="s">
        <v>16</v>
      </c>
      <c r="AP6" s="1" t="s">
        <v>17</v>
      </c>
      <c r="AQ6" s="1" t="s">
        <v>18</v>
      </c>
      <c r="AR6" s="1" t="s">
        <v>19</v>
      </c>
      <c r="AS6" s="1" t="s">
        <v>20</v>
      </c>
      <c r="AT6" s="1" t="s">
        <v>21</v>
      </c>
      <c r="AU6" s="1" t="s">
        <v>22</v>
      </c>
      <c r="AV6" s="1" t="s">
        <v>27</v>
      </c>
      <c r="AW6" s="1" t="s">
        <v>24</v>
      </c>
      <c r="AX6" s="1" t="s">
        <v>25</v>
      </c>
      <c r="AY6" s="1" t="s">
        <v>26</v>
      </c>
      <c r="BA6" t="s">
        <v>60</v>
      </c>
      <c r="BB6" t="s">
        <v>61</v>
      </c>
      <c r="BC6" t="s">
        <v>62</v>
      </c>
      <c r="BD6" t="s">
        <v>63</v>
      </c>
    </row>
    <row r="7" spans="1:56" x14ac:dyDescent="0.25">
      <c r="A7">
        <v>0.99496205639268809</v>
      </c>
      <c r="B7">
        <v>15</v>
      </c>
      <c r="C7">
        <v>0.122</v>
      </c>
      <c r="D7">
        <v>0.78</v>
      </c>
      <c r="E7">
        <v>103.76262919375148</v>
      </c>
      <c r="F7">
        <v>3.1889911288995583</v>
      </c>
      <c r="G7">
        <v>0.36374654514184784</v>
      </c>
      <c r="H7">
        <v>2.5715558904599973</v>
      </c>
      <c r="I7">
        <v>4.7367494065736846</v>
      </c>
      <c r="J7">
        <v>0.67935097744905915</v>
      </c>
      <c r="K7">
        <v>1.6705326374957681</v>
      </c>
      <c r="L7">
        <v>7.7448872309563992</v>
      </c>
      <c r="M7">
        <v>32.08559034205517</v>
      </c>
      <c r="N7">
        <v>2.3389624627630199</v>
      </c>
      <c r="O7">
        <v>0.80709368726450981</v>
      </c>
      <c r="P7">
        <v>8.0799908622527958</v>
      </c>
      <c r="Q7">
        <v>1.9211937853503895</v>
      </c>
      <c r="R7">
        <v>41.011952217275748</v>
      </c>
      <c r="S7">
        <v>4.8555849414396013</v>
      </c>
      <c r="T7">
        <v>5.4247527922666174</v>
      </c>
      <c r="U7">
        <v>15.808424101920773</v>
      </c>
      <c r="V7">
        <v>-0.2106288831860158</v>
      </c>
      <c r="W7">
        <v>0.28043570015372377</v>
      </c>
      <c r="X7">
        <v>10.911880286546833</v>
      </c>
      <c r="Y7">
        <v>0.42274829768015065</v>
      </c>
      <c r="Z7">
        <v>0.80879275945689089</v>
      </c>
      <c r="AA7">
        <v>2.5597612206982965</v>
      </c>
      <c r="AB7" s="7">
        <f>IF(ISBLANK(X7),-1,X7-T7)</f>
        <v>5.4871274942802151</v>
      </c>
      <c r="AC7" s="4" t="b">
        <f>OR(AA7&lt;2.5,H7&lt;2.5)</f>
        <v>0</v>
      </c>
      <c r="AD7" s="4" t="b">
        <f>AB7&gt;2</f>
        <v>1</v>
      </c>
      <c r="AE7" s="5" t="b">
        <f>AND(AC7,AD7)</f>
        <v>0</v>
      </c>
      <c r="AG7" s="9">
        <f>ABS((AG$2-INDEX($A7:$AE7,1,MATCH(AG$6,$A$6:$AE$6,0)))/AG$3)</f>
        <v>0.12583399269590562</v>
      </c>
      <c r="AH7" s="9">
        <f>ABS((AH$2-INDEX($A7:$AE7,1,MATCH(AH$6,$A$6:$AE$6,0)))/AH$3)</f>
        <v>0.63046343135508331</v>
      </c>
      <c r="AI7" s="9">
        <f>ABS((AI$2-INDEX($A7:$AE7,1,MATCH(AI$6,$A$6:$AE$6,0)))/AI$3)</f>
        <v>4.2678851136748364</v>
      </c>
      <c r="AJ7" s="9">
        <f>ABS((AJ$2-INDEX($A7:$AE7,1,MATCH(AJ$6,$A$6:$AE$6,0)))/AJ$3)</f>
        <v>1.3059110473636171</v>
      </c>
      <c r="AK7" s="9">
        <f>ABS((AK$2-INDEX($A7:$AE7,1,MATCH(AK$6,$A$6:$AE$6,0)))/AK$3)</f>
        <v>21.551380179816668</v>
      </c>
      <c r="AL7" s="9">
        <f>ABS((AL$2-INDEX($A7:$AE7,1,MATCH(AL$6,$A$6:$AE$6,0)))/AL$3)</f>
        <v>1.5985634884134032</v>
      </c>
      <c r="AM7" s="9">
        <f>ABS((AM$2-INDEX($A7:$AE7,1,MATCH(AM$6,$A$6:$AE$6,0)))/AM$3)</f>
        <v>8.0259299354854055E-2</v>
      </c>
      <c r="AN7" s="9"/>
      <c r="AO7" s="9">
        <f>ABS((AO$2-INDEX($A7:$AE7,1,MATCH(AO$6,$A$6:$AE$6,0)))/AO$3)</f>
        <v>0.8688062146496105</v>
      </c>
      <c r="AP7" s="9"/>
      <c r="AQ7" s="9"/>
      <c r="AR7" s="9">
        <f>ABS((AR$2-INDEX($A7:$AE7,1,MATCH(AR$6,$A$6:$AE$6,0)))/AR$3)</f>
        <v>0.19431959205384716</v>
      </c>
      <c r="AS7" s="9">
        <f>ABS((AS$2-INDEX($A7:$AE7,1,MATCH(AS$6,$A$6:$AE$6,0)))/AS$3)</f>
        <v>2.1975145494827113</v>
      </c>
      <c r="AT7" s="9"/>
      <c r="AU7" s="9"/>
      <c r="AV7" s="9">
        <f>ABS((AV$2-INDEX($A7:$AE7,1,MATCH(AV$6,$A$6:$AE$6,0)))/AV$3)</f>
        <v>1.9365252298378086E-2</v>
      </c>
      <c r="AW7" s="9">
        <f>ABS((AW$2-INDEX($A7:$AE7,1,MATCH(AW$6,$A$6:$AE$6,0)))/AW$3)</f>
        <v>0.13450340463969868</v>
      </c>
      <c r="AX7" s="9">
        <f>ABS((AX$2-INDEX($A7:$AE7,1,MATCH(AX$6,$A$6:$AE$6,0)))/AX$3)</f>
        <v>4.044181751131477</v>
      </c>
      <c r="AY7" s="9">
        <f>ABS((AY$2-INDEX($A7:$AE7,1,MATCH(AY$6,$A$6:$AE$6,0)))/AY$3)</f>
        <v>5.976122069829648E-2</v>
      </c>
      <c r="BA7" s="12">
        <f>$AG7^2+$AY7^2+$AV7^2</f>
        <v>1.9780610213723564E-2</v>
      </c>
      <c r="BB7" s="12">
        <f>$AG7^2+$AY7^2+$AV7^2+$AS7^2</f>
        <v>4.8488508054019279</v>
      </c>
      <c r="BC7" s="12">
        <f>$AG7^2+$AY7^2+$AV7^2+$AS7^2+$AR7^2</f>
        <v>4.8866109092579011</v>
      </c>
      <c r="BD7" s="12">
        <f>$AG7^2+$AY7^2+$AV7^2+$AS7^2+$AX7^2</f>
        <v>21.204256841586787</v>
      </c>
    </row>
    <row r="8" spans="1:56" x14ac:dyDescent="0.25">
      <c r="A8">
        <v>0.99496205639268809</v>
      </c>
      <c r="B8">
        <v>15</v>
      </c>
      <c r="C8">
        <v>0.124</v>
      </c>
      <c r="D8">
        <v>0.8</v>
      </c>
      <c r="E8">
        <v>104.80175156108864</v>
      </c>
      <c r="F8">
        <v>3.1466603930340238</v>
      </c>
      <c r="G8">
        <v>0.2815222645198453</v>
      </c>
      <c r="H8">
        <v>2.2198032386038942</v>
      </c>
      <c r="I8">
        <v>4.7756618415798133</v>
      </c>
      <c r="J8">
        <v>0.67332958975902768</v>
      </c>
      <c r="K8">
        <v>1.7008700392664644</v>
      </c>
      <c r="L8">
        <v>8.0580005245442674</v>
      </c>
      <c r="M8">
        <v>31.472987019758385</v>
      </c>
      <c r="N8">
        <v>2.361766740508346</v>
      </c>
      <c r="O8">
        <v>0.79783736355632007</v>
      </c>
      <c r="P8">
        <v>7.8733612977364347</v>
      </c>
      <c r="Q8">
        <v>2.0023695300127753</v>
      </c>
      <c r="R8">
        <v>41.171569998934537</v>
      </c>
      <c r="S8">
        <v>4.8586223436173563</v>
      </c>
      <c r="T8">
        <v>5.2908472580806425</v>
      </c>
      <c r="U8">
        <v>15.817117647297659</v>
      </c>
      <c r="V8">
        <v>-0.21114769292365818</v>
      </c>
      <c r="W8">
        <v>0.27409583227504386</v>
      </c>
      <c r="X8">
        <v>10.526308513346823</v>
      </c>
      <c r="Y8">
        <v>0.34354617621857308</v>
      </c>
      <c r="Z8">
        <v>0.80952648777940928</v>
      </c>
      <c r="AA8">
        <v>2.2158471477890429</v>
      </c>
      <c r="AB8" s="7">
        <f>IF(ISBLANK(X8),-1,X8-T8)</f>
        <v>5.2354612552661806</v>
      </c>
      <c r="AC8" s="4" t="b">
        <f>OR(AA8&lt;2.5,H8&lt;2.5)</f>
        <v>1</v>
      </c>
      <c r="AD8" s="4" t="b">
        <f>AB8&gt;2</f>
        <v>1</v>
      </c>
      <c r="AE8" s="5" t="b">
        <f>AND(AC8,AD8)</f>
        <v>1</v>
      </c>
      <c r="AG8" s="9">
        <f>ABS((AG$2-INDEX($A8:$AE8,1,MATCH(AG$6,$A$6:$AE$6,0)))/AG$3)</f>
        <v>8.2597953800207013E-2</v>
      </c>
      <c r="AH8" s="9">
        <f>ABS((AH$2-INDEX($A8:$AE8,1,MATCH(AH$6,$A$6:$AE$6,0)))/AH$3)</f>
        <v>0.57572354326388808</v>
      </c>
      <c r="AI8" s="9">
        <f>ABS((AI$2-INDEX($A8:$AE8,1,MATCH(AI$6,$A$6:$AE$6,0)))/AI$3)</f>
        <v>3.9920905521230519</v>
      </c>
      <c r="AJ8" s="9">
        <f>ABS((AJ$2-INDEX($A8:$AE8,1,MATCH(AJ$6,$A$6:$AE$6,0)))/AJ$3)</f>
        <v>1.1393614231147511</v>
      </c>
      <c r="AK8" s="9">
        <f>ABS((AK$2-INDEX($A8:$AE8,1,MATCH(AK$6,$A$6:$AE$6,0)))/AK$3)</f>
        <v>20.775932936403017</v>
      </c>
      <c r="AL8" s="9">
        <f>ABS((AL$2-INDEX($A8:$AE8,1,MATCH(AL$6,$A$6:$AE$6,0)))/AL$3)</f>
        <v>1.564527252972618</v>
      </c>
      <c r="AM8" s="9">
        <f>ABS((AM$2-INDEX($A8:$AE8,1,MATCH(AM$6,$A$6:$AE$6,0)))/AM$3)</f>
        <v>0.10283569864312171</v>
      </c>
      <c r="AN8" s="9"/>
      <c r="AO8" s="9">
        <f>ABS((AO$2-INDEX($A8:$AE8,1,MATCH(AO$6,$A$6:$AE$6,0)))/AO$3)</f>
        <v>0.78763046998722475</v>
      </c>
      <c r="AP8" s="9"/>
      <c r="AQ8" s="9"/>
      <c r="AR8" s="9">
        <f>ABS((AR$2-INDEX($A8:$AE8,1,MATCH(AR$6,$A$6:$AE$6,0)))/AR$3)</f>
        <v>0.12669053438416286</v>
      </c>
      <c r="AS8" s="9">
        <f>ABS((AS$2-INDEX($A8:$AE8,1,MATCH(AS$6,$A$6:$AE$6,0)))/AS$3)</f>
        <v>2.1926305352260336</v>
      </c>
      <c r="AT8" s="9"/>
      <c r="AU8" s="9"/>
      <c r="AV8" s="9">
        <f>ABS((AV$2-INDEX($A8:$AE8,1,MATCH(AV$6,$A$6:$AE$6,0)))/AV$3)</f>
        <v>6.5945337197904796E-2</v>
      </c>
      <c r="AW8" s="9">
        <f>ABS((AW$2-INDEX($A8:$AE8,1,MATCH(AW$6,$A$6:$AE$6,0)))/AW$3)</f>
        <v>0.29290764756285381</v>
      </c>
      <c r="AX8" s="9">
        <f>ABS((AX$2-INDEX($A8:$AE8,1,MATCH(AX$6,$A$6:$AE$6,0)))/AX$3)</f>
        <v>4.0426531504595644</v>
      </c>
      <c r="AY8" s="9">
        <f>ABS((AY$2-INDEX($A8:$AE8,1,MATCH(AY$6,$A$6:$AE$6,0)))/AY$3)</f>
        <v>0.2841528522109571</v>
      </c>
      <c r="BA8" s="12">
        <f t="shared" ref="BA8:BA71" si="0">$AG8^2+$AY8^2+$AV8^2</f>
        <v>9.1914052889748521E-2</v>
      </c>
      <c r="BB8" s="12">
        <f t="shared" ref="BB8:BB71" si="1">$AG8^2+$AY8^2+$AV8^2+$AS8^2</f>
        <v>4.8995427168953514</v>
      </c>
      <c r="BC8" s="12">
        <f t="shared" ref="BC8:BD71" si="2">$AG8^2+$AY8^2+$AV8^2+$AS8^2+$AR8^2</f>
        <v>4.9155932083978957</v>
      </c>
      <c r="BD8" s="12">
        <f t="shared" ref="BD8:BD71" si="3">$AG8^2+$AY8^2+$AV8^2+$AS8^2+$AX8^2</f>
        <v>21.242587211815991</v>
      </c>
    </row>
    <row r="9" spans="1:56" x14ac:dyDescent="0.25">
      <c r="A9">
        <v>0.99496205639268809</v>
      </c>
      <c r="B9">
        <v>15</v>
      </c>
      <c r="C9">
        <v>0.124</v>
      </c>
      <c r="D9">
        <v>0.79</v>
      </c>
      <c r="E9">
        <v>103.93359573295166</v>
      </c>
      <c r="F9">
        <v>3.4001726947717659</v>
      </c>
      <c r="G9">
        <v>0.38125570759861527</v>
      </c>
      <c r="H9">
        <v>2.7636562437395615</v>
      </c>
      <c r="I9">
        <v>4.8085638643052135</v>
      </c>
      <c r="J9">
        <v>0.68076286073925174</v>
      </c>
      <c r="K9">
        <v>1.6620607717727665</v>
      </c>
      <c r="L9">
        <v>7.9588835048916886</v>
      </c>
      <c r="M9">
        <v>32.420387781284447</v>
      </c>
      <c r="N9">
        <v>2.4229862793682169</v>
      </c>
      <c r="O9">
        <v>0.79520595117138848</v>
      </c>
      <c r="P9">
        <v>8.2725518752941856</v>
      </c>
      <c r="Q9">
        <v>1.9569922589425941</v>
      </c>
      <c r="R9">
        <v>41.292577116784422</v>
      </c>
      <c r="S9">
        <v>4.8621604064656978</v>
      </c>
      <c r="T9">
        <v>5.4524886181157051</v>
      </c>
      <c r="U9">
        <v>15.86343709282934</v>
      </c>
      <c r="V9">
        <v>-0.22233066407623955</v>
      </c>
      <c r="W9">
        <v>0.28731727241127969</v>
      </c>
      <c r="X9">
        <v>11.661656389281823</v>
      </c>
      <c r="Y9">
        <v>0.44457526796810903</v>
      </c>
      <c r="Z9">
        <v>0.8313787892969855</v>
      </c>
      <c r="AA9">
        <v>2.7550451757182794</v>
      </c>
      <c r="AB9" s="7">
        <f>IF(ISBLANK(X9),-1,X9-T9)</f>
        <v>6.2091677711661184</v>
      </c>
      <c r="AC9" s="4" t="b">
        <f>OR(AA9&lt;2.5,H9&lt;2.5)</f>
        <v>0</v>
      </c>
      <c r="AD9" s="4" t="b">
        <f>AB9&gt;2</f>
        <v>1</v>
      </c>
      <c r="AE9" s="5" t="b">
        <f>AND(AC9,AD9)</f>
        <v>0</v>
      </c>
      <c r="AG9" s="9">
        <f>ABS((AG$2-INDEX($A9:$AE9,1,MATCH(AG$6,$A$6:$AE$6,0)))/AG$3)</f>
        <v>4.6040150771984555E-2</v>
      </c>
      <c r="AH9" s="9">
        <f>ABS((AH$2-INDEX($A9:$AE9,1,MATCH(AH$6,$A$6:$AE$6,0)))/AH$3)</f>
        <v>0.64329873399319781</v>
      </c>
      <c r="AI9" s="9">
        <f>ABS((AI$2-INDEX($A9:$AE9,1,MATCH(AI$6,$A$6:$AE$6,0)))/AI$3)</f>
        <v>4.3449020747930334</v>
      </c>
      <c r="AJ9" s="9">
        <f>ABS((AJ$2-INDEX($A9:$AE9,1,MATCH(AJ$6,$A$6:$AE$6,0)))/AJ$3)</f>
        <v>1.1920832420788887</v>
      </c>
      <c r="AK9" s="9">
        <f>ABS((AK$2-INDEX($A9:$AE9,1,MATCH(AK$6,$A$6:$AE$6,0)))/AK$3)</f>
        <v>21.97517440668917</v>
      </c>
      <c r="AL9" s="9">
        <f>ABS((AL$2-INDEX($A9:$AE9,1,MATCH(AL$6,$A$6:$AE$6,0)))/AL$3)</f>
        <v>1.4731548069131093</v>
      </c>
      <c r="AM9" s="9">
        <f>ABS((AM$2-INDEX($A9:$AE9,1,MATCH(AM$6,$A$6:$AE$6,0)))/AM$3)</f>
        <v>0.10925377763075973</v>
      </c>
      <c r="AN9" s="9"/>
      <c r="AO9" s="9">
        <f>ABS((AO$2-INDEX($A9:$AE9,1,MATCH(AO$6,$A$6:$AE$6,0)))/AO$3)</f>
        <v>0.83300774105740594</v>
      </c>
      <c r="AP9" s="9"/>
      <c r="AQ9" s="9"/>
      <c r="AR9" s="9">
        <f>ABS((AR$2-INDEX($A9:$AE9,1,MATCH(AR$6,$A$6:$AE$6,0)))/AR$3)</f>
        <v>0.20832758490692174</v>
      </c>
      <c r="AS9" s="9">
        <f>ABS((AS$2-INDEX($A9:$AE9,1,MATCH(AS$6,$A$6:$AE$6,0)))/AS$3)</f>
        <v>2.1666083748149769</v>
      </c>
      <c r="AT9" s="9"/>
      <c r="AU9" s="9"/>
      <c r="AV9" s="9">
        <f>ABS((AV$2-INDEX($A9:$AE9,1,MATCH(AV$6,$A$6:$AE$6,0)))/AV$3)</f>
        <v>0.26412466819190461</v>
      </c>
      <c r="AW9" s="9">
        <f>ABS((AW$2-INDEX($A9:$AE9,1,MATCH(AW$6,$A$6:$AE$6,0)))/AW$3)</f>
        <v>9.0849464063781915E-2</v>
      </c>
      <c r="AX9" s="9">
        <f>ABS((AX$2-INDEX($A9:$AE9,1,MATCH(AX$6,$A$6:$AE$6,0)))/AX$3)</f>
        <v>3.997127522297947</v>
      </c>
      <c r="AY9" s="9">
        <f>ABS((AY$2-INDEX($A9:$AE9,1,MATCH(AY$6,$A$6:$AE$6,0)))/AY$3)</f>
        <v>0.25504517571827945</v>
      </c>
      <c r="BA9" s="12">
        <f t="shared" si="0"/>
        <v>0.1369295774877588</v>
      </c>
      <c r="BB9" s="12">
        <f t="shared" si="1"/>
        <v>4.8311214273061545</v>
      </c>
      <c r="BC9" s="12">
        <f t="shared" si="2"/>
        <v>4.8745218099393055</v>
      </c>
      <c r="BD9" s="12">
        <f t="shared" si="3"/>
        <v>20.808149856817877</v>
      </c>
    </row>
    <row r="10" spans="1:56" x14ac:dyDescent="0.25">
      <c r="A10">
        <v>0.99496205639268809</v>
      </c>
      <c r="B10">
        <v>15</v>
      </c>
      <c r="C10">
        <v>0.122</v>
      </c>
      <c r="D10">
        <v>0.79</v>
      </c>
      <c r="E10">
        <v>103.61592977076882</v>
      </c>
      <c r="F10">
        <v>2.9412963073298095</v>
      </c>
      <c r="G10">
        <v>0.26680621669116189</v>
      </c>
      <c r="H10">
        <v>2.0474707874952318</v>
      </c>
      <c r="I10">
        <v>4.7064796649887191</v>
      </c>
      <c r="J10">
        <v>0.6723590658373807</v>
      </c>
      <c r="K10">
        <v>1.7089222830286215</v>
      </c>
      <c r="L10">
        <v>7.8356862151683027</v>
      </c>
      <c r="M10">
        <v>31.170298597163704</v>
      </c>
      <c r="N10">
        <v>2.2813643254640756</v>
      </c>
      <c r="O10">
        <v>0.80960971127237935</v>
      </c>
      <c r="P10">
        <v>7.6954535505708801</v>
      </c>
      <c r="Q10">
        <v>1.9651110264737661</v>
      </c>
      <c r="R10">
        <v>40.888781838797293</v>
      </c>
      <c r="S10">
        <v>4.8520493645194476</v>
      </c>
      <c r="T10">
        <v>5.2759228395287199</v>
      </c>
      <c r="U10">
        <v>15.766387158069739</v>
      </c>
      <c r="V10">
        <v>-0.19969893828004626</v>
      </c>
      <c r="W10">
        <v>0.26777222354410246</v>
      </c>
      <c r="X10">
        <v>9.8755052823899288</v>
      </c>
      <c r="Y10">
        <v>0.32474652398657988</v>
      </c>
      <c r="Z10">
        <v>0.78816414301651716</v>
      </c>
      <c r="AA10">
        <v>2.0404020869776089</v>
      </c>
      <c r="AB10" s="7">
        <f>IF(ISBLANK(X10),-1,X10-T10)</f>
        <v>4.5995824428612089</v>
      </c>
      <c r="AC10" s="4" t="b">
        <f>OR(AA10&lt;2.5,H10&lt;2.5)</f>
        <v>1</v>
      </c>
      <c r="AD10" s="4" t="b">
        <f>AB10&gt;2</f>
        <v>1</v>
      </c>
      <c r="AE10" s="5" t="b">
        <f>AND(AC10,AD10)</f>
        <v>1</v>
      </c>
      <c r="AG10" s="9">
        <f>ABS((AG$2-INDEX($A10:$AE10,1,MATCH(AG$6,$A$6:$AE$6,0)))/AG$3)</f>
        <v>0.15946703890142286</v>
      </c>
      <c r="AH10" s="9">
        <f>ABS((AH$2-INDEX($A10:$AE10,1,MATCH(AH$6,$A$6:$AE$6,0)))/AH$3)</f>
        <v>0.56690059852164287</v>
      </c>
      <c r="AI10" s="9">
        <f>ABS((AI$2-INDEX($A10:$AE10,1,MATCH(AI$6,$A$6:$AE$6,0)))/AI$3)</f>
        <v>3.9188883361034423</v>
      </c>
      <c r="AJ10" s="9">
        <f>ABS((AJ$2-INDEX($A10:$AE10,1,MATCH(AJ$6,$A$6:$AE$6,0)))/AJ$3)</f>
        <v>1.257613715336009</v>
      </c>
      <c r="AK10" s="9">
        <f>ABS((AK$2-INDEX($A10:$AE10,1,MATCH(AK$6,$A$6:$AE$6,0)))/AK$3)</f>
        <v>20.392783034384436</v>
      </c>
      <c r="AL10" s="9">
        <f>ABS((AL$2-INDEX($A10:$AE10,1,MATCH(AL$6,$A$6:$AE$6,0)))/AL$3)</f>
        <v>1.6845308575163052</v>
      </c>
      <c r="AM10" s="9">
        <f>ABS((AM$2-INDEX($A10:$AE10,1,MATCH(AM$6,$A$6:$AE$6,0)))/AM$3)</f>
        <v>7.4122655433221024E-2</v>
      </c>
      <c r="AN10" s="9"/>
      <c r="AO10" s="9">
        <f>ABS((AO$2-INDEX($A10:$AE10,1,MATCH(AO$6,$A$6:$AE$6,0)))/AO$3)</f>
        <v>0.82488897352623392</v>
      </c>
      <c r="AP10" s="9"/>
      <c r="AQ10" s="9"/>
      <c r="AR10" s="9">
        <f>ABS((AR$2-INDEX($A10:$AE10,1,MATCH(AR$6,$A$6:$AE$6,0)))/AR$3)</f>
        <v>0.11915294925692921</v>
      </c>
      <c r="AS10" s="9">
        <f>ABS((AS$2-INDEX($A10:$AE10,1,MATCH(AS$6,$A$6:$AE$6,0)))/AS$3)</f>
        <v>2.2211308100731797</v>
      </c>
      <c r="AT10" s="9"/>
      <c r="AU10" s="9"/>
      <c r="AV10" s="9">
        <f>ABS((AV$2-INDEX($A10:$AE10,1,MATCH(AV$6,$A$6:$AE$6,0)))/AV$3)</f>
        <v>0.28149747699620026</v>
      </c>
      <c r="AW10" s="9">
        <f>ABS((AW$2-INDEX($A10:$AE10,1,MATCH(AW$6,$A$6:$AE$6,0)))/AW$3)</f>
        <v>0.33050695202684022</v>
      </c>
      <c r="AX10" s="9">
        <f>ABS((AX$2-INDEX($A10:$AE10,1,MATCH(AX$6,$A$6:$AE$6,0)))/AX$3)</f>
        <v>4.0871580353822559</v>
      </c>
      <c r="AY10" s="9">
        <f>ABS((AY$2-INDEX($A10:$AE10,1,MATCH(AY$6,$A$6:$AE$6,0)))/AY$3)</f>
        <v>0.45959791302239106</v>
      </c>
      <c r="BA10" s="12">
        <f t="shared" si="0"/>
        <v>0.31590080770575157</v>
      </c>
      <c r="BB10" s="12">
        <f t="shared" si="1"/>
        <v>5.2493228831620904</v>
      </c>
      <c r="BC10" s="12">
        <f t="shared" si="2"/>
        <v>5.2635203084787143</v>
      </c>
      <c r="BD10" s="12">
        <f t="shared" si="3"/>
        <v>21.954183689351833</v>
      </c>
    </row>
    <row r="11" spans="1:56" x14ac:dyDescent="0.25">
      <c r="A11">
        <v>0.99496205639268809</v>
      </c>
      <c r="B11">
        <v>15</v>
      </c>
      <c r="C11">
        <v>0.122</v>
      </c>
      <c r="D11">
        <v>0.77</v>
      </c>
      <c r="E11">
        <v>106.96354526514628</v>
      </c>
      <c r="F11">
        <v>3.4342230840034764</v>
      </c>
      <c r="G11">
        <v>0.46379749442542162</v>
      </c>
      <c r="H11">
        <v>3.1221503656965619</v>
      </c>
      <c r="I11">
        <v>4.7708279878290307</v>
      </c>
      <c r="J11">
        <v>0.68672126033267911</v>
      </c>
      <c r="K11">
        <v>1.6339976289373594</v>
      </c>
      <c r="L11">
        <v>7.6680967662831447</v>
      </c>
      <c r="M11">
        <v>33.042544652258016</v>
      </c>
      <c r="N11">
        <v>2.3992471917556686</v>
      </c>
      <c r="O11">
        <v>0.80426044884415726</v>
      </c>
      <c r="P11">
        <v>8.4677560888997672</v>
      </c>
      <c r="Q11">
        <v>1.8789456835355818</v>
      </c>
      <c r="R11">
        <v>41.116832905835707</v>
      </c>
      <c r="S11">
        <v>4.8587776384334855</v>
      </c>
      <c r="T11">
        <v>5.6214825750934221</v>
      </c>
      <c r="U11">
        <v>15.857497220056409</v>
      </c>
      <c r="V11">
        <v>-0.22134576067369202</v>
      </c>
      <c r="W11">
        <v>0.29362039794545602</v>
      </c>
      <c r="X11">
        <v>12.00844723193366</v>
      </c>
      <c r="Y11">
        <v>0.52400373923540944</v>
      </c>
      <c r="Z11">
        <v>0.83111321937547478</v>
      </c>
      <c r="AA11">
        <v>3.1055180636548094</v>
      </c>
      <c r="AB11" s="7">
        <f>IF(ISBLANK(X11),-1,X11-T11)</f>
        <v>6.3869646568402381</v>
      </c>
      <c r="AC11" s="4" t="b">
        <f>OR(AA11&lt;2.5,H11&lt;2.5)</f>
        <v>0</v>
      </c>
      <c r="AD11" s="4" t="b">
        <f>AB11&gt;2</f>
        <v>1</v>
      </c>
      <c r="AE11" s="5" t="b">
        <f>AND(AC11,AD11)</f>
        <v>0</v>
      </c>
      <c r="AG11" s="9">
        <f>ABS((AG$2-INDEX($A11:$AE11,1,MATCH(AG$6,$A$6:$AE$6,0)))/AG$3)</f>
        <v>8.7968902412187688E-2</v>
      </c>
      <c r="AH11" s="9">
        <f>ABS((AH$2-INDEX($A11:$AE11,1,MATCH(AH$6,$A$6:$AE$6,0)))/AH$3)</f>
        <v>0.69746600302435569</v>
      </c>
      <c r="AI11" s="9">
        <f>ABS((AI$2-INDEX($A11:$AE11,1,MATCH(AI$6,$A$6:$AE$6,0)))/AI$3)</f>
        <v>4.6000215551149148</v>
      </c>
      <c r="AJ11" s="9">
        <f>ABS((AJ$2-INDEX($A11:$AE11,1,MATCH(AJ$6,$A$6:$AE$6,0)))/AJ$3)</f>
        <v>1.346757039211093</v>
      </c>
      <c r="AK11" s="9">
        <f>ABS((AK$2-INDEX($A11:$AE11,1,MATCH(AK$6,$A$6:$AE$6,0)))/AK$3)</f>
        <v>22.762714749693686</v>
      </c>
      <c r="AL11" s="9">
        <f>ABS((AL$2-INDEX($A11:$AE11,1,MATCH(AL$6,$A$6:$AE$6,0)))/AL$3)</f>
        <v>1.5085862809616888</v>
      </c>
      <c r="AM11" s="9">
        <f>ABS((AM$2-INDEX($A11:$AE11,1,MATCH(AM$6,$A$6:$AE$6,0)))/AM$3)</f>
        <v>8.7169636965470018E-2</v>
      </c>
      <c r="AN11" s="9"/>
      <c r="AO11" s="9">
        <f>ABS((AO$2-INDEX($A11:$AE11,1,MATCH(AO$6,$A$6:$AE$6,0)))/AO$3)</f>
        <v>0.91105431646441826</v>
      </c>
      <c r="AP11" s="9"/>
      <c r="AQ11" s="9"/>
      <c r="AR11" s="9">
        <f>ABS((AR$2-INDEX($A11:$AE11,1,MATCH(AR$6,$A$6:$AE$6,0)))/AR$3)</f>
        <v>0.29367806822900105</v>
      </c>
      <c r="AS11" s="9">
        <f>ABS((AS$2-INDEX($A11:$AE11,1,MATCH(AS$6,$A$6:$AE$6,0)))/AS$3)</f>
        <v>2.1699453819907806</v>
      </c>
      <c r="AT11" s="9"/>
      <c r="AU11" s="9"/>
      <c r="AV11" s="9">
        <f>ABS((AV$2-INDEX($A11:$AE11,1,MATCH(AV$6,$A$6:$AE$6,0)))/AV$3)</f>
        <v>0.32439479892889433</v>
      </c>
      <c r="AW11" s="9">
        <f>ABS((AW$2-INDEX($A11:$AE11,1,MATCH(AW$6,$A$6:$AE$6,0)))/AW$3)</f>
        <v>6.8007478470818894E-2</v>
      </c>
      <c r="AX11" s="9">
        <f>ABS((AX$2-INDEX($A11:$AE11,1,MATCH(AX$6,$A$6:$AE$6,0)))/AX$3)</f>
        <v>3.9976807929677607</v>
      </c>
      <c r="AY11" s="9">
        <f>ABS((AY$2-INDEX($A11:$AE11,1,MATCH(AY$6,$A$6:$AE$6,0)))/AY$3)</f>
        <v>0.60551806365480942</v>
      </c>
      <c r="BA11" s="12">
        <f t="shared" si="0"/>
        <v>0.47962263877599259</v>
      </c>
      <c r="BB11" s="12">
        <f t="shared" si="1"/>
        <v>5.1882855995991077</v>
      </c>
      <c r="BC11" s="12">
        <f t="shared" si="2"/>
        <v>5.2745324073578255</v>
      </c>
      <c r="BD11" s="12">
        <f t="shared" si="3"/>
        <v>21.169737322062453</v>
      </c>
    </row>
    <row r="12" spans="1:56" x14ac:dyDescent="0.25">
      <c r="A12">
        <v>0.99496205639268809</v>
      </c>
      <c r="B12">
        <v>15</v>
      </c>
      <c r="C12">
        <v>0.126</v>
      </c>
      <c r="D12">
        <v>0.8</v>
      </c>
      <c r="E12">
        <v>103.90406510923863</v>
      </c>
      <c r="F12">
        <v>3.6194501931876082</v>
      </c>
      <c r="G12">
        <v>0.39887652669412138</v>
      </c>
      <c r="H12">
        <v>2.9517062342259961</v>
      </c>
      <c r="I12">
        <v>4.8834713645410766</v>
      </c>
      <c r="J12">
        <v>0.68215532939113854</v>
      </c>
      <c r="K12">
        <v>1.6540209321322532</v>
      </c>
      <c r="L12">
        <v>8.1822562413897693</v>
      </c>
      <c r="M12">
        <v>32.745534918909968</v>
      </c>
      <c r="N12">
        <v>2.5076719702943833</v>
      </c>
      <c r="O12">
        <v>0.78303559557314917</v>
      </c>
      <c r="P12">
        <v>8.4625996327534114</v>
      </c>
      <c r="Q12">
        <v>1.9961434544772019</v>
      </c>
      <c r="R12">
        <v>41.573025431385986</v>
      </c>
      <c r="S12">
        <v>4.8687142181353389</v>
      </c>
      <c r="T12">
        <v>5.4751817907889446</v>
      </c>
      <c r="U12">
        <v>15.918922656910633</v>
      </c>
      <c r="V12">
        <v>-0.23370093932178024</v>
      </c>
      <c r="W12">
        <v>0.29402283339734514</v>
      </c>
      <c r="X12">
        <v>12.490248868425322</v>
      </c>
      <c r="Y12">
        <v>0.46670303615071546</v>
      </c>
      <c r="Z12">
        <v>0.85464152780073621</v>
      </c>
      <c r="AA12">
        <v>2.9465578882218786</v>
      </c>
      <c r="AB12" s="7">
        <f>IF(ISBLANK(X12),-1,X12-T12)</f>
        <v>7.0150670776363775</v>
      </c>
      <c r="AC12" s="4" t="b">
        <f>OR(AA12&lt;2.5,H12&lt;2.5)</f>
        <v>0</v>
      </c>
      <c r="AD12" s="4" t="b">
        <f>AB12&gt;2</f>
        <v>1</v>
      </c>
      <c r="AE12" s="5" t="b">
        <f>AND(AC12,AD12)</f>
        <v>0</v>
      </c>
      <c r="AG12" s="9">
        <f>ABS((AG$2-INDEX($A12:$AE12,1,MATCH(AG$6,$A$6:$AE$6,0)))/AG$3)</f>
        <v>3.7190405045641008E-2</v>
      </c>
      <c r="AH12" s="9">
        <f>ABS((AH$2-INDEX($A12:$AE12,1,MATCH(AH$6,$A$6:$AE$6,0)))/AH$3)</f>
        <v>0.65595753991944139</v>
      </c>
      <c r="AI12" s="9">
        <f>ABS((AI$2-INDEX($A12:$AE12,1,MATCH(AI$6,$A$6:$AE$6,0)))/AI$3)</f>
        <v>4.4179915260704261</v>
      </c>
      <c r="AJ12" s="9">
        <f>ABS((AJ$2-INDEX($A12:$AE12,1,MATCH(AJ$6,$A$6:$AE$6,0)))/AJ$3)</f>
        <v>1.0732679567075691</v>
      </c>
      <c r="AK12" s="9">
        <f>ABS((AK$2-INDEX($A12:$AE12,1,MATCH(AK$6,$A$6:$AE$6,0)))/AK$3)</f>
        <v>22.38675306191135</v>
      </c>
      <c r="AL12" s="9">
        <f>ABS((AL$2-INDEX($A12:$AE12,1,MATCH(AL$6,$A$6:$AE$6,0)))/AL$3)</f>
        <v>1.3467582532919653</v>
      </c>
      <c r="AM12" s="9">
        <f>ABS((AM$2-INDEX($A12:$AE12,1,MATCH(AM$6,$A$6:$AE$6,0)))/AM$3)</f>
        <v>0.13893757177280683</v>
      </c>
      <c r="AN12" s="9"/>
      <c r="AO12" s="9">
        <f>ABS((AO$2-INDEX($A12:$AE12,1,MATCH(AO$6,$A$6:$AE$6,0)))/AO$3)</f>
        <v>0.79385654552279816</v>
      </c>
      <c r="AP12" s="9"/>
      <c r="AQ12" s="9"/>
      <c r="AR12" s="9">
        <f>ABS((AR$2-INDEX($A12:$AE12,1,MATCH(AR$6,$A$6:$AE$6,0)))/AR$3)</f>
        <v>0.2197887832267397</v>
      </c>
      <c r="AS12" s="9">
        <f>ABS((AS$2-INDEX($A12:$AE12,1,MATCH(AS$6,$A$6:$AE$6,0)))/AS$3)</f>
        <v>2.1354367096007674</v>
      </c>
      <c r="AT12" s="9"/>
      <c r="AU12" s="9"/>
      <c r="AV12" s="9">
        <f>ABS((AV$2-INDEX($A12:$AE12,1,MATCH(AV$6,$A$6:$AE$6,0)))/AV$3)</f>
        <v>0.53731087377504327</v>
      </c>
      <c r="AW12" s="9">
        <f>ABS((AW$2-INDEX($A12:$AE12,1,MATCH(AW$6,$A$6:$AE$6,0)))/AW$3)</f>
        <v>4.6593927698569071E-2</v>
      </c>
      <c r="AX12" s="9">
        <f>ABS((AX$2-INDEX($A12:$AE12,1,MATCH(AX$6,$A$6:$AE$6,0)))/AX$3)</f>
        <v>3.9486634837484664</v>
      </c>
      <c r="AY12" s="9">
        <f>ABS((AY$2-INDEX($A12:$AE12,1,MATCH(AY$6,$A$6:$AE$6,0)))/AY$3)</f>
        <v>0.44655788822187859</v>
      </c>
      <c r="BA12" s="12">
        <f t="shared" si="0"/>
        <v>0.48950004883754311</v>
      </c>
      <c r="BB12" s="12">
        <f t="shared" si="1"/>
        <v>5.0495899895480951</v>
      </c>
      <c r="BC12" s="12">
        <f t="shared" si="2"/>
        <v>5.0978970987803862</v>
      </c>
      <c r="BD12" s="12">
        <f t="shared" si="3"/>
        <v>20.64153329743667</v>
      </c>
    </row>
    <row r="13" spans="1:56" x14ac:dyDescent="0.25">
      <c r="A13">
        <v>0.99496205639268809</v>
      </c>
      <c r="B13">
        <v>12</v>
      </c>
      <c r="C13">
        <v>0.126</v>
      </c>
      <c r="D13">
        <v>0.79</v>
      </c>
      <c r="E13">
        <v>103.9908189224452</v>
      </c>
      <c r="F13">
        <v>2.5662945650833819</v>
      </c>
      <c r="G13">
        <v>0.8215721515778186</v>
      </c>
      <c r="H13">
        <v>2.9968588033724184</v>
      </c>
      <c r="I13">
        <v>4.8061328249281656</v>
      </c>
      <c r="J13">
        <v>0.68062844233966802</v>
      </c>
      <c r="K13">
        <v>1.6439278302168077</v>
      </c>
      <c r="L13">
        <v>7.7602000832684617</v>
      </c>
      <c r="M13">
        <v>33.012955040581637</v>
      </c>
      <c r="N13">
        <v>2.4270012652085198</v>
      </c>
      <c r="O13">
        <v>0.80345975009314274</v>
      </c>
      <c r="P13">
        <v>7.7247051593311546</v>
      </c>
      <c r="Q13">
        <v>1.8369239376692845</v>
      </c>
      <c r="R13">
        <v>38.641623837635059</v>
      </c>
      <c r="S13">
        <v>4.8034350571308373</v>
      </c>
      <c r="T13">
        <v>5.5683972111546218</v>
      </c>
      <c r="U13">
        <v>15.743345477786606</v>
      </c>
      <c r="V13">
        <v>-0.10465704741835488</v>
      </c>
      <c r="W13">
        <v>0.23723981300105065</v>
      </c>
      <c r="X13">
        <v>9.0294173974950169</v>
      </c>
      <c r="Y13">
        <v>0.88353373167893035</v>
      </c>
      <c r="Z13">
        <v>0.8992152683636615</v>
      </c>
      <c r="AA13">
        <v>2.9915009500064662</v>
      </c>
      <c r="AB13" s="7">
        <f>IF(ISBLANK(X13),-1,X13-T13)</f>
        <v>3.4610201863403951</v>
      </c>
      <c r="AC13" s="4" t="b">
        <f>OR(AA13&lt;2.5,H13&lt;2.5)</f>
        <v>0</v>
      </c>
      <c r="AD13" s="4" t="b">
        <f>AB13&gt;2</f>
        <v>1</v>
      </c>
      <c r="AE13" s="5" t="b">
        <f>AND(AC13,AD13)</f>
        <v>0</v>
      </c>
      <c r="AG13" s="9">
        <f>ABS((AG$2-INDEX($A13:$AE13,1,MATCH(AG$6,$A$6:$AE$6,0)))/AG$3)</f>
        <v>4.8741305635371129E-2</v>
      </c>
      <c r="AH13" s="9">
        <f>ABS((AH$2-INDEX($A13:$AE13,1,MATCH(AH$6,$A$6:$AE$6,0)))/AH$3)</f>
        <v>0.64207674854243668</v>
      </c>
      <c r="AI13" s="9">
        <f>ABS((AI$2-INDEX($A13:$AE13,1,MATCH(AI$6,$A$6:$AE$6,0)))/AI$3)</f>
        <v>4.5097469980290228</v>
      </c>
      <c r="AJ13" s="9">
        <f>ABS((AJ$2-INDEX($A13:$AE13,1,MATCH(AJ$6,$A$6:$AE$6,0)))/AJ$3)</f>
        <v>1.2977659131550732</v>
      </c>
      <c r="AK13" s="9">
        <f>ABS((AK$2-INDEX($A13:$AE13,1,MATCH(AK$6,$A$6:$AE$6,0)))/AK$3)</f>
        <v>22.725259545040043</v>
      </c>
      <c r="AL13" s="9">
        <f>ABS((AL$2-INDEX($A13:$AE13,1,MATCH(AL$6,$A$6:$AE$6,0)))/AL$3)</f>
        <v>1.4671622907335526</v>
      </c>
      <c r="AM13" s="9">
        <f>ABS((AM$2-INDEX($A13:$AE13,1,MATCH(AM$6,$A$6:$AE$6,0)))/AM$3)</f>
        <v>8.9122560748432264E-2</v>
      </c>
      <c r="AN13" s="9"/>
      <c r="AO13" s="9">
        <f>ABS((AO$2-INDEX($A13:$AE13,1,MATCH(AO$6,$A$6:$AE$6,0)))/AO$3)</f>
        <v>0.95307606233071551</v>
      </c>
      <c r="AP13" s="9"/>
      <c r="AQ13" s="9"/>
      <c r="AR13" s="9">
        <f>ABS((AR$2-INDEX($A13:$AE13,1,MATCH(AR$6,$A$6:$AE$6,0)))/AR$3)</f>
        <v>0.26686727836092011</v>
      </c>
      <c r="AS13" s="9">
        <f>ABS((AS$2-INDEX($A13:$AE13,1,MATCH(AS$6,$A$6:$AE$6,0)))/AS$3)</f>
        <v>2.2340755742771869</v>
      </c>
      <c r="AT13" s="9"/>
      <c r="AU13" s="9"/>
      <c r="AV13" s="9">
        <f>ABS((AV$2-INDEX($A13:$AE13,1,MATCH(AV$6,$A$6:$AE$6,0)))/AV$3)</f>
        <v>0.66745078429139137</v>
      </c>
      <c r="AW13" s="9">
        <f>ABS((AW$2-INDEX($A13:$AE13,1,MATCH(AW$6,$A$6:$AE$6,0)))/AW$3)</f>
        <v>0.78706746335786071</v>
      </c>
      <c r="AX13" s="9">
        <f>ABS((AX$2-INDEX($A13:$AE13,1,MATCH(AX$6,$A$6:$AE$6,0)))/AX$3)</f>
        <v>3.8558015242423722</v>
      </c>
      <c r="AY13" s="9">
        <f>ABS((AY$2-INDEX($A13:$AE13,1,MATCH(AY$6,$A$6:$AE$6,0)))/AY$3)</f>
        <v>0.49150095000646621</v>
      </c>
      <c r="BA13" s="12">
        <f t="shared" si="0"/>
        <v>0.6894394481834929</v>
      </c>
      <c r="BB13" s="12">
        <f t="shared" si="1"/>
        <v>5.6805331197654354</v>
      </c>
      <c r="BC13" s="12">
        <f t="shared" si="2"/>
        <v>5.7517512640252004</v>
      </c>
      <c r="BD13" s="12">
        <f t="shared" si="3"/>
        <v>20.547738514115238</v>
      </c>
    </row>
    <row r="14" spans="1:56" x14ac:dyDescent="0.25">
      <c r="A14">
        <v>0.99496205639268809</v>
      </c>
      <c r="B14">
        <v>12</v>
      </c>
      <c r="C14">
        <v>0.124</v>
      </c>
      <c r="D14">
        <v>0.78</v>
      </c>
      <c r="E14">
        <v>104.27155693834142</v>
      </c>
      <c r="F14">
        <v>2.4495875178689004</v>
      </c>
      <c r="G14">
        <v>0.80289170815044697</v>
      </c>
      <c r="H14">
        <v>2.8236342734369853</v>
      </c>
      <c r="I14">
        <v>4.7382421831128987</v>
      </c>
      <c r="J14">
        <v>0.6795577783399479</v>
      </c>
      <c r="K14">
        <v>1.6504173573327865</v>
      </c>
      <c r="L14">
        <v>7.5604795181283908</v>
      </c>
      <c r="M14">
        <v>32.707026256181791</v>
      </c>
      <c r="N14">
        <v>2.3473726285015575</v>
      </c>
      <c r="O14">
        <v>0.81452761408975916</v>
      </c>
      <c r="P14">
        <v>7.5690917880567623</v>
      </c>
      <c r="Q14">
        <v>1.8042744465152922</v>
      </c>
      <c r="R14">
        <v>38.414917243083963</v>
      </c>
      <c r="S14">
        <v>4.7979296445709929</v>
      </c>
      <c r="T14">
        <v>5.4946626656225286</v>
      </c>
      <c r="U14">
        <v>15.689239372541033</v>
      </c>
      <c r="V14">
        <v>-9.7559745011564392E-2</v>
      </c>
      <c r="W14">
        <v>0.2326915105168306</v>
      </c>
      <c r="X14">
        <v>8.6090817159359112</v>
      </c>
      <c r="Y14">
        <v>0.86061543473923463</v>
      </c>
      <c r="Z14">
        <v>0.87508020535221054</v>
      </c>
      <c r="AA14">
        <v>2.8145545859206185</v>
      </c>
      <c r="AB14" s="7">
        <f>IF(ISBLANK(X14),-1,X14-T14)</f>
        <v>3.1144190503133826</v>
      </c>
      <c r="AC14" s="4" t="b">
        <f>OR(AA14&lt;2.5,H14&lt;2.5)</f>
        <v>0</v>
      </c>
      <c r="AD14" s="4" t="b">
        <f>AB14&gt;2</f>
        <v>1</v>
      </c>
      <c r="AE14" s="5" t="b">
        <f>AND(AC14,AD14)</f>
        <v>0</v>
      </c>
      <c r="AG14" s="9">
        <f>ABS((AG$2-INDEX($A14:$AE14,1,MATCH(AG$6,$A$6:$AE$6,0)))/AG$3)</f>
        <v>0.12417535209677884</v>
      </c>
      <c r="AH14" s="9">
        <f>ABS((AH$2-INDEX($A14:$AE14,1,MATCH(AH$6,$A$6:$AE$6,0)))/AH$3)</f>
        <v>0.63234343945407201</v>
      </c>
      <c r="AI14" s="9">
        <f>ABS((AI$2-INDEX($A14:$AE14,1,MATCH(AI$6,$A$6:$AE$6,0)))/AI$3)</f>
        <v>4.4507512969746692</v>
      </c>
      <c r="AJ14" s="9">
        <f>ABS((AJ$2-INDEX($A14:$AE14,1,MATCH(AJ$6,$A$6:$AE$6,0)))/AJ$3)</f>
        <v>1.4040002563146854</v>
      </c>
      <c r="AK14" s="9">
        <f>ABS((AK$2-INDEX($A14:$AE14,1,MATCH(AK$6,$A$6:$AE$6,0)))/AK$3)</f>
        <v>22.338007919217453</v>
      </c>
      <c r="AL14" s="9">
        <f>ABS((AL$2-INDEX($A14:$AE14,1,MATCH(AL$6,$A$6:$AE$6,0)))/AL$3)</f>
        <v>1.5860110022364815</v>
      </c>
      <c r="AM14" s="9">
        <f>ABS((AM$2-INDEX($A14:$AE14,1,MATCH(AM$6,$A$6:$AE$6,0)))/AM$3)</f>
        <v>6.2127770512782475E-2</v>
      </c>
      <c r="AN14" s="9"/>
      <c r="AO14" s="9">
        <f>ABS((AO$2-INDEX($A14:$AE14,1,MATCH(AO$6,$A$6:$AE$6,0)))/AO$3)</f>
        <v>0.98572555348470781</v>
      </c>
      <c r="AP14" s="9"/>
      <c r="AQ14" s="9"/>
      <c r="AR14" s="9">
        <f>ABS((AR$2-INDEX($A14:$AE14,1,MATCH(AR$6,$A$6:$AE$6,0)))/AR$3)</f>
        <v>0.22962760890026696</v>
      </c>
      <c r="AS14" s="9">
        <f>ABS((AS$2-INDEX($A14:$AE14,1,MATCH(AS$6,$A$6:$AE$6,0)))/AS$3)</f>
        <v>2.2644722626173963</v>
      </c>
      <c r="AT14" s="9"/>
      <c r="AU14" s="9"/>
      <c r="AV14" s="9">
        <f>ABS((AV$2-INDEX($A14:$AE14,1,MATCH(AV$6,$A$6:$AE$6,0)))/AV$3)</f>
        <v>0.78494269480902268</v>
      </c>
      <c r="AW14" s="9">
        <f>ABS((AW$2-INDEX($A14:$AE14,1,MATCH(AW$6,$A$6:$AE$6,0)))/AW$3)</f>
        <v>0.74123086947846928</v>
      </c>
      <c r="AX14" s="9">
        <f>ABS((AX$2-INDEX($A14:$AE14,1,MATCH(AX$6,$A$6:$AE$6,0)))/AX$3)</f>
        <v>3.9060829055162283</v>
      </c>
      <c r="AY14" s="9">
        <f>ABS((AY$2-INDEX($A14:$AE14,1,MATCH(AY$6,$A$6:$AE$6,0)))/AY$3)</f>
        <v>0.31455458592061847</v>
      </c>
      <c r="BA14" s="12">
        <f t="shared" si="0"/>
        <v>0.73049913972610114</v>
      </c>
      <c r="BB14" s="12">
        <f t="shared" si="1"/>
        <v>5.8583337678896514</v>
      </c>
      <c r="BC14" s="12">
        <f t="shared" si="2"/>
        <v>5.9110626066589056</v>
      </c>
      <c r="BD14" s="12">
        <f t="shared" si="3"/>
        <v>21.115817432655753</v>
      </c>
    </row>
    <row r="15" spans="1:56" x14ac:dyDescent="0.25">
      <c r="A15">
        <v>0.99496205639268809</v>
      </c>
      <c r="B15">
        <v>12</v>
      </c>
      <c r="C15">
        <v>0.128</v>
      </c>
      <c r="D15">
        <v>0.8</v>
      </c>
      <c r="E15">
        <v>103.36292795695327</v>
      </c>
      <c r="F15">
        <v>2.6845696643508177</v>
      </c>
      <c r="G15">
        <v>0.84080642622685708</v>
      </c>
      <c r="H15">
        <v>3.1677950063571942</v>
      </c>
      <c r="I15">
        <v>4.8769130318333573</v>
      </c>
      <c r="J15">
        <v>0.68171369871080922</v>
      </c>
      <c r="K15">
        <v>1.6376872797381912</v>
      </c>
      <c r="L15">
        <v>7.9683815072743087</v>
      </c>
      <c r="M15">
        <v>33.314401864914537</v>
      </c>
      <c r="N15">
        <v>2.5074781493410034</v>
      </c>
      <c r="O15">
        <v>0.79210194287140068</v>
      </c>
      <c r="P15">
        <v>7.8778262854692569</v>
      </c>
      <c r="Q15">
        <v>1.8722080109071553</v>
      </c>
      <c r="R15">
        <v>38.86173794992348</v>
      </c>
      <c r="S15">
        <v>4.8087860445973414</v>
      </c>
      <c r="T15">
        <v>5.6395666090603722</v>
      </c>
      <c r="U15">
        <v>15.797679974550515</v>
      </c>
      <c r="V15">
        <v>-0.11158926099936681</v>
      </c>
      <c r="W15">
        <v>0.24168066664827889</v>
      </c>
      <c r="X15">
        <v>9.4910985894467448</v>
      </c>
      <c r="Y15">
        <v>0.90718054157845485</v>
      </c>
      <c r="Z15">
        <v>0.92414310820225309</v>
      </c>
      <c r="AA15">
        <v>3.1664448796087776</v>
      </c>
      <c r="AB15" s="7">
        <f>IF(ISBLANK(X15),-1,X15-T15)</f>
        <v>3.8515319803863726</v>
      </c>
      <c r="AC15" s="4" t="b">
        <f>OR(AA15&lt;2.5,H15&lt;2.5)</f>
        <v>0</v>
      </c>
      <c r="AD15" s="4" t="b">
        <f>AB15&gt;2</f>
        <v>1</v>
      </c>
      <c r="AE15" s="5" t="b">
        <f>AND(AC15,AD15)</f>
        <v>0</v>
      </c>
      <c r="AG15" s="9">
        <f>ABS((AG$2-INDEX($A15:$AE15,1,MATCH(AG$6,$A$6:$AE$6,0)))/AG$3)</f>
        <v>2.9903368703730768E-2</v>
      </c>
      <c r="AH15" s="9">
        <f>ABS((AH$2-INDEX($A15:$AE15,1,MATCH(AH$6,$A$6:$AE$6,0)))/AH$3)</f>
        <v>0.65194271555281125</v>
      </c>
      <c r="AI15" s="9">
        <f>ABS((AI$2-INDEX($A15:$AE15,1,MATCH(AI$6,$A$6:$AE$6,0)))/AI$3)</f>
        <v>4.566479275107354</v>
      </c>
      <c r="AJ15" s="9">
        <f>ABS((AJ$2-INDEX($A15:$AE15,1,MATCH(AJ$6,$A$6:$AE$6,0)))/AJ$3)</f>
        <v>1.1870311131519631</v>
      </c>
      <c r="AK15" s="9">
        <f>ABS((AK$2-INDEX($A15:$AE15,1,MATCH(AK$6,$A$6:$AE$6,0)))/AK$3)</f>
        <v>23.106837803689285</v>
      </c>
      <c r="AL15" s="9">
        <f>ABS((AL$2-INDEX($A15:$AE15,1,MATCH(AL$6,$A$6:$AE$6,0)))/AL$3)</f>
        <v>1.34704753829701</v>
      </c>
      <c r="AM15" s="9">
        <f>ABS((AM$2-INDEX($A15:$AE15,1,MATCH(AM$6,$A$6:$AE$6,0)))/AM$3)</f>
        <v>0.1168245295819495</v>
      </c>
      <c r="AN15" s="9"/>
      <c r="AO15" s="9">
        <f>ABS((AO$2-INDEX($A15:$AE15,1,MATCH(AO$6,$A$6:$AE$6,0)))/AO$3)</f>
        <v>0.91779198909284476</v>
      </c>
      <c r="AP15" s="9"/>
      <c r="AQ15" s="9"/>
      <c r="AR15" s="9">
        <f>ABS((AR$2-INDEX($A15:$AE15,1,MATCH(AR$6,$A$6:$AE$6,0)))/AR$3)</f>
        <v>0.30281141871735967</v>
      </c>
      <c r="AS15" s="9">
        <f>ABS((AS$2-INDEX($A15:$AE15,1,MATCH(AS$6,$A$6:$AE$6,0)))/AS$3)</f>
        <v>2.2035505760952154</v>
      </c>
      <c r="AT15" s="9"/>
      <c r="AU15" s="9"/>
      <c r="AV15" s="9">
        <f>ABS((AV$2-INDEX($A15:$AE15,1,MATCH(AV$6,$A$6:$AE$6,0)))/AV$3)</f>
        <v>0.53507390495377183</v>
      </c>
      <c r="AW15" s="9">
        <f>ABS((AW$2-INDEX($A15:$AE15,1,MATCH(AW$6,$A$6:$AE$6,0)))/AW$3)</f>
        <v>0.83436108315690971</v>
      </c>
      <c r="AX15" s="9">
        <f>ABS((AX$2-INDEX($A15:$AE15,1,MATCH(AX$6,$A$6:$AE$6,0)))/AX$3)</f>
        <v>3.8038685245786397</v>
      </c>
      <c r="AY15" s="9">
        <f>ABS((AY$2-INDEX($A15:$AE15,1,MATCH(AY$6,$A$6:$AE$6,0)))/AY$3)</f>
        <v>0.66644487960877763</v>
      </c>
      <c r="BA15" s="12">
        <f t="shared" si="0"/>
        <v>0.73134707277906741</v>
      </c>
      <c r="BB15" s="12">
        <f t="shared" si="1"/>
        <v>5.5869822141886232</v>
      </c>
      <c r="BC15" s="12">
        <f t="shared" si="2"/>
        <v>5.6786769694942434</v>
      </c>
      <c r="BD15" s="12">
        <f t="shared" si="3"/>
        <v>20.056397966468701</v>
      </c>
    </row>
    <row r="16" spans="1:56" x14ac:dyDescent="0.25">
      <c r="A16" s="5">
        <v>0.99496205639268809</v>
      </c>
      <c r="B16" s="5">
        <v>12</v>
      </c>
      <c r="C16" s="5">
        <v>0.126</v>
      </c>
      <c r="D16" s="5">
        <v>0.8</v>
      </c>
      <c r="E16" s="5">
        <v>104.33744484250447</v>
      </c>
      <c r="F16" s="5">
        <v>2.395251657390316</v>
      </c>
      <c r="G16" s="5">
        <v>0.71574370453105041</v>
      </c>
      <c r="H16" s="5">
        <v>2.4770096756869751</v>
      </c>
      <c r="I16" s="5">
        <v>4.7756521132273848</v>
      </c>
      <c r="J16" s="5">
        <v>0.67413114239496641</v>
      </c>
      <c r="K16" s="5">
        <v>1.6790275793120404</v>
      </c>
      <c r="L16" s="5">
        <v>7.8611534914016117</v>
      </c>
      <c r="M16" s="5">
        <v>32.116245516812555</v>
      </c>
      <c r="N16" s="5">
        <v>2.3758747173617469</v>
      </c>
      <c r="O16" s="5">
        <v>0.80546755573754425</v>
      </c>
      <c r="P16" s="5">
        <v>7.384320720828935</v>
      </c>
      <c r="Q16" s="5">
        <v>1.8791365295651596</v>
      </c>
      <c r="R16" s="5">
        <v>38.539604465477026</v>
      </c>
      <c r="S16" s="5">
        <v>4.8003078957082614</v>
      </c>
      <c r="T16" s="5">
        <v>5.360406350590349</v>
      </c>
      <c r="U16" s="5">
        <v>15.695826139120589</v>
      </c>
      <c r="V16" s="5">
        <v>-9.9352048943439394E-2</v>
      </c>
      <c r="W16" s="5">
        <v>0.22653296833606557</v>
      </c>
      <c r="X16" s="5">
        <v>8.2463172420625774</v>
      </c>
      <c r="Y16" s="5">
        <v>0.77665412397723355</v>
      </c>
      <c r="Z16" s="5">
        <v>0.87691921214602386</v>
      </c>
      <c r="AA16" s="5">
        <v>2.4756109301255655</v>
      </c>
      <c r="AB16" s="10">
        <f>IF(ISBLANK(X16),-1,X16-T16)</f>
        <v>2.8859108914722285</v>
      </c>
      <c r="AC16" s="5" t="b">
        <f>OR(AA16&lt;2.5,H16&lt;2.5)</f>
        <v>1</v>
      </c>
      <c r="AD16" s="5" t="b">
        <f>AB16&gt;2</f>
        <v>1</v>
      </c>
      <c r="AE16" s="5" t="b">
        <f>AND(AC16,AD16)</f>
        <v>1</v>
      </c>
      <c r="AF16" s="5"/>
      <c r="AG16" s="11">
        <f>ABS((AG$2-INDEX($A16:$AE16,1,MATCH(AG$6,$A$6:$AE$6,0)))/AG$3)</f>
        <v>8.2608763080683142E-2</v>
      </c>
      <c r="AH16" s="11">
        <f>ABS((AH$2-INDEX($A16:$AE16,1,MATCH(AH$6,$A$6:$AE$6,0)))/AH$3)</f>
        <v>0.58301038540878569</v>
      </c>
      <c r="AI16" s="11">
        <f>ABS((AI$2-INDEX($A16:$AE16,1,MATCH(AI$6,$A$6:$AE$6,0)))/AI$3)</f>
        <v>4.1906583698905431</v>
      </c>
      <c r="AJ16" s="11">
        <f>ABS((AJ$2-INDEX($A16:$AE16,1,MATCH(AJ$6,$A$6:$AE$6,0)))/AJ$3)</f>
        <v>1.244067291807653</v>
      </c>
      <c r="AK16" s="11">
        <f>ABS((AK$2-INDEX($A16:$AE16,1,MATCH(AK$6,$A$6:$AE$6,0)))/AK$3)</f>
        <v>21.5901841984969</v>
      </c>
      <c r="AL16" s="11">
        <f>ABS((AL$2-INDEX($A16:$AE16,1,MATCH(AL$6,$A$6:$AE$6,0)))/AL$3)</f>
        <v>1.5434705711018704</v>
      </c>
      <c r="AM16" s="11">
        <f>ABS((AM$2-INDEX($A16:$AE16,1,MATCH(AM$6,$A$6:$AE$6,0)))/AM$3)</f>
        <v>8.4225473810867618E-2</v>
      </c>
      <c r="AN16" s="11"/>
      <c r="AO16" s="11">
        <f>ABS((AO$2-INDEX($A16:$AE16,1,MATCH(AO$6,$A$6:$AE$6,0)))/AO$3)</f>
        <v>0.91086347043484039</v>
      </c>
      <c r="AP16" s="11"/>
      <c r="AQ16" s="11"/>
      <c r="AR16" s="11">
        <f>ABS((AR$2-INDEX($A16:$AE16,1,MATCH(AR$6,$A$6:$AE$6,0)))/AR$3)</f>
        <v>0.16182138918704492</v>
      </c>
      <c r="AS16" s="11">
        <f>ABS((AS$2-INDEX($A16:$AE16,1,MATCH(AS$6,$A$6:$AE$6,0)))/AS$3)</f>
        <v>2.2607718319547248</v>
      </c>
      <c r="AT16" s="11"/>
      <c r="AU16" s="11"/>
      <c r="AV16" s="11">
        <f>ABS((AV$2-INDEX($A16:$AE16,1,MATCH(AV$6,$A$6:$AE$6,0)))/AV$3)</f>
        <v>0.86240308763653262</v>
      </c>
      <c r="AW16" s="11">
        <f>ABS((AW$2-INDEX($A16:$AE16,1,MATCH(AW$6,$A$6:$AE$6,0)))/AW$3)</f>
        <v>0.57330824795446711</v>
      </c>
      <c r="AX16" s="11">
        <f>ABS((AX$2-INDEX($A16:$AE16,1,MATCH(AX$6,$A$6:$AE$6,0)))/AX$3)</f>
        <v>3.9022516413624504</v>
      </c>
      <c r="AY16" s="11">
        <f>ABS((AY$2-INDEX($A16:$AE16,1,MATCH(AY$6,$A$6:$AE$6,0)))/AY$3)</f>
        <v>2.4389069874434455E-2</v>
      </c>
      <c r="AZ16" s="5"/>
      <c r="BA16" s="12">
        <f t="shared" si="0"/>
        <v>0.75115812003208549</v>
      </c>
      <c r="BB16" s="12">
        <f t="shared" si="1"/>
        <v>5.8622473961920081</v>
      </c>
      <c r="BC16" s="12">
        <f t="shared" si="2"/>
        <v>5.8884335581904335</v>
      </c>
      <c r="BD16" s="12">
        <f t="shared" si="3"/>
        <v>21.089815268707945</v>
      </c>
    </row>
    <row r="17" spans="1:56" x14ac:dyDescent="0.25">
      <c r="A17">
        <v>0.99496205639268809</v>
      </c>
      <c r="B17">
        <v>12</v>
      </c>
      <c r="C17">
        <v>0.122</v>
      </c>
      <c r="D17">
        <v>0.77</v>
      </c>
      <c r="E17">
        <v>103.81975347429798</v>
      </c>
      <c r="F17">
        <v>2.3348922777210017</v>
      </c>
      <c r="G17">
        <v>0.78432761247294869</v>
      </c>
      <c r="H17">
        <v>2.6470936318677007</v>
      </c>
      <c r="I17">
        <v>4.6730726217334766</v>
      </c>
      <c r="J17">
        <v>0.67851265819062345</v>
      </c>
      <c r="K17">
        <v>1.6572384345706979</v>
      </c>
      <c r="L17">
        <v>7.3684727892868667</v>
      </c>
      <c r="M17">
        <v>32.394891407314013</v>
      </c>
      <c r="N17">
        <v>2.2685688378047488</v>
      </c>
      <c r="O17">
        <v>0.82529800387161334</v>
      </c>
      <c r="P17">
        <v>7.4105174928947113</v>
      </c>
      <c r="Q17">
        <v>1.774142999430629</v>
      </c>
      <c r="R17">
        <v>38.181338295775973</v>
      </c>
      <c r="S17">
        <v>4.7922601189653484</v>
      </c>
      <c r="T17">
        <v>5.4185688767939926</v>
      </c>
      <c r="U17">
        <v>15.635439161204566</v>
      </c>
      <c r="V17">
        <v>-9.0306776795933963E-2</v>
      </c>
      <c r="W17">
        <v>0.22805022602471303</v>
      </c>
      <c r="X17">
        <v>8.2224612323730693</v>
      </c>
      <c r="Y17">
        <v>0.83798531567688561</v>
      </c>
      <c r="Z17">
        <v>0.85166151764453646</v>
      </c>
      <c r="AA17">
        <v>2.6345700765770999</v>
      </c>
      <c r="AB17" s="7">
        <f>IF(ISBLANK(X17),-1,X17-T17)</f>
        <v>2.8038923555790767</v>
      </c>
      <c r="AC17" s="4" t="b">
        <f>OR(AA17&lt;2.5,H17&lt;2.5)</f>
        <v>0</v>
      </c>
      <c r="AD17" s="4" t="b">
        <f>AB17&gt;2</f>
        <v>1</v>
      </c>
      <c r="AE17" s="5" t="b">
        <f>AND(AC17,AD17)</f>
        <v>0</v>
      </c>
      <c r="AG17" s="9">
        <f>ABS((AG$2-INDEX($A17:$AE17,1,MATCH(AG$6,$A$6:$AE$6,0)))/AG$3)</f>
        <v>0.19658597585169227</v>
      </c>
      <c r="AH17" s="9">
        <f>ABS((AH$2-INDEX($A17:$AE17,1,MATCH(AH$6,$A$6:$AE$6,0)))/AH$3)</f>
        <v>0.6228423471874861</v>
      </c>
      <c r="AI17" s="9">
        <f>ABS((AI$2-INDEX($A17:$AE17,1,MATCH(AI$6,$A$6:$AE$6,0)))/AI$3)</f>
        <v>4.3887415039027475</v>
      </c>
      <c r="AJ17" s="9">
        <f>ABS((AJ$2-INDEX($A17:$AE17,1,MATCH(AJ$6,$A$6:$AE$6,0)))/AJ$3)</f>
        <v>1.506131495060177</v>
      </c>
      <c r="AK17" s="9">
        <f>ABS((AK$2-INDEX($A17:$AE17,1,MATCH(AK$6,$A$6:$AE$6,0)))/AK$3)</f>
        <v>21.942900515587354</v>
      </c>
      <c r="AL17" s="9">
        <f>ABS((AL$2-INDEX($A17:$AE17,1,MATCH(AL$6,$A$6:$AE$6,0)))/AL$3)</f>
        <v>1.7036286002914198</v>
      </c>
      <c r="AM17" s="9">
        <f>ABS((AM$2-INDEX($A17:$AE17,1,MATCH(AM$6,$A$6:$AE$6,0)))/AM$3)</f>
        <v>3.5858527142406414E-2</v>
      </c>
      <c r="AN17" s="9"/>
      <c r="AO17" s="9">
        <f>ABS((AO$2-INDEX($A17:$AE17,1,MATCH(AO$6,$A$6:$AE$6,0)))/AO$3)</f>
        <v>1.015857000569371</v>
      </c>
      <c r="AP17" s="9"/>
      <c r="AQ17" s="9"/>
      <c r="AR17" s="9">
        <f>ABS((AR$2-INDEX($A17:$AE17,1,MATCH(AR$6,$A$6:$AE$6,0)))/AR$3)</f>
        <v>0.19119640242120836</v>
      </c>
      <c r="AS17" s="9">
        <f>ABS((AS$2-INDEX($A17:$AE17,1,MATCH(AS$6,$A$6:$AE$6,0)))/AS$3)</f>
        <v>2.2946971004468724</v>
      </c>
      <c r="AT17" s="9"/>
      <c r="AU17" s="9"/>
      <c r="AV17" s="9">
        <f>ABS((AV$2-INDEX($A17:$AE17,1,MATCH(AV$6,$A$6:$AE$6,0)))/AV$3)</f>
        <v>0.8902059811596349</v>
      </c>
      <c r="AW17" s="9">
        <f>ABS((AW$2-INDEX($A17:$AE17,1,MATCH(AW$6,$A$6:$AE$6,0)))/AW$3)</f>
        <v>0.69597063135377124</v>
      </c>
      <c r="AX17" s="9">
        <f>ABS((AX$2-INDEX($A17:$AE17,1,MATCH(AX$6,$A$6:$AE$6,0)))/AX$3)</f>
        <v>3.9548718382405488</v>
      </c>
      <c r="AY17" s="9">
        <f>ABS((AY$2-INDEX($A17:$AE17,1,MATCH(AY$6,$A$6:$AE$6,0)))/AY$3)</f>
        <v>0.13457007657709985</v>
      </c>
      <c r="BA17" s="12">
        <f t="shared" si="0"/>
        <v>0.8492218403039169</v>
      </c>
      <c r="BB17" s="12">
        <f t="shared" si="1"/>
        <v>6.1148566231032007</v>
      </c>
      <c r="BC17" s="12">
        <f t="shared" si="2"/>
        <v>6.1514126874020132</v>
      </c>
      <c r="BD17" s="12">
        <f t="shared" si="3"/>
        <v>21.75586788001138</v>
      </c>
    </row>
    <row r="18" spans="1:56" x14ac:dyDescent="0.25">
      <c r="A18">
        <v>0.99496205639268809</v>
      </c>
      <c r="B18">
        <v>12</v>
      </c>
      <c r="C18">
        <v>0.122</v>
      </c>
      <c r="D18">
        <v>0.76</v>
      </c>
      <c r="E18">
        <v>104.28937121546005</v>
      </c>
      <c r="F18">
        <v>2.4986540637744743</v>
      </c>
      <c r="G18">
        <v>0.88746778959352579</v>
      </c>
      <c r="H18">
        <v>3.1530630991538757</v>
      </c>
      <c r="I18">
        <v>4.7018460590319684</v>
      </c>
      <c r="J18">
        <v>0.68456553543338827</v>
      </c>
      <c r="K18">
        <v>1.6245212652352521</v>
      </c>
      <c r="L18">
        <v>7.2946798981049676</v>
      </c>
      <c r="M18">
        <v>33.264297800273269</v>
      </c>
      <c r="N18">
        <v>2.314982294368725</v>
      </c>
      <c r="O18">
        <v>0.82323837208614303</v>
      </c>
      <c r="P18">
        <v>7.7312729763074595</v>
      </c>
      <c r="Q18">
        <v>1.7355926937223725</v>
      </c>
      <c r="R18">
        <v>38.276721046686326</v>
      </c>
      <c r="S18">
        <v>4.7951911610131654</v>
      </c>
      <c r="T18">
        <v>5.6327291590292745</v>
      </c>
      <c r="U18">
        <v>15.679921267301561</v>
      </c>
      <c r="V18">
        <v>-9.5243048846248679E-2</v>
      </c>
      <c r="W18">
        <v>0.23818966602506264</v>
      </c>
      <c r="X18">
        <v>8.9154234218772075</v>
      </c>
      <c r="Y18">
        <v>0.94182787462635476</v>
      </c>
      <c r="Z18">
        <v>0.87286950948924769</v>
      </c>
      <c r="AA18">
        <v>3.1363069971410535</v>
      </c>
      <c r="AB18" s="7">
        <f>IF(ISBLANK(X18),-1,X18-T18)</f>
        <v>3.282694262847933</v>
      </c>
      <c r="AC18" s="4" t="b">
        <f>OR(AA18&lt;2.5,H18&lt;2.5)</f>
        <v>0</v>
      </c>
      <c r="AD18" s="4" t="b">
        <f>AB18&gt;2</f>
        <v>1</v>
      </c>
      <c r="AE18" s="5" t="b">
        <f>AND(AC18,AD18)</f>
        <v>0</v>
      </c>
      <c r="AG18" s="9">
        <f>ABS((AG$2-INDEX($A18:$AE18,1,MATCH(AG$6,$A$6:$AE$6,0)))/AG$3)</f>
        <v>0.16461548996447917</v>
      </c>
      <c r="AH18" s="9">
        <f>ABS((AH$2-INDEX($A18:$AE18,1,MATCH(AH$6,$A$6:$AE$6,0)))/AH$3)</f>
        <v>0.67786850393989351</v>
      </c>
      <c r="AI18" s="9">
        <f>ABS((AI$2-INDEX($A18:$AE18,1,MATCH(AI$6,$A$6:$AE$6,0)))/AI$3)</f>
        <v>4.6861703160431638</v>
      </c>
      <c r="AJ18" s="9">
        <f>ABS((AJ$2-INDEX($A18:$AE18,1,MATCH(AJ$6,$A$6:$AE$6,0)))/AJ$3)</f>
        <v>1.5453830329228893</v>
      </c>
      <c r="AK18" s="9">
        <f>ABS((AK$2-INDEX($A18:$AE18,1,MATCH(AK$6,$A$6:$AE$6,0)))/AK$3)</f>
        <v>23.043414937054767</v>
      </c>
      <c r="AL18" s="9">
        <f>ABS((AL$2-INDEX($A18:$AE18,1,MATCH(AL$6,$A$6:$AE$6,0)))/AL$3)</f>
        <v>1.6343547845242912</v>
      </c>
      <c r="AM18" s="9">
        <f>ABS((AM$2-INDEX($A18:$AE18,1,MATCH(AM$6,$A$6:$AE$6,0)))/AM$3)</f>
        <v>4.0882019302090088E-2</v>
      </c>
      <c r="AN18" s="9"/>
      <c r="AO18" s="9">
        <f>ABS((AO$2-INDEX($A18:$AE18,1,MATCH(AO$6,$A$6:$AE$6,0)))/AO$3)</f>
        <v>1.0544073062776276</v>
      </c>
      <c r="AP18" s="9"/>
      <c r="AQ18" s="9"/>
      <c r="AR18" s="9">
        <f>ABS((AR$2-INDEX($A18:$AE18,1,MATCH(AR$6,$A$6:$AE$6,0)))/AR$3)</f>
        <v>0.29935816112589619</v>
      </c>
      <c r="AS18" s="9">
        <f>ABS((AS$2-INDEX($A18:$AE18,1,MATCH(AS$6,$A$6:$AE$6,0)))/AS$3)</f>
        <v>2.2697071532013697</v>
      </c>
      <c r="AT18" s="9"/>
      <c r="AU18" s="9"/>
      <c r="AV18" s="9">
        <f>ABS((AV$2-INDEX($A18:$AE18,1,MATCH(AV$6,$A$6:$AE$6,0)))/AV$3)</f>
        <v>0.72790024988205648</v>
      </c>
      <c r="AW18" s="9">
        <f>ABS((AW$2-INDEX($A18:$AE18,1,MATCH(AW$6,$A$6:$AE$6,0)))/AW$3)</f>
        <v>0.90365574925270953</v>
      </c>
      <c r="AX18" s="9">
        <f>ABS((AX$2-INDEX($A18:$AE18,1,MATCH(AX$6,$A$6:$AE$6,0)))/AX$3)</f>
        <v>3.9106885218974003</v>
      </c>
      <c r="AY18" s="9">
        <f>ABS((AY$2-INDEX($A18:$AE18,1,MATCH(AY$6,$A$6:$AE$6,0)))/AY$3)</f>
        <v>0.63630699714105354</v>
      </c>
      <c r="BA18" s="12">
        <f t="shared" si="0"/>
        <v>0.96182362792527054</v>
      </c>
      <c r="BB18" s="12">
        <f t="shared" si="1"/>
        <v>6.1133941892187371</v>
      </c>
      <c r="BC18" s="12">
        <f t="shared" si="2"/>
        <v>6.203009497851415</v>
      </c>
      <c r="BD18" s="12">
        <f t="shared" si="3"/>
        <v>21.406878904518813</v>
      </c>
    </row>
    <row r="19" spans="1:56" x14ac:dyDescent="0.25">
      <c r="A19">
        <v>0.99496205639268809</v>
      </c>
      <c r="B19">
        <v>12</v>
      </c>
      <c r="C19">
        <v>0.124</v>
      </c>
      <c r="D19">
        <v>0.79</v>
      </c>
      <c r="E19">
        <v>104.06122851700094</v>
      </c>
      <c r="F19">
        <v>2.2807566711559795</v>
      </c>
      <c r="G19">
        <v>0.6996557402629493</v>
      </c>
      <c r="H19">
        <v>2.32123367919879</v>
      </c>
      <c r="I19">
        <v>4.710106318561964</v>
      </c>
      <c r="J19">
        <v>0.67343533532660316</v>
      </c>
      <c r="K19">
        <v>1.6850932435781587</v>
      </c>
      <c r="L19">
        <v>7.653374305206464</v>
      </c>
      <c r="M19">
        <v>31.838991641768594</v>
      </c>
      <c r="N19">
        <v>2.2993413587494795</v>
      </c>
      <c r="O19">
        <v>0.81644939100225633</v>
      </c>
      <c r="P19">
        <v>7.2401239061037401</v>
      </c>
      <c r="Q19">
        <v>1.8452395285270415</v>
      </c>
      <c r="R19">
        <v>38.311733974081569</v>
      </c>
      <c r="S19">
        <v>4.7948217332644454</v>
      </c>
      <c r="T19">
        <v>5.3008028477563638</v>
      </c>
      <c r="U19">
        <v>15.645775743236602</v>
      </c>
      <c r="V19">
        <v>-9.2392746510239918E-2</v>
      </c>
      <c r="W19">
        <v>0.22245187053681803</v>
      </c>
      <c r="X19">
        <v>7.8909157868253184</v>
      </c>
      <c r="Y19">
        <v>0.75654912953347808</v>
      </c>
      <c r="Z19">
        <v>0.85399310474705425</v>
      </c>
      <c r="AA19">
        <v>2.316227216157237</v>
      </c>
      <c r="AB19" s="7">
        <f>IF(ISBLANK(X19),-1,X19-T19)</f>
        <v>2.5901129390689546</v>
      </c>
      <c r="AC19" s="4" t="b">
        <f>OR(AA19&lt;2.5,H19&lt;2.5)</f>
        <v>1</v>
      </c>
      <c r="AD19" s="4" t="b">
        <f>AB19&gt;2</f>
        <v>1</v>
      </c>
      <c r="AE19" s="5" t="b">
        <f>AND(AC19,AD19)</f>
        <v>1</v>
      </c>
      <c r="AG19" s="9">
        <f>ABS((AG$2-INDEX($A19:$AE19,1,MATCH(AG$6,$A$6:$AE$6,0)))/AG$3)</f>
        <v>0.15543742382003956</v>
      </c>
      <c r="AH19" s="9">
        <f>ABS((AH$2-INDEX($A19:$AE19,1,MATCH(AH$6,$A$6:$AE$6,0)))/AH$3)</f>
        <v>0.57668486660548335</v>
      </c>
      <c r="AI19" s="9">
        <f>ABS((AI$2-INDEX($A19:$AE19,1,MATCH(AI$6,$A$6:$AE$6,0)))/AI$3)</f>
        <v>4.135515967471286</v>
      </c>
      <c r="AJ19" s="9">
        <f>ABS((AJ$2-INDEX($A19:$AE19,1,MATCH(AJ$6,$A$6:$AE$6,0)))/AJ$3)</f>
        <v>1.3545881355284763</v>
      </c>
      <c r="AK19" s="9">
        <f>ABS((AK$2-INDEX($A19:$AE19,1,MATCH(AK$6,$A$6:$AE$6,0)))/AK$3)</f>
        <v>21.239229926289354</v>
      </c>
      <c r="AL19" s="9">
        <f>ABS((AL$2-INDEX($A19:$AE19,1,MATCH(AL$6,$A$6:$AE$6,0)))/AL$3)</f>
        <v>1.6576994645530156</v>
      </c>
      <c r="AM19" s="9">
        <f>ABS((AM$2-INDEX($A19:$AE19,1,MATCH(AM$6,$A$6:$AE$6,0)))/AM$3)</f>
        <v>5.744050975059424E-2</v>
      </c>
      <c r="AN19" s="9"/>
      <c r="AO19" s="9">
        <f>ABS((AO$2-INDEX($A19:$AE19,1,MATCH(AO$6,$A$6:$AE$6,0)))/AO$3)</f>
        <v>0.9447604714729585</v>
      </c>
      <c r="AP19" s="9"/>
      <c r="AQ19" s="9"/>
      <c r="AR19" s="9">
        <f>ABS((AR$2-INDEX($A19:$AE19,1,MATCH(AR$6,$A$6:$AE$6,0)))/AR$3)</f>
        <v>0.1317186099779615</v>
      </c>
      <c r="AS19" s="9">
        <f>ABS((AS$2-INDEX($A19:$AE19,1,MATCH(AS$6,$A$6:$AE$6,0)))/AS$3)</f>
        <v>2.2888900318895491</v>
      </c>
      <c r="AT19" s="9"/>
      <c r="AU19" s="9"/>
      <c r="AV19" s="9">
        <f>ABS((AV$2-INDEX($A19:$AE19,1,MATCH(AV$6,$A$6:$AE$6,0)))/AV$3)</f>
        <v>0.96267357997662539</v>
      </c>
      <c r="AW19" s="9">
        <f>ABS((AW$2-INDEX($A19:$AE19,1,MATCH(AW$6,$A$6:$AE$6,0)))/AW$3)</f>
        <v>0.53309825906695618</v>
      </c>
      <c r="AX19" s="9">
        <f>ABS((AX$2-INDEX($A19:$AE19,1,MATCH(AX$6,$A$6:$AE$6,0)))/AX$3)</f>
        <v>3.9500143651103041</v>
      </c>
      <c r="AY19" s="9">
        <f>ABS((AY$2-INDEX($A19:$AE19,1,MATCH(AY$6,$A$6:$AE$6,0)))/AY$3)</f>
        <v>0.18377278384276297</v>
      </c>
      <c r="BA19" s="12">
        <f t="shared" si="0"/>
        <v>0.98467365039014165</v>
      </c>
      <c r="BB19" s="12">
        <f t="shared" si="1"/>
        <v>6.2236912284734824</v>
      </c>
      <c r="BC19" s="12">
        <f t="shared" si="2"/>
        <v>6.2410410206880087</v>
      </c>
      <c r="BD19" s="12">
        <f t="shared" si="3"/>
        <v>21.826304713051243</v>
      </c>
    </row>
    <row r="20" spans="1:56" x14ac:dyDescent="0.25">
      <c r="A20">
        <v>0.99496205639268809</v>
      </c>
      <c r="B20">
        <v>15</v>
      </c>
      <c r="C20">
        <v>0.124</v>
      </c>
      <c r="D20">
        <v>0.78</v>
      </c>
      <c r="E20">
        <v>103.48445990139166</v>
      </c>
      <c r="F20">
        <v>3.6508644197215281</v>
      </c>
      <c r="G20">
        <v>0.48431460543320037</v>
      </c>
      <c r="H20">
        <v>3.3353921932619102</v>
      </c>
      <c r="I20">
        <v>4.8458308177809926</v>
      </c>
      <c r="J20">
        <v>0.6885913435864397</v>
      </c>
      <c r="K20">
        <v>1.625176014072679</v>
      </c>
      <c r="L20">
        <v>7.8758826029492903</v>
      </c>
      <c r="M20">
        <v>33.41032702487675</v>
      </c>
      <c r="N20">
        <v>2.48733117877175</v>
      </c>
      <c r="O20">
        <v>0.79222981078581678</v>
      </c>
      <c r="P20">
        <v>8.6764460752332742</v>
      </c>
      <c r="Q20">
        <v>1.9136170770154808</v>
      </c>
      <c r="R20">
        <v>41.402490604198313</v>
      </c>
      <c r="S20">
        <v>4.8655145958452746</v>
      </c>
      <c r="T20">
        <v>5.6646062772086943</v>
      </c>
      <c r="U20">
        <v>15.917519684264454</v>
      </c>
      <c r="V20">
        <v>-0.23333174664354092</v>
      </c>
      <c r="W20">
        <v>0.3010531831200437</v>
      </c>
      <c r="X20">
        <v>12.875754778125524</v>
      </c>
      <c r="Y20">
        <v>0.54910939182442031</v>
      </c>
      <c r="Z20">
        <v>0.85498873771057249</v>
      </c>
      <c r="AA20">
        <v>3.322040296278213</v>
      </c>
      <c r="AB20" s="7">
        <f>IF(ISBLANK(X20),-1,X20-T20)</f>
        <v>7.2111485009168295</v>
      </c>
      <c r="AC20" s="4" t="b">
        <f>OR(AA20&lt;2.5,H20&lt;2.5)</f>
        <v>0</v>
      </c>
      <c r="AD20" s="4" t="b">
        <f>AB20&gt;2</f>
        <v>1</v>
      </c>
      <c r="AE20" s="5" t="b">
        <f>AND(AC20,AD20)</f>
        <v>0</v>
      </c>
      <c r="AG20" s="9">
        <f>ABS((AG$2-INDEX($A20:$AE20,1,MATCH(AG$6,$A$6:$AE$6,0)))/AG$3)</f>
        <v>4.6324246877856483E-3</v>
      </c>
      <c r="AH20" s="9">
        <f>ABS((AH$2-INDEX($A20:$AE20,1,MATCH(AH$6,$A$6:$AE$6,0)))/AH$3)</f>
        <v>0.71446675987672459</v>
      </c>
      <c r="AI20" s="9">
        <f>ABS((AI$2-INDEX($A20:$AE20,1,MATCH(AI$6,$A$6:$AE$6,0)))/AI$3)</f>
        <v>4.6802180538847376</v>
      </c>
      <c r="AJ20" s="9">
        <f>ABS((AJ$2-INDEX($A20:$AE20,1,MATCH(AJ$6,$A$6:$AE$6,0)))/AJ$3)</f>
        <v>1.2362326580056964</v>
      </c>
      <c r="AK20" s="9">
        <f>ABS((AK$2-INDEX($A20:$AE20,1,MATCH(AK$6,$A$6:$AE$6,0)))/AK$3)</f>
        <v>23.22826205680601</v>
      </c>
      <c r="AL20" s="9">
        <f>ABS((AL$2-INDEX($A20:$AE20,1,MATCH(AL$6,$A$6:$AE$6,0)))/AL$3)</f>
        <v>1.3771176436242538</v>
      </c>
      <c r="AM20" s="9">
        <f>ABS((AM$2-INDEX($A20:$AE20,1,MATCH(AM$6,$A$6:$AE$6,0)))/AM$3)</f>
        <v>0.11651265661995901</v>
      </c>
      <c r="AN20" s="9"/>
      <c r="AO20" s="9">
        <f>ABS((AO$2-INDEX($A20:$AE20,1,MATCH(AO$6,$A$6:$AE$6,0)))/AO$3)</f>
        <v>0.87638292298451925</v>
      </c>
      <c r="AP20" s="9"/>
      <c r="AQ20" s="9"/>
      <c r="AR20" s="9">
        <f>ABS((AR$2-INDEX($A20:$AE20,1,MATCH(AR$6,$A$6:$AE$6,0)))/AR$3)</f>
        <v>0.31545771576196679</v>
      </c>
      <c r="AS20" s="9">
        <f>ABS((AS$2-INDEX($A20:$AE20,1,MATCH(AS$6,$A$6:$AE$6,0)))/AS$3)</f>
        <v>2.1362248964806434</v>
      </c>
      <c r="AT20" s="9"/>
      <c r="AU20" s="9"/>
      <c r="AV20" s="9">
        <f>ABS((AV$2-INDEX($A20:$AE20,1,MATCH(AV$6,$A$6:$AE$6,0)))/AV$3)</f>
        <v>0.60377915285316264</v>
      </c>
      <c r="AW20" s="9">
        <f>ABS((AW$2-INDEX($A20:$AE20,1,MATCH(AW$6,$A$6:$AE$6,0)))/AW$3)</f>
        <v>0.11821878364884064</v>
      </c>
      <c r="AX20" s="9">
        <f>ABS((AX$2-INDEX($A20:$AE20,1,MATCH(AX$6,$A$6:$AE$6,0)))/AX$3)</f>
        <v>3.9479401297696408</v>
      </c>
      <c r="AY20" s="9">
        <f>ABS((AY$2-INDEX($A20:$AE20,1,MATCH(AY$6,$A$6:$AE$6,0)))/AY$3)</f>
        <v>0.82204029627821296</v>
      </c>
      <c r="BA20" s="12">
        <f t="shared" si="0"/>
        <v>1.0403209734837429</v>
      </c>
      <c r="BB20" s="12">
        <f t="shared" si="1"/>
        <v>5.6037777818274783</v>
      </c>
      <c r="BC20" s="12">
        <f t="shared" si="2"/>
        <v>5.7032913522612363</v>
      </c>
      <c r="BD20" s="12">
        <f t="shared" si="3"/>
        <v>21.190009050073009</v>
      </c>
    </row>
    <row r="21" spans="1:56" x14ac:dyDescent="0.25">
      <c r="A21">
        <v>0.99496205639268809</v>
      </c>
      <c r="B21">
        <v>12</v>
      </c>
      <c r="C21">
        <v>0.124</v>
      </c>
      <c r="D21">
        <v>0.77</v>
      </c>
      <c r="E21">
        <v>103.94045778357656</v>
      </c>
      <c r="F21">
        <v>2.616399067593445</v>
      </c>
      <c r="G21">
        <v>0.90906714003862843</v>
      </c>
      <c r="H21">
        <v>3.3495090148668125</v>
      </c>
      <c r="I21">
        <v>4.7698453022957956</v>
      </c>
      <c r="J21">
        <v>0.68598988510260139</v>
      </c>
      <c r="K21">
        <v>1.6172800810033399</v>
      </c>
      <c r="L21">
        <v>7.481234365644009</v>
      </c>
      <c r="M21">
        <v>33.609097249978113</v>
      </c>
      <c r="N21">
        <v>2.3973130053949565</v>
      </c>
      <c r="O21">
        <v>0.81231672128072208</v>
      </c>
      <c r="P21">
        <v>7.9023051441267258</v>
      </c>
      <c r="Q21">
        <v>1.7648018865453166</v>
      </c>
      <c r="R21">
        <v>38.510305500579967</v>
      </c>
      <c r="S21">
        <v>4.8009073856811249</v>
      </c>
      <c r="T21">
        <v>5.7261371429030712</v>
      </c>
      <c r="U21">
        <v>15.73822618145419</v>
      </c>
      <c r="V21">
        <v>-0.10265796224550205</v>
      </c>
      <c r="W21">
        <v>0.24332395912334528</v>
      </c>
      <c r="X21">
        <v>9.3688021010433147</v>
      </c>
      <c r="Y21">
        <v>0.96772337227941096</v>
      </c>
      <c r="Z21">
        <v>0.89762155518165332</v>
      </c>
      <c r="AA21">
        <v>3.3362924207274034</v>
      </c>
      <c r="AB21" s="7">
        <f>IF(ISBLANK(X21),-1,X21-T21)</f>
        <v>3.6426649581402435</v>
      </c>
      <c r="AC21" s="4" t="b">
        <f>OR(AA21&lt;2.5,H21&lt;2.5)</f>
        <v>0</v>
      </c>
      <c r="AD21" s="4" t="b">
        <f>AB21&gt;2</f>
        <v>1</v>
      </c>
      <c r="AE21" s="5" t="b">
        <f>AND(AC21,AD21)</f>
        <v>0</v>
      </c>
      <c r="AG21" s="9">
        <f>ABS((AG$2-INDEX($A21:$AE21,1,MATCH(AG$6,$A$6:$AE$6,0)))/AG$3)</f>
        <v>8.906077522689336E-2</v>
      </c>
      <c r="AH21" s="9">
        <f>ABS((AH$2-INDEX($A21:$AE21,1,MATCH(AH$6,$A$6:$AE$6,0)))/AH$3)</f>
        <v>0.69081713729637639</v>
      </c>
      <c r="AI21" s="9">
        <f>ABS((AI$2-INDEX($A21:$AE21,1,MATCH(AI$6,$A$6:$AE$6,0)))/AI$3)</f>
        <v>4.7519992636060024</v>
      </c>
      <c r="AJ21" s="9">
        <f>ABS((AJ$2-INDEX($A21:$AE21,1,MATCH(AJ$6,$A$6:$AE$6,0)))/AJ$3)</f>
        <v>1.4461519331680801</v>
      </c>
      <c r="AK21" s="9">
        <f>ABS((AK$2-INDEX($A21:$AE21,1,MATCH(AK$6,$A$6:$AE$6,0)))/AK$3)</f>
        <v>23.479869936681151</v>
      </c>
      <c r="AL21" s="9">
        <f>ABS((AL$2-INDEX($A21:$AE21,1,MATCH(AL$6,$A$6:$AE$6,0)))/AL$3)</f>
        <v>1.5114731262761845</v>
      </c>
      <c r="AM21" s="9">
        <f>ABS((AM$2-INDEX($A21:$AE21,1,MATCH(AM$6,$A$6:$AE$6,0)))/AM$3)</f>
        <v>6.7520191998238763E-2</v>
      </c>
      <c r="AN21" s="9"/>
      <c r="AO21" s="9">
        <f>ABS((AO$2-INDEX($A21:$AE21,1,MATCH(AO$6,$A$6:$AE$6,0)))/AO$3)</f>
        <v>1.0251981134546835</v>
      </c>
      <c r="AP21" s="9"/>
      <c r="AQ21" s="9"/>
      <c r="AR21" s="9">
        <f>ABS((AR$2-INDEX($A21:$AE21,1,MATCH(AR$6,$A$6:$AE$6,0)))/AR$3)</f>
        <v>0.34653391055710664</v>
      </c>
      <c r="AS21" s="9">
        <f>ABS((AS$2-INDEX($A21:$AE21,1,MATCH(AS$6,$A$6:$AE$6,0)))/AS$3)</f>
        <v>2.2369515834527021</v>
      </c>
      <c r="AT21" s="9"/>
      <c r="AU21" s="9"/>
      <c r="AV21" s="9">
        <f>ABS((AV$2-INDEX($A21:$AE21,1,MATCH(AV$6,$A$6:$AE$6,0)))/AV$3)</f>
        <v>0.60587628537618854</v>
      </c>
      <c r="AW21" s="9">
        <f>ABS((AW$2-INDEX($A21:$AE21,1,MATCH(AW$6,$A$6:$AE$6,0)))/AW$3)</f>
        <v>0.95544674455882195</v>
      </c>
      <c r="AX21" s="9">
        <f>ABS((AX$2-INDEX($A21:$AE21,1,MATCH(AX$6,$A$6:$AE$6,0)))/AX$3)</f>
        <v>3.8591217600382226</v>
      </c>
      <c r="AY21" s="9">
        <f>ABS((AY$2-INDEX($A21:$AE21,1,MATCH(AY$6,$A$6:$AE$6,0)))/AY$3)</f>
        <v>0.8362924207274034</v>
      </c>
      <c r="BA21" s="12">
        <f t="shared" si="0"/>
        <v>1.0744029078313642</v>
      </c>
      <c r="BB21" s="12">
        <f t="shared" si="1"/>
        <v>6.0783552945429147</v>
      </c>
      <c r="BC21" s="12">
        <f t="shared" si="2"/>
        <v>6.1984410457089156</v>
      </c>
      <c r="BD21" s="12">
        <f t="shared" si="3"/>
        <v>20.971176053343424</v>
      </c>
    </row>
    <row r="22" spans="1:56" x14ac:dyDescent="0.25">
      <c r="A22">
        <v>0.99496205639268809</v>
      </c>
      <c r="B22">
        <v>15</v>
      </c>
      <c r="C22">
        <v>0.122</v>
      </c>
      <c r="D22">
        <v>0.8</v>
      </c>
      <c r="E22">
        <v>104.12082358183237</v>
      </c>
      <c r="F22">
        <v>2.6922906135708269</v>
      </c>
      <c r="G22">
        <v>0.1733859816500618</v>
      </c>
      <c r="H22">
        <v>1.5502369692278006</v>
      </c>
      <c r="I22">
        <v>4.680258289375324</v>
      </c>
      <c r="J22">
        <v>0.66573417864875439</v>
      </c>
      <c r="K22">
        <v>1.7491764235483771</v>
      </c>
      <c r="L22">
        <v>7.9421501785918807</v>
      </c>
      <c r="M22">
        <v>30.296444517555415</v>
      </c>
      <c r="N22">
        <v>2.2268946490039432</v>
      </c>
      <c r="O22">
        <v>0.81170503747324962</v>
      </c>
      <c r="P22">
        <v>7.3160003217837462</v>
      </c>
      <c r="Q22">
        <v>2.0108856850035841</v>
      </c>
      <c r="R22">
        <v>40.747889211612623</v>
      </c>
      <c r="S22">
        <v>4.8481811282536214</v>
      </c>
      <c r="T22">
        <v>5.1696670358335295</v>
      </c>
      <c r="U22">
        <v>15.730806672388157</v>
      </c>
      <c r="V22">
        <v>-0.18866898996819917</v>
      </c>
      <c r="W22">
        <v>0.25562517604415858</v>
      </c>
      <c r="X22">
        <v>8.8903900556027935</v>
      </c>
      <c r="Y22">
        <v>0.23040298372580653</v>
      </c>
      <c r="Z22">
        <v>0.76925853623878138</v>
      </c>
      <c r="AA22">
        <v>1.5477388076001355</v>
      </c>
      <c r="AB22" s="7">
        <f>IF(ISBLANK(X22),-1,X22-T22)</f>
        <v>3.720723019769264</v>
      </c>
      <c r="AC22" s="4" t="b">
        <f>OR(AA22&lt;2.5,H22&lt;2.5)</f>
        <v>1</v>
      </c>
      <c r="AD22" s="4" t="b">
        <f>AB22&gt;2</f>
        <v>1</v>
      </c>
      <c r="AE22" s="5" t="b">
        <f>AND(AC22,AD22)</f>
        <v>1</v>
      </c>
      <c r="AG22" s="9">
        <f>ABS((AG$2-INDEX($A22:$AE22,1,MATCH(AG$6,$A$6:$AE$6,0)))/AG$3)</f>
        <v>0.18860190069408408</v>
      </c>
      <c r="AH22" s="9">
        <f>ABS((AH$2-INDEX($A22:$AE22,1,MATCH(AH$6,$A$6:$AE$6,0)))/AH$3)</f>
        <v>0.50667435135231276</v>
      </c>
      <c r="AI22" s="9">
        <f>ABS((AI$2-INDEX($A22:$AE22,1,MATCH(AI$6,$A$6:$AE$6,0)))/AI$3)</f>
        <v>3.5529416041056638</v>
      </c>
      <c r="AJ22" s="9">
        <f>ABS((AJ$2-INDEX($A22:$AE22,1,MATCH(AJ$6,$A$6:$AE$6,0)))/AJ$3)</f>
        <v>1.2009839475575099</v>
      </c>
      <c r="AK22" s="9">
        <f>ABS((AK$2-INDEX($A22:$AE22,1,MATCH(AK$6,$A$6:$AE$6,0)))/AK$3)</f>
        <v>19.286638629816981</v>
      </c>
      <c r="AL22" s="9">
        <f>ABS((AL$2-INDEX($A22:$AE22,1,MATCH(AL$6,$A$6:$AE$6,0)))/AL$3)</f>
        <v>1.765828882083667</v>
      </c>
      <c r="AM22" s="9">
        <f>ABS((AM$2-INDEX($A22:$AE22,1,MATCH(AM$6,$A$6:$AE$6,0)))/AM$3)</f>
        <v>6.9012103723781332E-2</v>
      </c>
      <c r="AN22" s="9"/>
      <c r="AO22" s="9">
        <f>ABS((AO$2-INDEX($A22:$AE22,1,MATCH(AO$6,$A$6:$AE$6,0)))/AO$3)</f>
        <v>0.77911431499641592</v>
      </c>
      <c r="AP22" s="9"/>
      <c r="AQ22" s="9"/>
      <c r="AR22" s="9">
        <f>ABS((AR$2-INDEX($A22:$AE22,1,MATCH(AR$6,$A$6:$AE$6,0)))/AR$3)</f>
        <v>6.5488401936125984E-2</v>
      </c>
      <c r="AS22" s="9">
        <f>ABS((AS$2-INDEX($A22:$AE22,1,MATCH(AS$6,$A$6:$AE$6,0)))/AS$3)</f>
        <v>2.241119846972945</v>
      </c>
      <c r="AT22" s="9"/>
      <c r="AU22" s="9"/>
      <c r="AV22" s="9">
        <f>ABS((AV$2-INDEX($A22:$AE22,1,MATCH(AV$6,$A$6:$AE$6,0)))/AV$3)</f>
        <v>0.57941592550194432</v>
      </c>
      <c r="AW22" s="9">
        <f>ABS((AW$2-INDEX($A22:$AE22,1,MATCH(AW$6,$A$6:$AE$6,0)))/AW$3)</f>
        <v>0.51919403254838692</v>
      </c>
      <c r="AX22" s="9">
        <f>ABS((AX$2-INDEX($A22:$AE22,1,MATCH(AX$6,$A$6:$AE$6,0)))/AX$3)</f>
        <v>4.1265447161692057</v>
      </c>
      <c r="AY22" s="9">
        <f>ABS((AY$2-INDEX($A22:$AE22,1,MATCH(AY$6,$A$6:$AE$6,0)))/AY$3)</f>
        <v>0.95226119239986451</v>
      </c>
      <c r="BA22" s="12">
        <f t="shared" si="0"/>
        <v>1.2780948702215076</v>
      </c>
      <c r="BB22" s="12">
        <f t="shared" si="1"/>
        <v>6.3007130387175438</v>
      </c>
      <c r="BC22" s="12">
        <f t="shared" si="2"/>
        <v>6.305001769505691</v>
      </c>
      <c r="BD22" s="12">
        <f t="shared" si="3"/>
        <v>23.329084333261534</v>
      </c>
    </row>
    <row r="23" spans="1:56" x14ac:dyDescent="0.25">
      <c r="A23">
        <v>0.99496205639268809</v>
      </c>
      <c r="B23">
        <v>12</v>
      </c>
      <c r="C23">
        <v>0.122</v>
      </c>
      <c r="D23">
        <v>0.78</v>
      </c>
      <c r="E23">
        <v>103.95502551996287</v>
      </c>
      <c r="F23">
        <v>2.1691642879729214</v>
      </c>
      <c r="G23">
        <v>0.68334737677436252</v>
      </c>
      <c r="H23">
        <v>2.1612136912093201</v>
      </c>
      <c r="I23">
        <v>4.6472136578011423</v>
      </c>
      <c r="J23">
        <v>0.67273620554645097</v>
      </c>
      <c r="K23">
        <v>1.6915658119882699</v>
      </c>
      <c r="L23">
        <v>7.4546773215550051</v>
      </c>
      <c r="M23">
        <v>31.552760682319999</v>
      </c>
      <c r="N23">
        <v>2.2235055009031348</v>
      </c>
      <c r="O23">
        <v>0.82710589502614229</v>
      </c>
      <c r="P23">
        <v>7.0934499578184784</v>
      </c>
      <c r="Q23">
        <v>1.814250747116301</v>
      </c>
      <c r="R23">
        <v>38.084531289529608</v>
      </c>
      <c r="S23">
        <v>4.7893342340743814</v>
      </c>
      <c r="T23">
        <v>5.2381198273812517</v>
      </c>
      <c r="U23">
        <v>15.59598858543467</v>
      </c>
      <c r="V23">
        <v>-8.5365028350270919E-2</v>
      </c>
      <c r="W23">
        <v>0.2182530972873824</v>
      </c>
      <c r="X23">
        <v>7.5604273888338165</v>
      </c>
      <c r="Y23">
        <v>0.7363808098968877</v>
      </c>
      <c r="Z23">
        <v>0.83161846951761575</v>
      </c>
      <c r="AA23">
        <v>2.1528473130117103</v>
      </c>
      <c r="AB23" s="7">
        <f>IF(ISBLANK(X23),-1,X23-T23)</f>
        <v>2.3223075614525648</v>
      </c>
      <c r="AC23" s="4" t="b">
        <f>OR(AA23&lt;2.5,H23&lt;2.5)</f>
        <v>1</v>
      </c>
      <c r="AD23" s="4" t="b">
        <f>AB23&gt;2</f>
        <v>1</v>
      </c>
      <c r="AE23" s="5" t="b">
        <f>AND(AC23,AD23)</f>
        <v>1</v>
      </c>
      <c r="AG23" s="9">
        <f>ABS((AG$2-INDEX($A23:$AE23,1,MATCH(AG$6,$A$6:$AE$6,0)))/AG$3)</f>
        <v>0.22531815799873042</v>
      </c>
      <c r="AH23" s="9">
        <f>ABS((AH$2-INDEX($A23:$AE23,1,MATCH(AH$6,$A$6:$AE$6,0)))/AH$3)</f>
        <v>0.57032914133137258</v>
      </c>
      <c r="AI23" s="9">
        <f>ABS((AI$2-INDEX($A23:$AE23,1,MATCH(AI$6,$A$6:$AE$6,0)))/AI$3)</f>
        <v>4.0766744364702747</v>
      </c>
      <c r="AJ23" s="9">
        <f>ABS((AJ$2-INDEX($A23:$AE23,1,MATCH(AJ$6,$A$6:$AE$6,0)))/AJ$3)</f>
        <v>1.4602780204494652</v>
      </c>
      <c r="AK23" s="9">
        <f>ABS((AK$2-INDEX($A23:$AE23,1,MATCH(AK$6,$A$6:$AE$6,0)))/AK$3)</f>
        <v>20.87691225610126</v>
      </c>
      <c r="AL23" s="9">
        <f>ABS((AL$2-INDEX($A23:$AE23,1,MATCH(AL$6,$A$6:$AE$6,0)))/AL$3)</f>
        <v>1.7708873120848736</v>
      </c>
      <c r="AM23" s="9">
        <f>ABS((AM$2-INDEX($A23:$AE23,1,MATCH(AM$6,$A$6:$AE$6,0)))/AM$3)</f>
        <v>3.1449036521604093E-2</v>
      </c>
      <c r="AN23" s="9"/>
      <c r="AO23" s="9">
        <f>ABS((AO$2-INDEX($A23:$AE23,1,MATCH(AO$6,$A$6:$AE$6,0)))/AO$3)</f>
        <v>0.97574925288369907</v>
      </c>
      <c r="AP23" s="9"/>
      <c r="AQ23" s="9"/>
      <c r="AR23" s="9">
        <f>ABS((AR$2-INDEX($A23:$AE23,1,MATCH(AR$6,$A$6:$AE$6,0)))/AR$3)</f>
        <v>0.10006051887942004</v>
      </c>
      <c r="AS23" s="9">
        <f>ABS((AS$2-INDEX($A23:$AE23,1,MATCH(AS$6,$A$6:$AE$6,0)))/AS$3)</f>
        <v>2.3168603452614209</v>
      </c>
      <c r="AT23" s="9"/>
      <c r="AU23" s="9"/>
      <c r="AV23" s="9">
        <f>ABS((AV$2-INDEX($A23:$AE23,1,MATCH(AV$6,$A$6:$AE$6,0)))/AV$3)</f>
        <v>1.0534550639143847</v>
      </c>
      <c r="AW23" s="9">
        <f>ABS((AW$2-INDEX($A23:$AE23,1,MATCH(AW$6,$A$6:$AE$6,0)))/AW$3)</f>
        <v>0.49276161979377542</v>
      </c>
      <c r="AX23" s="9">
        <f>ABS((AX$2-INDEX($A23:$AE23,1,MATCH(AX$6,$A$6:$AE$6,0)))/AX$3)</f>
        <v>3.9966281885049675</v>
      </c>
      <c r="AY23" s="9">
        <f>ABS((AY$2-INDEX($A23:$AE23,1,MATCH(AY$6,$A$6:$AE$6,0)))/AY$3)</f>
        <v>0.34715268698828972</v>
      </c>
      <c r="BA23" s="12">
        <f t="shared" si="0"/>
        <v>1.2810508320939908</v>
      </c>
      <c r="BB23" s="12">
        <f t="shared" si="1"/>
        <v>6.6488926915388609</v>
      </c>
      <c r="BC23" s="12">
        <f t="shared" si="2"/>
        <v>6.6589047989772796</v>
      </c>
      <c r="BD23" s="12">
        <f t="shared" si="3"/>
        <v>22.62192956869136</v>
      </c>
    </row>
    <row r="24" spans="1:56" x14ac:dyDescent="0.25">
      <c r="A24">
        <v>0.99496205639268809</v>
      </c>
      <c r="B24">
        <v>12</v>
      </c>
      <c r="C24">
        <v>0.126</v>
      </c>
      <c r="D24">
        <v>0.78</v>
      </c>
      <c r="E24">
        <v>103.42636737982926</v>
      </c>
      <c r="F24">
        <v>2.7353321312446086</v>
      </c>
      <c r="G24">
        <v>0.93127127503826734</v>
      </c>
      <c r="H24">
        <v>3.5442129936389044</v>
      </c>
      <c r="I24">
        <v>4.8407914590657866</v>
      </c>
      <c r="J24">
        <v>0.68747345572231</v>
      </c>
      <c r="K24">
        <v>1.6102827592338407</v>
      </c>
      <c r="L24">
        <v>7.6745530827103359</v>
      </c>
      <c r="M24">
        <v>33.951005255739545</v>
      </c>
      <c r="N24">
        <v>2.4806927231977642</v>
      </c>
      <c r="O24">
        <v>0.80111265211555038</v>
      </c>
      <c r="P24">
        <v>8.0706296486759843</v>
      </c>
      <c r="Q24">
        <v>1.796260143566571</v>
      </c>
      <c r="R24">
        <v>38.733040410292453</v>
      </c>
      <c r="S24">
        <v>4.8063801005215847</v>
      </c>
      <c r="T24">
        <v>5.8182654932464581</v>
      </c>
      <c r="U24">
        <v>15.797039632933521</v>
      </c>
      <c r="V24">
        <v>-0.10984879432706875</v>
      </c>
      <c r="W24">
        <v>0.24839112472936997</v>
      </c>
      <c r="X24">
        <v>9.8689219986765764</v>
      </c>
      <c r="Y24">
        <v>0.99442026940810824</v>
      </c>
      <c r="Z24">
        <v>0.92328426336009595</v>
      </c>
      <c r="AA24">
        <v>3.5348524657434472</v>
      </c>
      <c r="AB24" s="7">
        <f>IF(ISBLANK(X24),-1,X24-T24)</f>
        <v>4.0506565054301182</v>
      </c>
      <c r="AC24" s="4" t="b">
        <f>OR(AA24&lt;2.5,H24&lt;2.5)</f>
        <v>0</v>
      </c>
      <c r="AD24" s="4" t="b">
        <f>AB24&gt;2</f>
        <v>1</v>
      </c>
      <c r="AE24" s="5" t="b">
        <f>AND(AC24,AD24)</f>
        <v>0</v>
      </c>
      <c r="AG24" s="9">
        <f>ABS((AG$2-INDEX($A24:$AE24,1,MATCH(AG$6,$A$6:$AE$6,0)))/AG$3)</f>
        <v>1.0231712149125648E-2</v>
      </c>
      <c r="AH24" s="9">
        <f>ABS((AH$2-INDEX($A24:$AE24,1,MATCH(AH$6,$A$6:$AE$6,0)))/AH$3)</f>
        <v>0.70430414293009103</v>
      </c>
      <c r="AI24" s="9">
        <f>ABS((AI$2-INDEX($A24:$AE24,1,MATCH(AI$6,$A$6:$AE$6,0)))/AI$3)</f>
        <v>4.8156112796923587</v>
      </c>
      <c r="AJ24" s="9">
        <f>ABS((AJ$2-INDEX($A24:$AE24,1,MATCH(AJ$6,$A$6:$AE$6,0)))/AJ$3)</f>
        <v>1.3433228283455658</v>
      </c>
      <c r="AK24" s="9">
        <f>ABS((AK$2-INDEX($A24:$AE24,1,MATCH(AK$6,$A$6:$AE$6,0)))/AK$3)</f>
        <v>23.912664880682964</v>
      </c>
      <c r="AL24" s="9">
        <f>ABS((AL$2-INDEX($A24:$AE24,1,MATCH(AL$6,$A$6:$AE$6,0)))/AL$3)</f>
        <v>1.3870257862719939</v>
      </c>
      <c r="AM24" s="9">
        <f>ABS((AM$2-INDEX($A24:$AE24,1,MATCH(AM$6,$A$6:$AE$6,0)))/AM$3)</f>
        <v>9.484718996207217E-2</v>
      </c>
      <c r="AN24" s="9"/>
      <c r="AO24" s="9">
        <f>ABS((AO$2-INDEX($A24:$AE24,1,MATCH(AO$6,$A$6:$AE$6,0)))/AO$3)</f>
        <v>0.99373985643342899</v>
      </c>
      <c r="AP24" s="9"/>
      <c r="AQ24" s="9"/>
      <c r="AR24" s="9">
        <f>ABS((AR$2-INDEX($A24:$AE24,1,MATCH(AR$6,$A$6:$AE$6,0)))/AR$3)</f>
        <v>0.39306338042750411</v>
      </c>
      <c r="AS24" s="9">
        <f>ABS((AS$2-INDEX($A24:$AE24,1,MATCH(AS$6,$A$6:$AE$6,0)))/AS$3)</f>
        <v>2.2039103185766731</v>
      </c>
      <c r="AT24" s="9"/>
      <c r="AU24" s="9"/>
      <c r="AV24" s="9">
        <f>ABS((AV$2-INDEX($A24:$AE24,1,MATCH(AV$6,$A$6:$AE$6,0)))/AV$3)</f>
        <v>0.46757406595589202</v>
      </c>
      <c r="AW24" s="9">
        <f>ABS((AW$2-INDEX($A24:$AE24,1,MATCH(AW$6,$A$6:$AE$6,0)))/AW$3)</f>
        <v>1.0088405388162165</v>
      </c>
      <c r="AX24" s="9">
        <f>ABS((AX$2-INDEX($A24:$AE24,1,MATCH(AX$6,$A$6:$AE$6,0)))/AX$3)</f>
        <v>3.805657784666467</v>
      </c>
      <c r="AY24" s="9">
        <f>ABS((AY$2-INDEX($A24:$AE24,1,MATCH(AY$6,$A$6:$AE$6,0)))/AY$3)</f>
        <v>1.0348524657434472</v>
      </c>
      <c r="BA24" s="12">
        <f t="shared" si="0"/>
        <v>1.28964982094332</v>
      </c>
      <c r="BB24" s="12">
        <f t="shared" si="1"/>
        <v>6.1468705132720531</v>
      </c>
      <c r="BC24" s="12">
        <f t="shared" si="2"/>
        <v>6.30136933430515</v>
      </c>
      <c r="BD24" s="12">
        <f t="shared" si="3"/>
        <v>20.629901687264535</v>
      </c>
    </row>
    <row r="25" spans="1:56" x14ac:dyDescent="0.25">
      <c r="A25">
        <v>0.99496205639268809</v>
      </c>
      <c r="B25">
        <v>12</v>
      </c>
      <c r="C25">
        <v>0.128</v>
      </c>
      <c r="D25">
        <v>0.79</v>
      </c>
      <c r="E25">
        <v>104.71812889484282</v>
      </c>
      <c r="F25">
        <v>2.8541393327284075</v>
      </c>
      <c r="G25">
        <v>0.95297673378554226</v>
      </c>
      <c r="H25">
        <v>3.7322740411372948</v>
      </c>
      <c r="I25">
        <v>4.9143519980028021</v>
      </c>
      <c r="J25">
        <v>0.68895607678470328</v>
      </c>
      <c r="K25">
        <v>1.6037467375611427</v>
      </c>
      <c r="L25">
        <v>7.8757108733949845</v>
      </c>
      <c r="M25">
        <v>34.278594225162223</v>
      </c>
      <c r="N25">
        <v>2.5645347645142005</v>
      </c>
      <c r="O25">
        <v>0.78968815193442732</v>
      </c>
      <c r="P25">
        <v>8.2361870902221845</v>
      </c>
      <c r="Q25">
        <v>1.8305175187408635</v>
      </c>
      <c r="R25">
        <v>38.961092505684825</v>
      </c>
      <c r="S25">
        <v>4.8119518420830785</v>
      </c>
      <c r="T25">
        <v>5.9050750652809736</v>
      </c>
      <c r="U25">
        <v>15.856170772550044</v>
      </c>
      <c r="V25">
        <v>-0.11692849075973594</v>
      </c>
      <c r="W25">
        <v>0.2532528844170977</v>
      </c>
      <c r="X25">
        <v>10.421667763790277</v>
      </c>
      <c r="Y25">
        <v>1.020810380578826</v>
      </c>
      <c r="Z25">
        <v>0.94944696010932017</v>
      </c>
      <c r="AA25">
        <v>3.7271114039938515</v>
      </c>
      <c r="AB25" s="7">
        <f>IF(ISBLANK(X25),-1,X25-T25)</f>
        <v>4.516592698509303</v>
      </c>
      <c r="AC25" s="4" t="b">
        <f>OR(AA25&lt;2.5,H25&lt;2.5)</f>
        <v>0</v>
      </c>
      <c r="AD25" s="4" t="b">
        <f>AB25&gt;2</f>
        <v>1</v>
      </c>
      <c r="AE25" s="5" t="b">
        <f>AND(AC25,AD25)</f>
        <v>0</v>
      </c>
      <c r="AG25" s="9">
        <f>ABS((AG$2-INDEX($A25:$AE25,1,MATCH(AG$6,$A$6:$AE$6,0)))/AG$3)</f>
        <v>7.1502220003113834E-2</v>
      </c>
      <c r="AH25" s="9">
        <f>ABS((AH$2-INDEX($A25:$AE25,1,MATCH(AH$6,$A$6:$AE$6,0)))/AH$3)</f>
        <v>0.71778251622457534</v>
      </c>
      <c r="AI25" s="9">
        <f>ABS((AI$2-INDEX($A25:$AE25,1,MATCH(AI$6,$A$6:$AE$6,0)))/AI$3)</f>
        <v>4.875029658535067</v>
      </c>
      <c r="AJ25" s="9">
        <f>ABS((AJ$2-INDEX($A25:$AE25,1,MATCH(AJ$6,$A$6:$AE$6,0)))/AJ$3)</f>
        <v>1.2363240035133058</v>
      </c>
      <c r="AK25" s="9">
        <f>ABS((AK$2-INDEX($A25:$AE25,1,MATCH(AK$6,$A$6:$AE$6,0)))/AK$3)</f>
        <v>24.32733446223066</v>
      </c>
      <c r="AL25" s="9">
        <f>ABS((AL$2-INDEX($A25:$AE25,1,MATCH(AL$6,$A$6:$AE$6,0)))/AL$3)</f>
        <v>1.2618884111728352</v>
      </c>
      <c r="AM25" s="9">
        <f>ABS((AM$2-INDEX($A25:$AE25,1,MATCH(AM$6,$A$6:$AE$6,0)))/AM$3)</f>
        <v>0.12271182455017721</v>
      </c>
      <c r="AN25" s="9"/>
      <c r="AO25" s="9">
        <f>ABS((AO$2-INDEX($A25:$AE25,1,MATCH(AO$6,$A$6:$AE$6,0)))/AO$3)</f>
        <v>0.95948248125913649</v>
      </c>
      <c r="AP25" s="9"/>
      <c r="AQ25" s="9"/>
      <c r="AR25" s="9">
        <f>ABS((AR$2-INDEX($A25:$AE25,1,MATCH(AR$6,$A$6:$AE$6,0)))/AR$3)</f>
        <v>0.43690659862675435</v>
      </c>
      <c r="AS25" s="9">
        <f>ABS((AS$2-INDEX($A25:$AE25,1,MATCH(AS$6,$A$6:$AE$6,0)))/AS$3)</f>
        <v>2.1706905772190757</v>
      </c>
      <c r="AT25" s="9"/>
      <c r="AU25" s="9"/>
      <c r="AV25" s="9">
        <f>ABS((AV$2-INDEX($A25:$AE25,1,MATCH(AV$6,$A$6:$AE$6,0)))/AV$3)</f>
        <v>0.3096295937256599</v>
      </c>
      <c r="AW25" s="9">
        <f>ABS((AW$2-INDEX($A25:$AE25,1,MATCH(AW$6,$A$6:$AE$6,0)))/AW$3)</f>
        <v>1.061620761157652</v>
      </c>
      <c r="AX25" s="9">
        <f>ABS((AX$2-INDEX($A25:$AE25,1,MATCH(AX$6,$A$6:$AE$6,0)))/AX$3)</f>
        <v>3.7511521664389167</v>
      </c>
      <c r="AY25" s="9">
        <f>ABS((AY$2-INDEX($A25:$AE25,1,MATCH(AY$6,$A$6:$AE$6,0)))/AY$3)</f>
        <v>1.2271114039938515</v>
      </c>
      <c r="BA25" s="12">
        <f t="shared" si="0"/>
        <v>1.6067854505878525</v>
      </c>
      <c r="BB25" s="12">
        <f t="shared" si="1"/>
        <v>6.318683032615537</v>
      </c>
      <c r="BC25" s="12">
        <f t="shared" si="2"/>
        <v>6.5095704085391368</v>
      </c>
      <c r="BD25" s="12">
        <f t="shared" si="3"/>
        <v>20.389825608394915</v>
      </c>
    </row>
    <row r="26" spans="1:56" x14ac:dyDescent="0.25">
      <c r="A26">
        <v>0.99496205639268809</v>
      </c>
      <c r="B26">
        <v>10</v>
      </c>
      <c r="C26">
        <v>0.128</v>
      </c>
      <c r="D26">
        <v>0.8</v>
      </c>
      <c r="E26">
        <v>93.408503648237115</v>
      </c>
      <c r="F26">
        <v>1.9567548964071746</v>
      </c>
      <c r="G26">
        <v>1.0801495166041251</v>
      </c>
      <c r="H26">
        <v>2.7792182364041027</v>
      </c>
      <c r="I26">
        <v>4.7970973147560212</v>
      </c>
      <c r="J26">
        <v>0.67776672047258057</v>
      </c>
      <c r="K26">
        <v>1.6549256322833974</v>
      </c>
      <c r="L26">
        <v>7.7518346660659745</v>
      </c>
      <c r="M26">
        <v>32.727367506964221</v>
      </c>
      <c r="N26">
        <v>2.4072890380027543</v>
      </c>
      <c r="O26">
        <v>0.80892640697712492</v>
      </c>
      <c r="P26">
        <v>7.1227353915618901</v>
      </c>
      <c r="Q26">
        <v>1.7808297430671569</v>
      </c>
      <c r="R26">
        <v>36.789781159403567</v>
      </c>
      <c r="S26">
        <v>4.7605901180650214</v>
      </c>
      <c r="T26">
        <v>5.2396649053684747</v>
      </c>
      <c r="U26">
        <v>15.604912370033789</v>
      </c>
      <c r="V26">
        <v>-4.6769819247384305E-2</v>
      </c>
      <c r="W26">
        <v>0.19883491900821856</v>
      </c>
      <c r="X26">
        <v>6.9955801052116451</v>
      </c>
      <c r="Y26">
        <v>1.141101768772256</v>
      </c>
      <c r="Z26">
        <v>0.93676757985904568</v>
      </c>
      <c r="AA26">
        <v>2.780905990002128</v>
      </c>
      <c r="AB26" s="7">
        <f>IF(ISBLANK(X26),-1,X26-T26)</f>
        <v>1.7559151998431703</v>
      </c>
      <c r="AC26" s="4" t="b">
        <f>OR(AA26&lt;2.5,H26&lt;2.5)</f>
        <v>0</v>
      </c>
      <c r="AD26" s="4" t="b">
        <f>AB26&gt;2</f>
        <v>0</v>
      </c>
      <c r="AE26" s="5" t="b">
        <f>AND(AC26,AD26)</f>
        <v>0</v>
      </c>
      <c r="AG26" s="9">
        <f>ABS((AG$2-INDEX($A26:$AE26,1,MATCH(AG$6,$A$6:$AE$6,0)))/AG$3)</f>
        <v>5.8780761382198281E-2</v>
      </c>
      <c r="AH26" s="9">
        <f>ABS((AH$2-INDEX($A26:$AE26,1,MATCH(AH$6,$A$6:$AE$6,0)))/AH$3)</f>
        <v>0.61606109520527808</v>
      </c>
      <c r="AI26" s="9">
        <f>ABS((AI$2-INDEX($A26:$AE26,1,MATCH(AI$6,$A$6:$AE$6,0)))/AI$3)</f>
        <v>4.4097669792418426</v>
      </c>
      <c r="AJ26" s="9">
        <f>ABS((AJ$2-INDEX($A26:$AE26,1,MATCH(AJ$6,$A$6:$AE$6,0)))/AJ$3)</f>
        <v>1.3022156031563963</v>
      </c>
      <c r="AK26" s="9">
        <f>ABS((AK$2-INDEX($A26:$AE26,1,MATCH(AK$6,$A$6:$AE$6,0)))/AK$3)</f>
        <v>22.363756337929388</v>
      </c>
      <c r="AL26" s="9">
        <f>ABS((AL$2-INDEX($A26:$AE26,1,MATCH(AL$6,$A$6:$AE$6,0)))/AL$3)</f>
        <v>1.4965835253690236</v>
      </c>
      <c r="AM26" s="9">
        <f>ABS((AM$2-INDEX($A26:$AE26,1,MATCH(AM$6,$A$6:$AE$6,0)))/AM$3)</f>
        <v>7.5789251275304989E-2</v>
      </c>
      <c r="AN26" s="9"/>
      <c r="AO26" s="9">
        <f>ABS((AO$2-INDEX($A26:$AE26,1,MATCH(AO$6,$A$6:$AE$6,0)))/AO$3)</f>
        <v>1.0091702569328431</v>
      </c>
      <c r="AP26" s="9"/>
      <c r="AQ26" s="9"/>
      <c r="AR26" s="9">
        <f>ABS((AR$2-INDEX($A26:$AE26,1,MATCH(AR$6,$A$6:$AE$6,0)))/AR$3)</f>
        <v>0.10084086129720944</v>
      </c>
      <c r="AS26" s="9">
        <f>ABS((AS$2-INDEX($A26:$AE26,1,MATCH(AS$6,$A$6:$AE$6,0)))/AS$3)</f>
        <v>2.3118469831270843</v>
      </c>
      <c r="AT26" s="9"/>
      <c r="AU26" s="9"/>
      <c r="AV26" s="9">
        <f>ABS((AV$2-INDEX($A26:$AE26,1,MATCH(AV$6,$A$6:$AE$6,0)))/AV$3)</f>
        <v>1.2454524746294335</v>
      </c>
      <c r="AW26" s="9">
        <f>ABS((AW$2-INDEX($A26:$AE26,1,MATCH(AW$6,$A$6:$AE$6,0)))/AW$3)</f>
        <v>1.302203537544512</v>
      </c>
      <c r="AX26" s="9">
        <f>ABS((AX$2-INDEX($A26:$AE26,1,MATCH(AX$6,$A$6:$AE$6,0)))/AX$3)</f>
        <v>3.7775675419603214</v>
      </c>
      <c r="AY26" s="9">
        <f>ABS((AY$2-INDEX($A26:$AE26,1,MATCH(AY$6,$A$6:$AE$6,0)))/AY$3)</f>
        <v>0.28090599000212801</v>
      </c>
      <c r="BA26" s="12">
        <f t="shared" si="0"/>
        <v>1.6335152196883262</v>
      </c>
      <c r="BB26" s="12">
        <f t="shared" si="1"/>
        <v>6.9781516930821272</v>
      </c>
      <c r="BC26" s="12">
        <f t="shared" si="2"/>
        <v>6.9883205723892905</v>
      </c>
      <c r="BD26" s="12">
        <f t="shared" si="3"/>
        <v>21.248168227154274</v>
      </c>
    </row>
    <row r="27" spans="1:56" x14ac:dyDescent="0.25">
      <c r="A27">
        <v>0.99496205639268809</v>
      </c>
      <c r="B27">
        <v>10</v>
      </c>
      <c r="C27">
        <v>0.126</v>
      </c>
      <c r="D27">
        <v>0.79</v>
      </c>
      <c r="E27">
        <v>92.330146428877924</v>
      </c>
      <c r="F27">
        <v>1.8895464941681954</v>
      </c>
      <c r="G27">
        <v>1.0622616560136311</v>
      </c>
      <c r="H27">
        <v>2.632786969551391</v>
      </c>
      <c r="I27">
        <v>4.733061818247787</v>
      </c>
      <c r="J27">
        <v>0.67714961849004385</v>
      </c>
      <c r="K27">
        <v>1.6598272681499469</v>
      </c>
      <c r="L27">
        <v>7.5541425219310465</v>
      </c>
      <c r="M27">
        <v>32.465398899737458</v>
      </c>
      <c r="N27">
        <v>2.332975378303304</v>
      </c>
      <c r="O27">
        <v>0.81937034563483724</v>
      </c>
      <c r="P27">
        <v>7.0000104782116752</v>
      </c>
      <c r="Q27">
        <v>1.7494521521889963</v>
      </c>
      <c r="R27">
        <v>36.605397465840589</v>
      </c>
      <c r="S27">
        <v>4.7560077166401795</v>
      </c>
      <c r="T27">
        <v>5.1604581853118763</v>
      </c>
      <c r="U27">
        <v>15.556227296757383</v>
      </c>
      <c r="V27">
        <v>-4.207199176907786E-2</v>
      </c>
      <c r="W27">
        <v>0.19611331106649435</v>
      </c>
      <c r="X27">
        <v>6.7742064101099722</v>
      </c>
      <c r="Y27">
        <v>1.1191708974566241</v>
      </c>
      <c r="Z27">
        <v>0.91241981753471046</v>
      </c>
      <c r="AA27">
        <v>2.6304021146022869</v>
      </c>
      <c r="AB27" s="7">
        <f>IF(ISBLANK(X27),-1,X27-T27)</f>
        <v>1.6137482247980959</v>
      </c>
      <c r="AC27" s="4" t="b">
        <f>OR(AA27&lt;2.5,H27&lt;2.5)</f>
        <v>0</v>
      </c>
      <c r="AD27" s="4" t="b">
        <f>AB27&gt;2</f>
        <v>0</v>
      </c>
      <c r="AE27" s="5" t="b">
        <f>AND(AC27,AD27)</f>
        <v>0</v>
      </c>
      <c r="AG27" s="9">
        <f>ABS((AG$2-INDEX($A27:$AE27,1,MATCH(AG$6,$A$6:$AE$6,0)))/AG$3)</f>
        <v>0.129931313058014</v>
      </c>
      <c r="AH27" s="9">
        <f>ABS((AH$2-INDEX($A27:$AE27,1,MATCH(AH$6,$A$6:$AE$6,0)))/AH$3)</f>
        <v>0.61045107718221692</v>
      </c>
      <c r="AI27" s="9">
        <f>ABS((AI$2-INDEX($A27:$AE27,1,MATCH(AI$6,$A$6:$AE$6,0)))/AI$3)</f>
        <v>4.3652066531823026</v>
      </c>
      <c r="AJ27" s="9">
        <f>ABS((AJ$2-INDEX($A27:$AE27,1,MATCH(AJ$6,$A$6:$AE$6,0)))/AJ$3)</f>
        <v>1.4073709989728473</v>
      </c>
      <c r="AK27" s="9">
        <f>ABS((AK$2-INDEX($A27:$AE27,1,MATCH(AK$6,$A$6:$AE$6,0)))/AK$3)</f>
        <v>22.032150505996778</v>
      </c>
      <c r="AL27" s="9">
        <f>ABS((AL$2-INDEX($A27:$AE27,1,MATCH(AL$6,$A$6:$AE$6,0)))/AL$3)</f>
        <v>1.6074994353682031</v>
      </c>
      <c r="AM27" s="9">
        <f>ABS((AM$2-INDEX($A27:$AE27,1,MATCH(AM$6,$A$6:$AE$6,0)))/AM$3)</f>
        <v>5.0316230158933495E-2</v>
      </c>
      <c r="AN27" s="9"/>
      <c r="AO27" s="9">
        <f>ABS((AO$2-INDEX($A27:$AE27,1,MATCH(AO$6,$A$6:$AE$6,0)))/AO$3)</f>
        <v>1.0405478478110037</v>
      </c>
      <c r="AP27" s="9"/>
      <c r="AQ27" s="9"/>
      <c r="AR27" s="9">
        <f>ABS((AR$2-INDEX($A27:$AE27,1,MATCH(AR$6,$A$6:$AE$6,0)))/AR$3)</f>
        <v>6.0837467329230427E-2</v>
      </c>
      <c r="AS27" s="9">
        <f>ABS((AS$2-INDEX($A27:$AE27,1,MATCH(AS$6,$A$6:$AE$6,0)))/AS$3)</f>
        <v>2.33919814788911</v>
      </c>
      <c r="AT27" s="9"/>
      <c r="AU27" s="9"/>
      <c r="AV27" s="9">
        <f>ABS((AV$2-INDEX($A27:$AE27,1,MATCH(AV$6,$A$6:$AE$6,0)))/AV$3)</f>
        <v>1.2936446695599673</v>
      </c>
      <c r="AW27" s="9">
        <f>ABS((AW$2-INDEX($A27:$AE27,1,MATCH(AW$6,$A$6:$AE$6,0)))/AW$3)</f>
        <v>1.2583417949132483</v>
      </c>
      <c r="AX27" s="9">
        <f>ABS((AX$2-INDEX($A27:$AE27,1,MATCH(AX$6,$A$6:$AE$6,0)))/AX$3)</f>
        <v>3.8282920468026869</v>
      </c>
      <c r="AY27" s="9">
        <f>ABS((AY$2-INDEX($A27:$AE27,1,MATCH(AY$6,$A$6:$AE$6,0)))/AY$3)</f>
        <v>0.1304021146022869</v>
      </c>
      <c r="BA27" s="12">
        <f t="shared" si="0"/>
        <v>1.7074033886866444</v>
      </c>
      <c r="BB27" s="12">
        <f t="shared" si="1"/>
        <v>7.1792513637744868</v>
      </c>
      <c r="BC27" s="12">
        <f t="shared" si="2"/>
        <v>7.1829525612055223</v>
      </c>
      <c r="BD27" s="12">
        <f t="shared" si="3"/>
        <v>21.835071359387193</v>
      </c>
    </row>
    <row r="28" spans="1:56" x14ac:dyDescent="0.25">
      <c r="A28">
        <v>0.99496205639268809</v>
      </c>
      <c r="B28">
        <v>10</v>
      </c>
      <c r="C28">
        <v>0.124</v>
      </c>
      <c r="D28">
        <v>0.77</v>
      </c>
      <c r="E28">
        <v>92.482377480178215</v>
      </c>
      <c r="F28">
        <v>1.9444726968850548</v>
      </c>
      <c r="G28">
        <v>1.1517472370608117</v>
      </c>
      <c r="H28">
        <v>2.9601645124038334</v>
      </c>
      <c r="I28">
        <v>4.6969480799960861</v>
      </c>
      <c r="J28">
        <v>0.68192041034507778</v>
      </c>
      <c r="K28">
        <v>1.6333503425101019</v>
      </c>
      <c r="L28">
        <v>7.2786535697672123</v>
      </c>
      <c r="M28">
        <v>33.010613750619598</v>
      </c>
      <c r="N28">
        <v>2.2985486390315946</v>
      </c>
      <c r="O28">
        <v>0.82809238425156639</v>
      </c>
      <c r="P28">
        <v>7.1599612402852095</v>
      </c>
      <c r="Q28">
        <v>1.6824313342930055</v>
      </c>
      <c r="R28">
        <v>36.503306994139024</v>
      </c>
      <c r="S28">
        <v>4.7540211618280628</v>
      </c>
      <c r="T28">
        <v>5.2778091266047351</v>
      </c>
      <c r="U28">
        <v>15.546510538944904</v>
      </c>
      <c r="V28">
        <v>-3.9555966160093881E-2</v>
      </c>
      <c r="W28">
        <v>0.20165470141924266</v>
      </c>
      <c r="X28">
        <v>7.0738577066478685</v>
      </c>
      <c r="Y28">
        <v>1.2052862182359272</v>
      </c>
      <c r="Z28">
        <v>0.90937477473873241</v>
      </c>
      <c r="AA28">
        <v>2.9502613399745332</v>
      </c>
      <c r="AB28" s="7">
        <f>IF(ISBLANK(X28),-1,X28-T28)</f>
        <v>1.7960485800431334</v>
      </c>
      <c r="AC28" s="4" t="b">
        <f>OR(AA28&lt;2.5,H28&lt;2.5)</f>
        <v>0</v>
      </c>
      <c r="AD28" s="4" t="b">
        <f>AB28&gt;2</f>
        <v>0</v>
      </c>
      <c r="AE28" s="5" t="b">
        <f>AND(AC28,AD28)</f>
        <v>0</v>
      </c>
      <c r="AG28" s="9">
        <f>ABS((AG$2-INDEX($A28:$AE28,1,MATCH(AG$6,$A$6:$AE$6,0)))/AG$3)</f>
        <v>0.17005768889323727</v>
      </c>
      <c r="AH28" s="9">
        <f>ABS((AH$2-INDEX($A28:$AE28,1,MATCH(AH$6,$A$6:$AE$6,0)))/AH$3)</f>
        <v>0.65382191222797992</v>
      </c>
      <c r="AI28" s="9">
        <f>ABS((AI$2-INDEX($A28:$AE28,1,MATCH(AI$6,$A$6:$AE$6,0)))/AI$3)</f>
        <v>4.6059059771808926</v>
      </c>
      <c r="AJ28" s="9">
        <f>ABS((AJ$2-INDEX($A28:$AE28,1,MATCH(AJ$6,$A$6:$AE$6,0)))/AJ$3)</f>
        <v>1.5539076756557377</v>
      </c>
      <c r="AK28" s="9">
        <f>ABS((AK$2-INDEX($A28:$AE28,1,MATCH(AK$6,$A$6:$AE$6,0)))/AK$3)</f>
        <v>22.722295886860245</v>
      </c>
      <c r="AL28" s="9">
        <f>ABS((AL$2-INDEX($A28:$AE28,1,MATCH(AL$6,$A$6:$AE$6,0)))/AL$3)</f>
        <v>1.6588826283110529</v>
      </c>
      <c r="AM28" s="9">
        <f>ABS((AM$2-INDEX($A28:$AE28,1,MATCH(AM$6,$A$6:$AE$6,0)))/AM$3)</f>
        <v>2.9042965240081892E-2</v>
      </c>
      <c r="AN28" s="9"/>
      <c r="AO28" s="9">
        <f>ABS((AO$2-INDEX($A28:$AE28,1,MATCH(AO$6,$A$6:$AE$6,0)))/AO$3)</f>
        <v>1.1075686657069945</v>
      </c>
      <c r="AP28" s="9"/>
      <c r="AQ28" s="9"/>
      <c r="AR28" s="9">
        <f>ABS((AR$2-INDEX($A28:$AE28,1,MATCH(AR$6,$A$6:$AE$6,0)))/AR$3)</f>
        <v>0.12010561949734094</v>
      </c>
      <c r="AS28" s="9">
        <f>ABS((AS$2-INDEX($A28:$AE28,1,MATCH(AS$6,$A$6:$AE$6,0)))/AS$3)</f>
        <v>2.3446570005927496</v>
      </c>
      <c r="AT28" s="9"/>
      <c r="AU28" s="9"/>
      <c r="AV28" s="9">
        <f>ABS((AV$2-INDEX($A28:$AE28,1,MATCH(AV$6,$A$6:$AE$6,0)))/AV$3)</f>
        <v>1.2318479389684291</v>
      </c>
      <c r="AW28" s="9">
        <f>ABS((AW$2-INDEX($A28:$AE28,1,MATCH(AW$6,$A$6:$AE$6,0)))/AW$3)</f>
        <v>1.4305724364718544</v>
      </c>
      <c r="AX28" s="9">
        <f>ABS((AX$2-INDEX($A28:$AE28,1,MATCH(AX$6,$A$6:$AE$6,0)))/AX$3)</f>
        <v>3.8346358859609744</v>
      </c>
      <c r="AY28" s="9">
        <f>ABS((AY$2-INDEX($A28:$AE28,1,MATCH(AY$6,$A$6:$AE$6,0)))/AY$3)</f>
        <v>0.45026133997453321</v>
      </c>
      <c r="BA28" s="12">
        <f t="shared" si="0"/>
        <v>1.749104236568138</v>
      </c>
      <c r="BB28" s="12">
        <f t="shared" si="1"/>
        <v>7.2465206869967265</v>
      </c>
      <c r="BC28" s="12">
        <f t="shared" si="2"/>
        <v>7.2609460468315667</v>
      </c>
      <c r="BD28" s="12">
        <f t="shared" si="3"/>
        <v>21.950953064896431</v>
      </c>
    </row>
    <row r="29" spans="1:56" x14ac:dyDescent="0.25">
      <c r="A29">
        <v>0.99496205639268809</v>
      </c>
      <c r="B29">
        <v>10</v>
      </c>
      <c r="C29">
        <v>0.122</v>
      </c>
      <c r="D29">
        <v>0.76</v>
      </c>
      <c r="E29">
        <v>92.120020189061549</v>
      </c>
      <c r="F29">
        <v>1.8752865960487739</v>
      </c>
      <c r="G29">
        <v>1.1314048173284963</v>
      </c>
      <c r="H29">
        <v>2.7912263375668553</v>
      </c>
      <c r="I29">
        <v>4.6357114528291472</v>
      </c>
      <c r="J29">
        <v>0.68104555564749847</v>
      </c>
      <c r="K29">
        <v>1.6392351309845181</v>
      </c>
      <c r="L29">
        <v>7.1026227351114777</v>
      </c>
      <c r="M29">
        <v>32.711093180384246</v>
      </c>
      <c r="N29">
        <v>2.223106211867194</v>
      </c>
      <c r="O29">
        <v>0.83802117399514731</v>
      </c>
      <c r="P29">
        <v>7.0221786856941586</v>
      </c>
      <c r="Q29">
        <v>1.6564732891656744</v>
      </c>
      <c r="R29">
        <v>36.306663843534572</v>
      </c>
      <c r="S29">
        <v>4.7491060263328411</v>
      </c>
      <c r="T29">
        <v>5.1810736359082759</v>
      </c>
      <c r="U29">
        <v>15.494531269410652</v>
      </c>
      <c r="V29">
        <v>-3.4692116959440022E-2</v>
      </c>
      <c r="W29">
        <v>0.1983981433313575</v>
      </c>
      <c r="X29">
        <v>6.841389273118053</v>
      </c>
      <c r="Y29">
        <v>1.1810191085530226</v>
      </c>
      <c r="Z29">
        <v>0.88516944907936979</v>
      </c>
      <c r="AA29">
        <v>2.7776698361852556</v>
      </c>
      <c r="AB29" s="7">
        <f>IF(ISBLANK(X29),-1,X29-T29)</f>
        <v>1.6603156372097772</v>
      </c>
      <c r="AC29" s="4" t="b">
        <f>OR(AA29&lt;2.5,H29&lt;2.5)</f>
        <v>0</v>
      </c>
      <c r="AD29" s="4" t="b">
        <f>AB29&gt;2</f>
        <v>0</v>
      </c>
      <c r="AE29" s="5" t="b">
        <f>AND(AC29,AD29)</f>
        <v>0</v>
      </c>
      <c r="AG29" s="9">
        <f>ABS((AG$2-INDEX($A29:$AE29,1,MATCH(AG$6,$A$6:$AE$6,0)))/AG$3)</f>
        <v>0.23809838574539161</v>
      </c>
      <c r="AH29" s="9">
        <f>ABS((AH$2-INDEX($A29:$AE29,1,MATCH(AH$6,$A$6:$AE$6,0)))/AH$3)</f>
        <v>0.64586868770453165</v>
      </c>
      <c r="AI29" s="9">
        <f>ABS((AI$2-INDEX($A29:$AE29,1,MATCH(AI$6,$A$6:$AE$6,0)))/AI$3)</f>
        <v>4.5524079001407456</v>
      </c>
      <c r="AJ29" s="9">
        <f>ABS((AJ$2-INDEX($A29:$AE29,1,MATCH(AJ$6,$A$6:$AE$6,0)))/AJ$3)</f>
        <v>1.6475410983449583</v>
      </c>
      <c r="AK29" s="9">
        <f>ABS((AK$2-INDEX($A29:$AE29,1,MATCH(AK$6,$A$6:$AE$6,0)))/AK$3)</f>
        <v>22.343155924537015</v>
      </c>
      <c r="AL29" s="9">
        <f>ABS((AL$2-INDEX($A29:$AE29,1,MATCH(AL$6,$A$6:$AE$6,0)))/AL$3)</f>
        <v>1.7714832658698598</v>
      </c>
      <c r="AM29" s="9">
        <f>ABS((AM$2-INDEX($A29:$AE29,1,MATCH(AM$6,$A$6:$AE$6,0)))/AM$3)</f>
        <v>4.8264048898845439E-3</v>
      </c>
      <c r="AN29" s="9"/>
      <c r="AO29" s="9">
        <f>ABS((AO$2-INDEX($A29:$AE29,1,MATCH(AO$6,$A$6:$AE$6,0)))/AO$3)</f>
        <v>1.1335267108343257</v>
      </c>
      <c r="AP29" s="9"/>
      <c r="AQ29" s="9"/>
      <c r="AR29" s="9">
        <f>ABS((AR$2-INDEX($A29:$AE29,1,MATCH(AR$6,$A$6:$AE$6,0)))/AR$3)</f>
        <v>7.124931106478577E-2</v>
      </c>
      <c r="AS29" s="9">
        <f>ABS((AS$2-INDEX($A29:$AE29,1,MATCH(AS$6,$A$6:$AE$6,0)))/AS$3)</f>
        <v>2.3738588374097453</v>
      </c>
      <c r="AT29" s="9"/>
      <c r="AU29" s="9"/>
      <c r="AV29" s="9">
        <f>ABS((AV$2-INDEX($A29:$AE29,1,MATCH(AV$6,$A$6:$AE$6,0)))/AV$3)</f>
        <v>1.2778591060305839</v>
      </c>
      <c r="AW29" s="9">
        <f>ABS((AW$2-INDEX($A29:$AE29,1,MATCH(AW$6,$A$6:$AE$6,0)))/AW$3)</f>
        <v>1.3820382171060452</v>
      </c>
      <c r="AX29" s="9">
        <f>ABS((AX$2-INDEX($A29:$AE29,1,MATCH(AX$6,$A$6:$AE$6,0)))/AX$3)</f>
        <v>3.8850636477513132</v>
      </c>
      <c r="AY29" s="9">
        <f>ABS((AY$2-INDEX($A29:$AE29,1,MATCH(AY$6,$A$6:$AE$6,0)))/AY$3)</f>
        <v>0.27766983618525565</v>
      </c>
      <c r="BA29" s="12">
        <f t="shared" si="0"/>
        <v>1.7667152740869911</v>
      </c>
      <c r="BB29" s="12">
        <f t="shared" si="1"/>
        <v>7.4019210540353386</v>
      </c>
      <c r="BC29" s="12">
        <f t="shared" si="2"/>
        <v>7.4069975183625454</v>
      </c>
      <c r="BD29" s="12">
        <f t="shared" si="3"/>
        <v>22.495640601114079</v>
      </c>
    </row>
    <row r="30" spans="1:56" x14ac:dyDescent="0.25">
      <c r="A30">
        <v>0.99496205639268809</v>
      </c>
      <c r="B30">
        <v>12</v>
      </c>
      <c r="C30">
        <v>0.124</v>
      </c>
      <c r="D30">
        <v>0.8</v>
      </c>
      <c r="E30">
        <v>103.96146429847617</v>
      </c>
      <c r="F30">
        <v>2.1098327292501775</v>
      </c>
      <c r="G30">
        <v>0.59922143174724884</v>
      </c>
      <c r="H30">
        <v>1.8407997437094945</v>
      </c>
      <c r="I30">
        <v>4.685484982502655</v>
      </c>
      <c r="J30">
        <v>0.66759574897131702</v>
      </c>
      <c r="K30">
        <v>1.7214648896853126</v>
      </c>
      <c r="L30">
        <v>7.7613308051117125</v>
      </c>
      <c r="M30">
        <v>31.001994221540027</v>
      </c>
      <c r="N30">
        <v>2.2534216817507997</v>
      </c>
      <c r="O30">
        <v>0.81801062300247196</v>
      </c>
      <c r="P30">
        <v>6.9152612276522474</v>
      </c>
      <c r="Q30">
        <v>1.8879364729904793</v>
      </c>
      <c r="R30">
        <v>38.200737367765193</v>
      </c>
      <c r="S30">
        <v>4.7915777483712434</v>
      </c>
      <c r="T30">
        <v>5.1404611720362041</v>
      </c>
      <c r="U30">
        <v>15.607363721080112</v>
      </c>
      <c r="V30">
        <v>-8.7192453196839867E-2</v>
      </c>
      <c r="W30">
        <v>0.21257289181641975</v>
      </c>
      <c r="X30">
        <v>7.2054740165928584</v>
      </c>
      <c r="Y30">
        <v>0.65537626675282956</v>
      </c>
      <c r="Z30">
        <v>0.8343185646812793</v>
      </c>
      <c r="AA30">
        <v>1.8397713944385512</v>
      </c>
      <c r="AB30" s="7">
        <f>IF(ISBLANK(X30),-1,X30-T30)</f>
        <v>2.0650128445566542</v>
      </c>
      <c r="AC30" s="4" t="b">
        <f>OR(AA30&lt;2.5,H30&lt;2.5)</f>
        <v>1</v>
      </c>
      <c r="AD30" s="4" t="b">
        <f>AB30&gt;2</f>
        <v>1</v>
      </c>
      <c r="AE30" s="5" t="b">
        <f>AND(AC30,AD30)</f>
        <v>1</v>
      </c>
      <c r="AG30" s="9">
        <f>ABS((AG$2-INDEX($A30:$AE30,1,MATCH(AG$6,$A$6:$AE$6,0)))/AG$3)</f>
        <v>0.18279446388593851</v>
      </c>
      <c r="AH30" s="9">
        <f>ABS((AH$2-INDEX($A30:$AE30,1,MATCH(AH$6,$A$6:$AE$6,0)))/AH$3)</f>
        <v>0.52359771792106391</v>
      </c>
      <c r="AI30" s="9">
        <f>ABS((AI$2-INDEX($A30:$AE30,1,MATCH(AI$6,$A$6:$AE$6,0)))/AI$3)</f>
        <v>3.8048646392244319</v>
      </c>
      <c r="AJ30" s="9">
        <f>ABS((AJ$2-INDEX($A30:$AE30,1,MATCH(AJ$6,$A$6:$AE$6,0)))/AJ$3)</f>
        <v>1.2971644653661101</v>
      </c>
      <c r="AK30" s="9">
        <f>ABS((AK$2-INDEX($A30:$AE30,1,MATCH(AK$6,$A$6:$AE$6,0)))/AK$3)</f>
        <v>20.179739520936742</v>
      </c>
      <c r="AL30" s="9">
        <f>ABS((AL$2-INDEX($A30:$AE30,1,MATCH(AL$6,$A$6:$AE$6,0)))/AL$3)</f>
        <v>1.7262362958943289</v>
      </c>
      <c r="AM30" s="9">
        <f>ABS((AM$2-INDEX($A30:$AE30,1,MATCH(AM$6,$A$6:$AE$6,0)))/AM$3)</f>
        <v>5.3632626823239049E-2</v>
      </c>
      <c r="AN30" s="9"/>
      <c r="AO30" s="9">
        <f>ABS((AO$2-INDEX($A30:$AE30,1,MATCH(AO$6,$A$6:$AE$6,0)))/AO$3)</f>
        <v>0.90206352700952075</v>
      </c>
      <c r="AP30" s="9"/>
      <c r="AQ30" s="9"/>
      <c r="AR30" s="9">
        <f>ABS((AR$2-INDEX($A30:$AE30,1,MATCH(AR$6,$A$6:$AE$6,0)))/AR$3)</f>
        <v>5.0737965674850546E-2</v>
      </c>
      <c r="AS30" s="9">
        <f>ABS((AS$2-INDEX($A30:$AE30,1,MATCH(AS$6,$A$6:$AE$6,0)))/AS$3)</f>
        <v>2.3104698196179139</v>
      </c>
      <c r="AT30" s="9"/>
      <c r="AU30" s="9"/>
      <c r="AV30" s="9">
        <f>ABS((AV$2-INDEX($A30:$AE30,1,MATCH(AV$6,$A$6:$AE$6,0)))/AV$3)</f>
        <v>1.1406736120146934</v>
      </c>
      <c r="AW30" s="9">
        <f>ABS((AW$2-INDEX($A30:$AE30,1,MATCH(AW$6,$A$6:$AE$6,0)))/AW$3)</f>
        <v>0.33075253350565914</v>
      </c>
      <c r="AX30" s="9">
        <f>ABS((AX$2-INDEX($A30:$AE30,1,MATCH(AX$6,$A$6:$AE$6,0)))/AX$3)</f>
        <v>3.9910029902473352</v>
      </c>
      <c r="AY30" s="9">
        <f>ABS((AY$2-INDEX($A30:$AE30,1,MATCH(AY$6,$A$6:$AE$6,0)))/AY$3)</f>
        <v>0.6602286055614488</v>
      </c>
      <c r="BA30" s="12">
        <f t="shared" si="0"/>
        <v>1.7704519167756101</v>
      </c>
      <c r="BB30" s="12">
        <f t="shared" si="1"/>
        <v>7.1087227041408454</v>
      </c>
      <c r="BC30" s="12">
        <f t="shared" si="2"/>
        <v>7.1112970453016677</v>
      </c>
      <c r="BD30" s="12">
        <f t="shared" si="3"/>
        <v>23.036827572304016</v>
      </c>
    </row>
    <row r="31" spans="1:56" x14ac:dyDescent="0.25">
      <c r="A31">
        <v>0.99496205639268809</v>
      </c>
      <c r="B31">
        <v>10</v>
      </c>
      <c r="C31">
        <v>0.126</v>
      </c>
      <c r="D31">
        <v>0.78</v>
      </c>
      <c r="E31">
        <v>93.631637869132803</v>
      </c>
      <c r="F31">
        <v>2.0131389846603729</v>
      </c>
      <c r="G31">
        <v>1.1723093136219427</v>
      </c>
      <c r="H31">
        <v>3.1268685408301882</v>
      </c>
      <c r="I31">
        <v>4.7607581668812058</v>
      </c>
      <c r="J31">
        <v>0.68284896921133831</v>
      </c>
      <c r="K31">
        <v>1.6277076106076027</v>
      </c>
      <c r="L31">
        <v>7.4612892244188131</v>
      </c>
      <c r="M31">
        <v>33.306832597235108</v>
      </c>
      <c r="N31">
        <v>2.3749588348662147</v>
      </c>
      <c r="O31">
        <v>0.81786057534738521</v>
      </c>
      <c r="P31">
        <v>7.2950650096708349</v>
      </c>
      <c r="Q31">
        <v>1.7104023606981889</v>
      </c>
      <c r="R31">
        <v>36.690510453656032</v>
      </c>
      <c r="S31">
        <v>4.758720219681833</v>
      </c>
      <c r="T31">
        <v>5.3738928507872492</v>
      </c>
      <c r="U31">
        <v>15.598849423360798</v>
      </c>
      <c r="V31">
        <v>-4.4353923086352144E-2</v>
      </c>
      <c r="W31">
        <v>0.20488307037322706</v>
      </c>
      <c r="X31">
        <v>7.3243058498349294</v>
      </c>
      <c r="Y31">
        <v>1.2299439516292063</v>
      </c>
      <c r="Z31">
        <v>0.9343437684871172</v>
      </c>
      <c r="AA31">
        <v>3.1208991454150441</v>
      </c>
      <c r="AB31" s="7">
        <f>IF(ISBLANK(X31),-1,X31-T31)</f>
        <v>1.9504129990476802</v>
      </c>
      <c r="AC31" s="4" t="b">
        <f>OR(AA31&lt;2.5,H31&lt;2.5)</f>
        <v>0</v>
      </c>
      <c r="AD31" s="4" t="b">
        <f>AB31&gt;2</f>
        <v>0</v>
      </c>
      <c r="AE31" s="5" t="b">
        <f>AND(AC31,AD31)</f>
        <v>0</v>
      </c>
      <c r="AG31" s="9">
        <f>ABS((AG$2-INDEX($A31:$AE31,1,MATCH(AG$6,$A$6:$AE$6,0)))/AG$3)</f>
        <v>9.9157592354215396E-2</v>
      </c>
      <c r="AH31" s="9">
        <f>ABS((AH$2-INDEX($A31:$AE31,1,MATCH(AH$6,$A$6:$AE$6,0)))/AH$3)</f>
        <v>0.66226335646671197</v>
      </c>
      <c r="AI31" s="9">
        <f>ABS((AI$2-INDEX($A31:$AE31,1,MATCH(AI$6,$A$6:$AE$6,0)))/AI$3)</f>
        <v>4.6572035399308858</v>
      </c>
      <c r="AJ31" s="9">
        <f>ABS((AJ$2-INDEX($A31:$AE31,1,MATCH(AJ$6,$A$6:$AE$6,0)))/AJ$3)</f>
        <v>1.4567610508410564</v>
      </c>
      <c r="AK31" s="9">
        <f>ABS((AK$2-INDEX($A31:$AE31,1,MATCH(AK$6,$A$6:$AE$6,0)))/AK$3)</f>
        <v>23.097256452196333</v>
      </c>
      <c r="AL31" s="9">
        <f>ABS((AL$2-INDEX($A31:$AE31,1,MATCH(AL$6,$A$6:$AE$6,0)))/AL$3)</f>
        <v>1.5448375599011721</v>
      </c>
      <c r="AM31" s="9">
        <f>ABS((AM$2-INDEX($A31:$AE31,1,MATCH(AM$6,$A$6:$AE$6,0)))/AM$3)</f>
        <v>5.3998596713694537E-2</v>
      </c>
      <c r="AN31" s="9"/>
      <c r="AO31" s="9">
        <f>ABS((AO$2-INDEX($A31:$AE31,1,MATCH(AO$6,$A$6:$AE$6,0)))/AO$3)</f>
        <v>1.0795976393018112</v>
      </c>
      <c r="AP31" s="9"/>
      <c r="AQ31" s="9"/>
      <c r="AR31" s="9">
        <f>ABS((AR$2-INDEX($A31:$AE31,1,MATCH(AR$6,$A$6:$AE$6,0)))/AR$3)</f>
        <v>0.16863275292285312</v>
      </c>
      <c r="AS31" s="9">
        <f>ABS((AS$2-INDEX($A31:$AE31,1,MATCH(AS$6,$A$6:$AE$6,0)))/AS$3)</f>
        <v>2.3152531329433712</v>
      </c>
      <c r="AT31" s="9"/>
      <c r="AU31" s="9"/>
      <c r="AV31" s="9">
        <f>ABS((AV$2-INDEX($A31:$AE31,1,MATCH(AV$6,$A$6:$AE$6,0)))/AV$3)</f>
        <v>1.1795210172719726</v>
      </c>
      <c r="AW31" s="9">
        <f>ABS((AW$2-INDEX($A31:$AE31,1,MATCH(AW$6,$A$6:$AE$6,0)))/AW$3)</f>
        <v>1.4798879032584127</v>
      </c>
      <c r="AX31" s="9">
        <f>ABS((AX$2-INDEX($A31:$AE31,1,MATCH(AX$6,$A$6:$AE$6,0)))/AX$3)</f>
        <v>3.7826171489851728</v>
      </c>
      <c r="AY31" s="9">
        <f>ABS((AY$2-INDEX($A31:$AE31,1,MATCH(AY$6,$A$6:$AE$6,0)))/AY$3)</f>
        <v>0.6208991454150441</v>
      </c>
      <c r="BA31" s="12">
        <f t="shared" si="0"/>
        <v>1.7866178070849257</v>
      </c>
      <c r="BB31" s="12">
        <f t="shared" si="1"/>
        <v>7.1470148766890214</v>
      </c>
      <c r="BC31" s="12">
        <f t="shared" si="2"/>
        <v>7.1754518820473612</v>
      </c>
      <c r="BD31" s="12">
        <f t="shared" si="3"/>
        <v>21.455207372485738</v>
      </c>
    </row>
    <row r="32" spans="1:56" x14ac:dyDescent="0.25">
      <c r="A32">
        <v>0.99496205639268809</v>
      </c>
      <c r="B32">
        <v>15</v>
      </c>
      <c r="C32">
        <v>0.122</v>
      </c>
      <c r="D32">
        <v>0.76</v>
      </c>
      <c r="E32">
        <v>103.53889521615241</v>
      </c>
      <c r="F32">
        <v>3.6770978634079929</v>
      </c>
      <c r="G32">
        <v>0.56646684532779024</v>
      </c>
      <c r="H32">
        <v>3.6983916115119433</v>
      </c>
      <c r="I32">
        <v>4.8085720713599622</v>
      </c>
      <c r="J32">
        <v>0.69447355392269283</v>
      </c>
      <c r="K32">
        <v>1.5992923932247496</v>
      </c>
      <c r="L32">
        <v>7.6046374564387893</v>
      </c>
      <c r="M32">
        <v>34.037740080810693</v>
      </c>
      <c r="N32">
        <v>2.4617768646578968</v>
      </c>
      <c r="O32">
        <v>0.80120222521891615</v>
      </c>
      <c r="P32">
        <v>8.8595531556992242</v>
      </c>
      <c r="Q32">
        <v>1.8384804065184981</v>
      </c>
      <c r="R32">
        <v>41.217722022653234</v>
      </c>
      <c r="S32">
        <v>4.8619382284166903</v>
      </c>
      <c r="T32">
        <v>5.8690942060135498</v>
      </c>
      <c r="U32">
        <v>15.914273966559799</v>
      </c>
      <c r="V32">
        <v>-0.23194763368334359</v>
      </c>
      <c r="W32">
        <v>0.30729533698450345</v>
      </c>
      <c r="X32">
        <v>13.179120198655514</v>
      </c>
      <c r="Y32">
        <v>0.62803652281506328</v>
      </c>
      <c r="Z32">
        <v>0.85490500542037406</v>
      </c>
      <c r="AA32">
        <v>3.6768592909149977</v>
      </c>
      <c r="AB32" s="7">
        <f>IF(ISBLANK(X32),-1,X32-T32)</f>
        <v>7.3100259926419646</v>
      </c>
      <c r="AC32" s="4" t="b">
        <f>OR(AA32&lt;2.5,H32&lt;2.5)</f>
        <v>0</v>
      </c>
      <c r="AD32" s="4" t="b">
        <f>AB32&gt;2</f>
        <v>1</v>
      </c>
      <c r="AE32" s="5" t="b">
        <f>AND(AC32,AD32)</f>
        <v>0</v>
      </c>
      <c r="AG32" s="9">
        <f>ABS((AG$2-INDEX($A32:$AE32,1,MATCH(AG$6,$A$6:$AE$6,0)))/AG$3)</f>
        <v>4.6031031822263792E-2</v>
      </c>
      <c r="AH32" s="9">
        <f>ABS((AH$2-INDEX($A32:$AE32,1,MATCH(AH$6,$A$6:$AE$6,0)))/AH$3)</f>
        <v>0.76794139929720773</v>
      </c>
      <c r="AI32" s="9">
        <f>ABS((AI$2-INDEX($A32:$AE32,1,MATCH(AI$6,$A$6:$AE$6,0)))/AI$3)</f>
        <v>4.9155236979568233</v>
      </c>
      <c r="AJ32" s="9">
        <f>ABS((AJ$2-INDEX($A32:$AE32,1,MATCH(AJ$6,$A$6:$AE$6,0)))/AJ$3)</f>
        <v>1.3805119912559629</v>
      </c>
      <c r="AK32" s="9">
        <f>ABS((AK$2-INDEX($A32:$AE32,1,MATCH(AK$6,$A$6:$AE$6,0)))/AK$3)</f>
        <v>24.022455798494544</v>
      </c>
      <c r="AL32" s="9">
        <f>ABS((AL$2-INDEX($A32:$AE32,1,MATCH(AL$6,$A$6:$AE$6,0)))/AL$3)</f>
        <v>1.415258410958363</v>
      </c>
      <c r="AM32" s="9">
        <f>ABS((AM$2-INDEX($A32:$AE32,1,MATCH(AM$6,$A$6:$AE$6,0)))/AM$3)</f>
        <v>9.4628718978253215E-2</v>
      </c>
      <c r="AN32" s="9"/>
      <c r="AO32" s="9">
        <f>ABS((AO$2-INDEX($A32:$AE32,1,MATCH(AO$6,$A$6:$AE$6,0)))/AO$3)</f>
        <v>0.95151959348150195</v>
      </c>
      <c r="AP32" s="9"/>
      <c r="AQ32" s="9"/>
      <c r="AR32" s="9">
        <f>ABS((AR$2-INDEX($A32:$AE32,1,MATCH(AR$6,$A$6:$AE$6,0)))/AR$3)</f>
        <v>0.41873444748159078</v>
      </c>
      <c r="AS32" s="9">
        <f>ABS((AS$2-INDEX($A32:$AE32,1,MATCH(AS$6,$A$6:$AE$6,0)))/AS$3)</f>
        <v>2.1380483333933706</v>
      </c>
      <c r="AT32" s="9"/>
      <c r="AU32" s="9"/>
      <c r="AV32" s="9">
        <f>ABS((AV$2-INDEX($A32:$AE32,1,MATCH(AV$6,$A$6:$AE$6,0)))/AV$3)</f>
        <v>0.63729694665829317</v>
      </c>
      <c r="AW32" s="9">
        <f>ABS((AW$2-INDEX($A32:$AE32,1,MATCH(AW$6,$A$6:$AE$6,0)))/AW$3)</f>
        <v>0.27607304563012658</v>
      </c>
      <c r="AX32" s="9">
        <f>ABS((AX$2-INDEX($A32:$AE32,1,MATCH(AX$6,$A$6:$AE$6,0)))/AX$3)</f>
        <v>3.9481145720408879</v>
      </c>
      <c r="AY32" s="9">
        <f>ABS((AY$2-INDEX($A32:$AE32,1,MATCH(AY$6,$A$6:$AE$6,0)))/AY$3)</f>
        <v>1.1768592909149977</v>
      </c>
      <c r="BA32" s="12">
        <f t="shared" si="0"/>
        <v>1.793264044723557</v>
      </c>
      <c r="BB32" s="12">
        <f t="shared" si="1"/>
        <v>6.3645147206497272</v>
      </c>
      <c r="BC32" s="12">
        <f t="shared" si="2"/>
        <v>6.5398532581574402</v>
      </c>
      <c r="BD32" s="12">
        <f t="shared" si="3"/>
        <v>21.952123394611331</v>
      </c>
    </row>
    <row r="33" spans="1:56" x14ac:dyDescent="0.25">
      <c r="A33">
        <v>0.99496205639268809</v>
      </c>
      <c r="B33">
        <v>10</v>
      </c>
      <c r="C33">
        <v>0.124</v>
      </c>
      <c r="D33">
        <v>0.78</v>
      </c>
      <c r="E33">
        <v>96.789859214750237</v>
      </c>
      <c r="F33">
        <v>1.822074968243145</v>
      </c>
      <c r="G33">
        <v>1.0446095414333727</v>
      </c>
      <c r="H33">
        <v>2.4838016388117801</v>
      </c>
      <c r="I33">
        <v>4.6715963282222477</v>
      </c>
      <c r="J33">
        <v>0.67654873428484652</v>
      </c>
      <c r="K33">
        <v>1.6649783040008441</v>
      </c>
      <c r="L33">
        <v>7.364747513208699</v>
      </c>
      <c r="M33">
        <v>32.198913079062592</v>
      </c>
      <c r="N33">
        <v>2.259488080230549</v>
      </c>
      <c r="O33">
        <v>0.82950104940229652</v>
      </c>
      <c r="P33">
        <v>6.8748734475177242</v>
      </c>
      <c r="Q33">
        <v>1.7204332420621673</v>
      </c>
      <c r="R33">
        <v>36.415406091246709</v>
      </c>
      <c r="S33">
        <v>4.7512912084057524</v>
      </c>
      <c r="T33">
        <v>5.0795463252033715</v>
      </c>
      <c r="U33">
        <v>15.50766721770354</v>
      </c>
      <c r="V33">
        <v>-3.7346910595332378E-2</v>
      </c>
      <c r="W33">
        <v>0.19332412442988176</v>
      </c>
      <c r="X33">
        <v>6.5674614595787784</v>
      </c>
      <c r="Y33">
        <v>1.0976286146688137</v>
      </c>
      <c r="Z33">
        <v>0.88874238185328935</v>
      </c>
      <c r="AA33">
        <v>2.4775996600252213</v>
      </c>
      <c r="AB33" s="7">
        <f>IF(ISBLANK(X33),-1,X33-T33)</f>
        <v>1.4879151343754069</v>
      </c>
      <c r="AC33" s="4" t="b">
        <f>OR(AA33&lt;2.5,H33&lt;2.5)</f>
        <v>1</v>
      </c>
      <c r="AD33" s="4" t="b">
        <f>AB33&gt;2</f>
        <v>0</v>
      </c>
      <c r="AE33" s="5" t="b">
        <f>AND(AC33,AD33)</f>
        <v>0</v>
      </c>
      <c r="AG33" s="9">
        <f>ABS((AG$2-INDEX($A33:$AE33,1,MATCH(AG$6,$A$6:$AE$6,0)))/AG$3)</f>
        <v>0.19822630197527996</v>
      </c>
      <c r="AH33" s="9">
        <f>ABS((AH$2-INDEX($A33:$AE33,1,MATCH(AH$6,$A$6:$AE$6,0)))/AH$3)</f>
        <v>0.60498849349860484</v>
      </c>
      <c r="AI33" s="9">
        <f>ABS((AI$2-INDEX($A33:$AE33,1,MATCH(AI$6,$A$6:$AE$6,0)))/AI$3)</f>
        <v>4.3183790545377816</v>
      </c>
      <c r="AJ33" s="9">
        <f>ABS((AJ$2-INDEX($A33:$AE33,1,MATCH(AJ$6,$A$6:$AE$6,0)))/AJ$3)</f>
        <v>1.5081130248889896</v>
      </c>
      <c r="AK33" s="9">
        <f>ABS((AK$2-INDEX($A33:$AE33,1,MATCH(AK$6,$A$6:$AE$6,0)))/AK$3)</f>
        <v>21.694826682357707</v>
      </c>
      <c r="AL33" s="9">
        <f>ABS((AL$2-INDEX($A33:$AE33,1,MATCH(AL$6,$A$6:$AE$6,0)))/AL$3)</f>
        <v>1.7171819698051507</v>
      </c>
      <c r="AM33" s="9">
        <f>ABS((AM$2-INDEX($A33:$AE33,1,MATCH(AM$6,$A$6:$AE$6,0)))/AM$3)</f>
        <v>2.5607196579764513E-2</v>
      </c>
      <c r="AN33" s="9"/>
      <c r="AO33" s="9">
        <f>ABS((AO$2-INDEX($A33:$AE33,1,MATCH(AO$6,$A$6:$AE$6,0)))/AO$3)</f>
        <v>1.0695667579378327</v>
      </c>
      <c r="AP33" s="9"/>
      <c r="AQ33" s="9"/>
      <c r="AR33" s="9">
        <f>ABS((AR$2-INDEX($A33:$AE33,1,MATCH(AR$6,$A$6:$AE$6,0)))/AR$3)</f>
        <v>1.9972891516854253E-2</v>
      </c>
      <c r="AS33" s="9">
        <f>ABS((AS$2-INDEX($A33:$AE33,1,MATCH(AS$6,$A$6:$AE$6,0)))/AS$3)</f>
        <v>2.3664790911777858</v>
      </c>
      <c r="AT33" s="9"/>
      <c r="AU33" s="9"/>
      <c r="AV33" s="9">
        <f>ABS((AV$2-INDEX($A33:$AE33,1,MATCH(AV$6,$A$6:$AE$6,0)))/AV$3)</f>
        <v>1.3362999544490144</v>
      </c>
      <c r="AW33" s="9">
        <f>ABS((AW$2-INDEX($A33:$AE33,1,MATCH(AW$6,$A$6:$AE$6,0)))/AW$3)</f>
        <v>1.2152572293376274</v>
      </c>
      <c r="AX33" s="9">
        <f>ABS((AX$2-INDEX($A33:$AE33,1,MATCH(AX$6,$A$6:$AE$6,0)))/AX$3)</f>
        <v>3.8776200378056473</v>
      </c>
      <c r="AY33" s="9">
        <f>ABS((AY$2-INDEX($A33:$AE33,1,MATCH(AY$6,$A$6:$AE$6,0)))/AY$3)</f>
        <v>2.2400339974778749E-2</v>
      </c>
      <c r="BA33" s="12">
        <f t="shared" si="0"/>
        <v>1.8254930102862184</v>
      </c>
      <c r="BB33" s="12">
        <f t="shared" si="1"/>
        <v>7.425716299267858</v>
      </c>
      <c r="BC33" s="12">
        <f t="shared" si="2"/>
        <v>7.426115215663402</v>
      </c>
      <c r="BD33" s="12">
        <f t="shared" si="3"/>
        <v>22.461653456859729</v>
      </c>
    </row>
    <row r="34" spans="1:56" x14ac:dyDescent="0.25">
      <c r="A34">
        <v>0.99496205639268809</v>
      </c>
      <c r="B34">
        <v>10</v>
      </c>
      <c r="C34">
        <v>0.128</v>
      </c>
      <c r="D34">
        <v>0.79</v>
      </c>
      <c r="E34">
        <v>105.52262081558185</v>
      </c>
      <c r="F34">
        <v>2.0802683304601972</v>
      </c>
      <c r="G34">
        <v>1.1920383785570889</v>
      </c>
      <c r="H34">
        <v>3.287059902794963</v>
      </c>
      <c r="I34">
        <v>4.8268678113359629</v>
      </c>
      <c r="J34">
        <v>0.68378224646254993</v>
      </c>
      <c r="K34">
        <v>1.6225165975616025</v>
      </c>
      <c r="L34">
        <v>7.6515988788885476</v>
      </c>
      <c r="M34">
        <v>33.589791139009698</v>
      </c>
      <c r="N34">
        <v>2.4518525636104496</v>
      </c>
      <c r="O34">
        <v>0.80737241628357037</v>
      </c>
      <c r="P34">
        <v>7.427494000558851</v>
      </c>
      <c r="Q34">
        <v>1.7409493309968191</v>
      </c>
      <c r="R34">
        <v>36.883489705535951</v>
      </c>
      <c r="S34">
        <v>4.7635330918950265</v>
      </c>
      <c r="T34">
        <v>5.4664751987900759</v>
      </c>
      <c r="U34">
        <v>15.651484068133948</v>
      </c>
      <c r="V34">
        <v>-4.9168968698574511E-2</v>
      </c>
      <c r="W34">
        <v>0.20796499814143987</v>
      </c>
      <c r="X34">
        <v>7.5936782538847378</v>
      </c>
      <c r="Y34">
        <v>1.2539362121321054</v>
      </c>
      <c r="Z34">
        <v>0.95971046655079695</v>
      </c>
      <c r="AA34">
        <v>3.2853252394301418</v>
      </c>
      <c r="AB34" s="7">
        <f>IF(ISBLANK(X34),-1,X34-T34)</f>
        <v>2.1272030550946619</v>
      </c>
      <c r="AC34" s="4" t="b">
        <f>OR(AA34&lt;2.5,H34&lt;2.5)</f>
        <v>0</v>
      </c>
      <c r="AD34" s="4" t="b">
        <f>AB34&gt;2</f>
        <v>1</v>
      </c>
      <c r="AE34" s="5" t="b">
        <f>AND(AC34,AD34)</f>
        <v>0</v>
      </c>
      <c r="AG34" s="9">
        <f>ABS((AG$2-INDEX($A34:$AE34,1,MATCH(AG$6,$A$6:$AE$6,0)))/AG$3)</f>
        <v>2.570243184892974E-2</v>
      </c>
      <c r="AH34" s="9">
        <f>ABS((AH$2-INDEX($A34:$AE34,1,MATCH(AH$6,$A$6:$AE$6,0)))/AH$3)</f>
        <v>0.67074769511409038</v>
      </c>
      <c r="AI34" s="9">
        <f>ABS((AI$2-INDEX($A34:$AE34,1,MATCH(AI$6,$A$6:$AE$6,0)))/AI$3)</f>
        <v>4.7043945676217964</v>
      </c>
      <c r="AJ34" s="9">
        <f>ABS((AJ$2-INDEX($A34:$AE34,1,MATCH(AJ$6,$A$6:$AE$6,0)))/AJ$3)</f>
        <v>1.3555325112294956</v>
      </c>
      <c r="AK34" s="9">
        <f>ABS((AK$2-INDEX($A34:$AE34,1,MATCH(AK$6,$A$6:$AE$6,0)))/AK$3)</f>
        <v>23.45543182153126</v>
      </c>
      <c r="AL34" s="9">
        <f>ABS((AL$2-INDEX($A34:$AE34,1,MATCH(AL$6,$A$6:$AE$6,0)))/AL$3)</f>
        <v>1.4300708005814187</v>
      </c>
      <c r="AM34" s="9">
        <f>ABS((AM$2-INDEX($A34:$AE34,1,MATCH(AM$6,$A$6:$AE$6,0)))/AM$3)</f>
        <v>7.957947247909658E-2</v>
      </c>
      <c r="AN34" s="9"/>
      <c r="AO34" s="9">
        <f>ABS((AO$2-INDEX($A34:$AE34,1,MATCH(AO$6,$A$6:$AE$6,0)))/AO$3)</f>
        <v>1.0490506690031809</v>
      </c>
      <c r="AP34" s="9"/>
      <c r="AQ34" s="9"/>
      <c r="AR34" s="9">
        <f>ABS((AR$2-INDEX($A34:$AE34,1,MATCH(AR$6,$A$6:$AE$6,0)))/AR$3)</f>
        <v>0.21539151454044236</v>
      </c>
      <c r="AS34" s="9">
        <f>ABS((AS$2-INDEX($A34:$AE34,1,MATCH(AS$6,$A$6:$AE$6,0)))/AS$3)</f>
        <v>2.2856831077899162</v>
      </c>
      <c r="AT34" s="9"/>
      <c r="AU34" s="9"/>
      <c r="AV34" s="9">
        <f>ABS((AV$2-INDEX($A34:$AE34,1,MATCH(AV$6,$A$6:$AE$6,0)))/AV$3)</f>
        <v>1.1195921847136738</v>
      </c>
      <c r="AW34" s="9">
        <f>ABS((AW$2-INDEX($A34:$AE34,1,MATCH(AW$6,$A$6:$AE$6,0)))/AW$3)</f>
        <v>1.5278724242642108</v>
      </c>
      <c r="AX34" s="9">
        <f>ABS((AX$2-INDEX($A34:$AE34,1,MATCH(AX$6,$A$6:$AE$6,0)))/AX$3)</f>
        <v>3.7297698613525063</v>
      </c>
      <c r="AY34" s="9">
        <f>ABS((AY$2-INDEX($A34:$AE34,1,MATCH(AY$6,$A$6:$AE$6,0)))/AY$3)</f>
        <v>0.78532523943014176</v>
      </c>
      <c r="BA34" s="12">
        <f t="shared" si="0"/>
        <v>1.8708830067608955</v>
      </c>
      <c r="BB34" s="12">
        <f t="shared" si="1"/>
        <v>7.095230275997066</v>
      </c>
      <c r="BC34" s="12">
        <f t="shared" si="2"/>
        <v>7.1416237805330915</v>
      </c>
      <c r="BD34" s="12">
        <f t="shared" si="3"/>
        <v>21.006413494650559</v>
      </c>
    </row>
    <row r="35" spans="1:56" x14ac:dyDescent="0.25">
      <c r="A35">
        <v>0.99496205639268809</v>
      </c>
      <c r="B35">
        <v>15</v>
      </c>
      <c r="C35">
        <v>0.126</v>
      </c>
      <c r="D35">
        <v>0.79</v>
      </c>
      <c r="E35">
        <v>104.64844608710872</v>
      </c>
      <c r="F35">
        <v>3.8742403923585225</v>
      </c>
      <c r="G35">
        <v>0.50533537468670608</v>
      </c>
      <c r="H35">
        <v>3.545759678553889</v>
      </c>
      <c r="I35">
        <v>4.9240471041147993</v>
      </c>
      <c r="J35">
        <v>0.69047150747540553</v>
      </c>
      <c r="K35">
        <v>1.6167171259623085</v>
      </c>
      <c r="L35">
        <v>8.0916051899325439</v>
      </c>
      <c r="M35">
        <v>33.771743722107388</v>
      </c>
      <c r="N35">
        <v>2.5762489455651405</v>
      </c>
      <c r="O35">
        <v>0.77995538431678124</v>
      </c>
      <c r="P35">
        <v>8.8820718261001534</v>
      </c>
      <c r="Q35">
        <v>1.9512116075049371</v>
      </c>
      <c r="R35">
        <v>41.679611200831644</v>
      </c>
      <c r="S35">
        <v>4.8720548622163413</v>
      </c>
      <c r="T35">
        <v>5.7035064849297488</v>
      </c>
      <c r="U35">
        <v>15.978140298523988</v>
      </c>
      <c r="V35">
        <v>-0.24482929347832966</v>
      </c>
      <c r="W35">
        <v>0.3083287415747355</v>
      </c>
      <c r="X35">
        <v>13.846592460736369</v>
      </c>
      <c r="Y35">
        <v>0.57492850632627579</v>
      </c>
      <c r="Z35">
        <v>0.87975288998322865</v>
      </c>
      <c r="AA35">
        <v>3.5360101576088074</v>
      </c>
      <c r="AB35" s="7">
        <f>IF(ISBLANK(X35),-1,X35-T35)</f>
        <v>8.1430859758066205</v>
      </c>
      <c r="AC35" s="4" t="b">
        <f>OR(AA35&lt;2.5,H35&lt;2.5)</f>
        <v>0</v>
      </c>
      <c r="AD35" s="4" t="b">
        <f>AB35&gt;2</f>
        <v>1</v>
      </c>
      <c r="AE35" s="5" t="b">
        <f>AND(AC35,AD35)</f>
        <v>0</v>
      </c>
      <c r="AG35" s="9">
        <f>ABS((AG$2-INDEX($A35:$AE35,1,MATCH(AG$6,$A$6:$AE$6,0)))/AG$3)</f>
        <v>8.2274560127555157E-2</v>
      </c>
      <c r="AH35" s="9">
        <f>ABS((AH$2-INDEX($A35:$AE35,1,MATCH(AH$6,$A$6:$AE$6,0)))/AH$3)</f>
        <v>0.73155915886732314</v>
      </c>
      <c r="AI35" s="9">
        <f>ABS((AI$2-INDEX($A35:$AE35,1,MATCH(AI$6,$A$6:$AE$6,0)))/AI$3)</f>
        <v>4.7571170367062869</v>
      </c>
      <c r="AJ35" s="9">
        <f>ABS((AJ$2-INDEX($A35:$AE35,1,MATCH(AJ$6,$A$6:$AE$6,0)))/AJ$3)</f>
        <v>1.1214866010997104</v>
      </c>
      <c r="AK35" s="9">
        <f>ABS((AK$2-INDEX($A35:$AE35,1,MATCH(AK$6,$A$6:$AE$6,0)))/AK$3)</f>
        <v>23.685751546971375</v>
      </c>
      <c r="AL35" s="9">
        <f>ABS((AL$2-INDEX($A35:$AE35,1,MATCH(AL$6,$A$6:$AE$6,0)))/AL$3)</f>
        <v>1.2444045588579995</v>
      </c>
      <c r="AM35" s="9">
        <f>ABS((AM$2-INDEX($A35:$AE35,1,MATCH(AM$6,$A$6:$AE$6,0)))/AM$3)</f>
        <v>0.14645028215419204</v>
      </c>
      <c r="AN35" s="9"/>
      <c r="AO35" s="9">
        <f>ABS((AO$2-INDEX($A35:$AE35,1,MATCH(AO$6,$A$6:$AE$6,0)))/AO$3)</f>
        <v>0.83878839249506298</v>
      </c>
      <c r="AP35" s="9"/>
      <c r="AQ35" s="9"/>
      <c r="AR35" s="9">
        <f>ABS((AR$2-INDEX($A35:$AE35,1,MATCH(AR$6,$A$6:$AE$6,0)))/AR$3)</f>
        <v>0.33510428531805492</v>
      </c>
      <c r="AS35" s="9">
        <f>ABS((AS$2-INDEX($A35:$AE35,1,MATCH(AS$6,$A$6:$AE$6,0)))/AS$3)</f>
        <v>2.1021683716157367</v>
      </c>
      <c r="AT35" s="9"/>
      <c r="AU35" s="9"/>
      <c r="AV35" s="9">
        <f>ABS((AV$2-INDEX($A35:$AE35,1,MATCH(AV$6,$A$6:$AE$6,0)))/AV$3)</f>
        <v>0.91969016129037984</v>
      </c>
      <c r="AW35" s="9">
        <f>ABS((AW$2-INDEX($A35:$AE35,1,MATCH(AW$6,$A$6:$AE$6,0)))/AW$3)</f>
        <v>0.1698570126525516</v>
      </c>
      <c r="AX35" s="9">
        <f>ABS((AX$2-INDEX($A35:$AE35,1,MATCH(AX$6,$A$6:$AE$6,0)))/AX$3)</f>
        <v>3.8963481458682736</v>
      </c>
      <c r="AY35" s="9">
        <f>ABS((AY$2-INDEX($A35:$AE35,1,MATCH(AY$6,$A$6:$AE$6,0)))/AY$3)</f>
        <v>1.0360101576088074</v>
      </c>
      <c r="BA35" s="12">
        <f t="shared" si="0"/>
        <v>1.9259161426871336</v>
      </c>
      <c r="BB35" s="12">
        <f t="shared" si="1"/>
        <v>6.3450280053086914</v>
      </c>
      <c r="BC35" s="12">
        <f t="shared" si="2"/>
        <v>6.4573228873472157</v>
      </c>
      <c r="BD35" s="12">
        <f t="shared" si="3"/>
        <v>21.526556879119823</v>
      </c>
    </row>
    <row r="36" spans="1:56" s="5" customFormat="1" x14ac:dyDescent="0.25">
      <c r="A36">
        <v>0.99496205639268809</v>
      </c>
      <c r="B36">
        <v>10</v>
      </c>
      <c r="C36">
        <v>0.122</v>
      </c>
      <c r="D36">
        <v>0.77</v>
      </c>
      <c r="E36">
        <v>92.432859976446096</v>
      </c>
      <c r="F36">
        <v>1.7547158937934242</v>
      </c>
      <c r="G36">
        <v>1.0267443730051939</v>
      </c>
      <c r="H36">
        <v>2.3312415605392185</v>
      </c>
      <c r="I36">
        <v>4.6125357930489939</v>
      </c>
      <c r="J36">
        <v>0.67597137681450004</v>
      </c>
      <c r="K36">
        <v>1.6704593987862537</v>
      </c>
      <c r="L36">
        <v>7.1828962681739839</v>
      </c>
      <c r="M36">
        <v>31.926232916834202</v>
      </c>
      <c r="N36">
        <v>2.1867916502182574</v>
      </c>
      <c r="O36">
        <v>0.83931839870092728</v>
      </c>
      <c r="P36">
        <v>6.7468674686067116</v>
      </c>
      <c r="Q36">
        <v>1.693673656865929</v>
      </c>
      <c r="R36">
        <v>36.219588740615514</v>
      </c>
      <c r="S36">
        <v>4.7464325282060393</v>
      </c>
      <c r="T36">
        <v>4.9970367045506965</v>
      </c>
      <c r="U36">
        <v>15.45931981618569</v>
      </c>
      <c r="V36">
        <v>-3.2598511786741773E-2</v>
      </c>
      <c r="W36">
        <v>0.19048015565426329</v>
      </c>
      <c r="X36">
        <v>6.3725536837133108</v>
      </c>
      <c r="Y36">
        <v>1.0760244453152428</v>
      </c>
      <c r="Z36">
        <v>0.86566676278642307</v>
      </c>
      <c r="AA36">
        <v>2.321472941287352</v>
      </c>
      <c r="AB36" s="7">
        <f>IF(ISBLANK(X36),-1,X36-T36)</f>
        <v>1.3755169791626143</v>
      </c>
      <c r="AC36" s="4" t="b">
        <f>OR(AA36&lt;2.5,H36&lt;2.5)</f>
        <v>1</v>
      </c>
      <c r="AD36" s="4" t="b">
        <f>AB36&gt;2</f>
        <v>0</v>
      </c>
      <c r="AE36" s="5" t="b">
        <f>AND(AC36,AD36)</f>
        <v>0</v>
      </c>
      <c r="AF36"/>
      <c r="AG36" s="9">
        <f>ABS((AG$2-INDEX($A36:$AE36,1,MATCH(AG$6,$A$6:$AE$6,0)))/AG$3)</f>
        <v>0.26384911883445089</v>
      </c>
      <c r="AH36" s="9">
        <f>ABS((AH$2-INDEX($A36:$AE36,1,MATCH(AH$6,$A$6:$AE$6,0)))/AH$3)</f>
        <v>0.59973978922272775</v>
      </c>
      <c r="AI36" s="9">
        <f>ABS((AI$2-INDEX($A36:$AE36,1,MATCH(AI$6,$A$6:$AE$6,0)))/AI$3)</f>
        <v>4.2685509201249676</v>
      </c>
      <c r="AJ36" s="9">
        <f>ABS((AJ$2-INDEX($A36:$AE36,1,MATCH(AJ$6,$A$6:$AE$6,0)))/AJ$3)</f>
        <v>1.6048424105457531</v>
      </c>
      <c r="AK36" s="9">
        <f>ABS((AK$2-INDEX($A36:$AE36,1,MATCH(AK$6,$A$6:$AE$6,0)))/AK$3)</f>
        <v>21.349661920043289</v>
      </c>
      <c r="AL36" s="9">
        <f>ABS((AL$2-INDEX($A36:$AE36,1,MATCH(AL$6,$A$6:$AE$6,0)))/AL$3)</f>
        <v>1.8256841041518548</v>
      </c>
      <c r="AM36" s="9">
        <f>ABS((AM$2-INDEX($A36:$AE36,1,MATCH(AM$6,$A$6:$AE$6,0)))/AM$3)</f>
        <v>1.6624421928602127E-3</v>
      </c>
      <c r="AN36" s="9"/>
      <c r="AO36" s="9">
        <f>ABS((AO$2-INDEX($A36:$AE36,1,MATCH(AO$6,$A$6:$AE$6,0)))/AO$3)</f>
        <v>1.0963263431340711</v>
      </c>
      <c r="AP36" s="9"/>
      <c r="AQ36" s="9"/>
      <c r="AR36" s="9">
        <f>ABS((AR$2-INDEX($A36:$AE36,1,MATCH(AR$6,$A$6:$AE$6,0)))/AR$3)</f>
        <v>2.1698634065304825E-2</v>
      </c>
      <c r="AS36" s="9">
        <f>ABS((AS$2-INDEX($A36:$AE36,1,MATCH(AS$6,$A$6:$AE$6,0)))/AS$3)</f>
        <v>2.3936405527046678</v>
      </c>
      <c r="AT36" s="9"/>
      <c r="AU36" s="9"/>
      <c r="AV36" s="9">
        <f>ABS((AV$2-INDEX($A36:$AE36,1,MATCH(AV$6,$A$6:$AE$6,0)))/AV$3)</f>
        <v>1.3744010240126729</v>
      </c>
      <c r="AW36" s="9">
        <f>ABS((AW$2-INDEX($A36:$AE36,1,MATCH(AW$6,$A$6:$AE$6,0)))/AW$3)</f>
        <v>1.1720488906304856</v>
      </c>
      <c r="AX36" s="9">
        <f>ABS((AX$2-INDEX($A36:$AE36,1,MATCH(AX$6,$A$6:$AE$6,0)))/AX$3)</f>
        <v>3.9256942441949523</v>
      </c>
      <c r="AY36" s="9">
        <f>ABS((AY$2-INDEX($A36:$AE36,1,MATCH(AY$6,$A$6:$AE$6,0)))/AY$3)</f>
        <v>0.17852705871264796</v>
      </c>
      <c r="AZ36"/>
      <c r="BA36" s="12">
        <f t="shared" si="0"/>
        <v>1.9904664430093895</v>
      </c>
      <c r="BB36" s="12">
        <f t="shared" si="1"/>
        <v>7.7199815385616972</v>
      </c>
      <c r="BC36" s="12">
        <f t="shared" si="2"/>
        <v>7.7204523692819969</v>
      </c>
      <c r="BD36" s="12">
        <f t="shared" si="3"/>
        <v>23.131056837467074</v>
      </c>
    </row>
    <row r="37" spans="1:56" x14ac:dyDescent="0.25">
      <c r="A37">
        <v>0.99496205639268809</v>
      </c>
      <c r="B37">
        <v>12</v>
      </c>
      <c r="C37">
        <v>0.124</v>
      </c>
      <c r="D37">
        <v>0.76</v>
      </c>
      <c r="E37">
        <v>107.99367903949715</v>
      </c>
      <c r="F37">
        <v>2.7814524128882741</v>
      </c>
      <c r="G37">
        <v>1.0184032524370452</v>
      </c>
      <c r="H37">
        <v>3.900779681234412</v>
      </c>
      <c r="I37">
        <v>4.8048852930782378</v>
      </c>
      <c r="J37">
        <v>0.69276002255537061</v>
      </c>
      <c r="K37">
        <v>1.5855361728001214</v>
      </c>
      <c r="L37">
        <v>7.4142267829355601</v>
      </c>
      <c r="M37">
        <v>34.549774722769222</v>
      </c>
      <c r="N37">
        <v>2.4490036591612401</v>
      </c>
      <c r="O37">
        <v>0.80988934481622654</v>
      </c>
      <c r="P37">
        <v>8.2392721444995818</v>
      </c>
      <c r="Q37">
        <v>1.7265175210784234</v>
      </c>
      <c r="R37">
        <v>38.593836344079747</v>
      </c>
      <c r="S37">
        <v>4.8036747541318752</v>
      </c>
      <c r="T37">
        <v>6.0003180634547846</v>
      </c>
      <c r="U37">
        <v>15.793206831723298</v>
      </c>
      <c r="V37">
        <v>-0.10760923182545795</v>
      </c>
      <c r="W37">
        <v>0.25439652778882538</v>
      </c>
      <c r="X37">
        <v>10.181446342133697</v>
      </c>
      <c r="Y37">
        <v>1.0781016747814145</v>
      </c>
      <c r="Z37">
        <v>0.92173178434041858</v>
      </c>
      <c r="AA37">
        <v>3.8833953422463052</v>
      </c>
      <c r="AB37" s="7">
        <f>IF(ISBLANK(X37),-1,X37-T37)</f>
        <v>4.1811282786789121</v>
      </c>
      <c r="AC37" s="4" t="b">
        <f>OR(AA37&lt;2.5,H37&lt;2.5)</f>
        <v>0</v>
      </c>
      <c r="AD37" s="4" t="b">
        <f>AB37&gt;2</f>
        <v>1</v>
      </c>
      <c r="AE37" s="5" t="b">
        <f>AND(AC37,AD37)</f>
        <v>0</v>
      </c>
      <c r="AG37" s="9">
        <f>ABS((AG$2-INDEX($A37:$AE37,1,MATCH(AG$6,$A$6:$AE$6,0)))/AG$3)</f>
        <v>5.012745213529099E-2</v>
      </c>
      <c r="AH37" s="9">
        <f>ABS((AH$2-INDEX($A37:$AE37,1,MATCH(AH$6,$A$6:$AE$6,0)))/AH$3)</f>
        <v>0.75236384141246027</v>
      </c>
      <c r="AI37" s="9">
        <f>ABS((AI$2-INDEX($A37:$AE37,1,MATCH(AI$6,$A$6:$AE$6,0)))/AI$3)</f>
        <v>5.0405802472716248</v>
      </c>
      <c r="AJ37" s="9">
        <f>ABS((AJ$2-INDEX($A37:$AE37,1,MATCH(AJ$6,$A$6:$AE$6,0)))/AJ$3)</f>
        <v>1.4817942643959783</v>
      </c>
      <c r="AK37" s="9">
        <f>ABS((AK$2-INDEX($A37:$AE37,1,MATCH(AK$6,$A$6:$AE$6,0)))/AK$3)</f>
        <v>24.670600914897744</v>
      </c>
      <c r="AL37" s="9">
        <f>ABS((AL$2-INDEX($A37:$AE37,1,MATCH(AL$6,$A$6:$AE$6,0)))/AL$3)</f>
        <v>1.4343228967742687</v>
      </c>
      <c r="AM37" s="9">
        <f>ABS((AM$2-INDEX($A37:$AE37,1,MATCH(AM$6,$A$6:$AE$6,0)))/AM$3)</f>
        <v>7.3440622399447389E-2</v>
      </c>
      <c r="AN37" s="9"/>
      <c r="AO37" s="9">
        <f>ABS((AO$2-INDEX($A37:$AE37,1,MATCH(AO$6,$A$6:$AE$6,0)))/AO$3)</f>
        <v>1.0634824789215767</v>
      </c>
      <c r="AP37" s="9"/>
      <c r="AQ37" s="9"/>
      <c r="AR37" s="9">
        <f>ABS((AR$2-INDEX($A37:$AE37,1,MATCH(AR$6,$A$6:$AE$6,0)))/AR$3)</f>
        <v>0.48500912295696191</v>
      </c>
      <c r="AS37" s="9">
        <f>ABS((AS$2-INDEX($A37:$AE37,1,MATCH(AS$6,$A$6:$AE$6,0)))/AS$3)</f>
        <v>2.20606357768354</v>
      </c>
      <c r="AT37" s="9"/>
      <c r="AU37" s="9"/>
      <c r="AV37" s="9">
        <f>ABS((AV$2-INDEX($A37:$AE37,1,MATCH(AV$6,$A$6:$AE$6,0)))/AV$3)</f>
        <v>0.42334634621053813</v>
      </c>
      <c r="AW37" s="9">
        <f>ABS((AW$2-INDEX($A37:$AE37,1,MATCH(AW$6,$A$6:$AE$6,0)))/AW$3)</f>
        <v>1.176203349562829</v>
      </c>
      <c r="AX37" s="9">
        <f>ABS((AX$2-INDEX($A37:$AE37,1,MATCH(AX$6,$A$6:$AE$6,0)))/AX$3)</f>
        <v>3.8088921159574611</v>
      </c>
      <c r="AY37" s="9">
        <f>ABS((AY$2-INDEX($A37:$AE37,1,MATCH(AY$6,$A$6:$AE$6,0)))/AY$3)</f>
        <v>1.3833953422463052</v>
      </c>
      <c r="BA37" s="12">
        <f t="shared" si="0"/>
        <v>2.0955175632561609</v>
      </c>
      <c r="BB37" s="12">
        <f t="shared" si="1"/>
        <v>6.9622340720380613</v>
      </c>
      <c r="BC37" s="12">
        <f t="shared" si="2"/>
        <v>7.1974679213895429</v>
      </c>
      <c r="BD37" s="12">
        <f t="shared" si="3"/>
        <v>21.469893223040966</v>
      </c>
    </row>
    <row r="38" spans="1:56" x14ac:dyDescent="0.25">
      <c r="A38">
        <v>0.99496205639268809</v>
      </c>
      <c r="B38">
        <v>10</v>
      </c>
      <c r="C38">
        <v>0.126</v>
      </c>
      <c r="D38">
        <v>0.8</v>
      </c>
      <c r="E38">
        <v>93.158365830255761</v>
      </c>
      <c r="F38">
        <v>1.7643335889529401</v>
      </c>
      <c r="G38">
        <v>0.95561207805843174</v>
      </c>
      <c r="H38">
        <v>2.1615591682874049</v>
      </c>
      <c r="I38">
        <v>4.7088886554383818</v>
      </c>
      <c r="J38">
        <v>0.67170590347978221</v>
      </c>
      <c r="K38">
        <v>1.6932899901673928</v>
      </c>
      <c r="L38">
        <v>7.6615026120716649</v>
      </c>
      <c r="M38">
        <v>31.656271740900738</v>
      </c>
      <c r="N38">
        <v>2.292850542051565</v>
      </c>
      <c r="O38">
        <v>0.82053742754086412</v>
      </c>
      <c r="P38">
        <v>6.7096120163488049</v>
      </c>
      <c r="Q38">
        <v>1.7899535875580017</v>
      </c>
      <c r="R38">
        <v>36.512037277303165</v>
      </c>
      <c r="S38">
        <v>4.7531479895431978</v>
      </c>
      <c r="T38">
        <v>4.9767995756558747</v>
      </c>
      <c r="U38">
        <v>15.517893653995161</v>
      </c>
      <c r="V38">
        <v>-3.9738791859101834E-2</v>
      </c>
      <c r="W38">
        <v>0.1876723908116821</v>
      </c>
      <c r="X38">
        <v>6.2526396559507997</v>
      </c>
      <c r="Y38">
        <v>1.0118727968691765</v>
      </c>
      <c r="Z38">
        <v>0.89197275626669947</v>
      </c>
      <c r="AA38">
        <v>2.162693179011848</v>
      </c>
      <c r="AB38" s="7">
        <f>IF(ISBLANK(X38),-1,X38-T38)</f>
        <v>1.275840080294925</v>
      </c>
      <c r="AC38" s="4" t="b">
        <f>OR(AA38&lt;2.5,H38&lt;2.5)</f>
        <v>1</v>
      </c>
      <c r="AD38" s="4" t="b">
        <f>AB38&gt;2</f>
        <v>0</v>
      </c>
      <c r="AE38" s="5" t="b">
        <f>AND(AC38,AD38)</f>
        <v>0</v>
      </c>
      <c r="AG38" s="9">
        <f>ABS((AG$2-INDEX($A38:$AE38,1,MATCH(AG$6,$A$6:$AE$6,0)))/AG$3)</f>
        <v>0.15679038284624211</v>
      </c>
      <c r="AH38" s="9">
        <f>ABS((AH$2-INDEX($A38:$AE38,1,MATCH(AH$6,$A$6:$AE$6,0)))/AH$3)</f>
        <v>0.56096275890711111</v>
      </c>
      <c r="AI38" s="9">
        <f>ABS((AI$2-INDEX($A38:$AE38,1,MATCH(AI$6,$A$6:$AE$6,0)))/AI$3)</f>
        <v>4.0610000893873393</v>
      </c>
      <c r="AJ38" s="9">
        <f>ABS((AJ$2-INDEX($A38:$AE38,1,MATCH(AJ$6,$A$6:$AE$6,0)))/AJ$3)</f>
        <v>1.3502645680469865</v>
      </c>
      <c r="AK38" s="9">
        <f>ABS((AK$2-INDEX($A38:$AE38,1,MATCH(AK$6,$A$6:$AE$6,0)))/AK$3)</f>
        <v>21.00793891253258</v>
      </c>
      <c r="AL38" s="9">
        <f>ABS((AL$2-INDEX($A38:$AE38,1,MATCH(AL$6,$A$6:$AE$6,0)))/AL$3)</f>
        <v>1.6673872506693062</v>
      </c>
      <c r="AM38" s="9">
        <f>ABS((AM$2-INDEX($A38:$AE38,1,MATCH(AM$6,$A$6:$AE$6,0)))/AM$3)</f>
        <v>4.7469688924721594E-2</v>
      </c>
      <c r="AN38" s="9"/>
      <c r="AO38" s="9">
        <f>ABS((AO$2-INDEX($A38:$AE38,1,MATCH(AO$6,$A$6:$AE$6,0)))/AO$3)</f>
        <v>1.0000464124419983</v>
      </c>
      <c r="AP38" s="9"/>
      <c r="AQ38" s="9"/>
      <c r="AR38" s="9">
        <f>ABS((AR$2-INDEX($A38:$AE38,1,MATCH(AR$6,$A$6:$AE$6,0)))/AR$3)</f>
        <v>3.1919406234406728E-2</v>
      </c>
      <c r="AS38" s="9">
        <f>ABS((AS$2-INDEX($A38:$AE38,1,MATCH(AS$6,$A$6:$AE$6,0)))/AS$3)</f>
        <v>2.3607339022499088</v>
      </c>
      <c r="AT38" s="9"/>
      <c r="AU38" s="9"/>
      <c r="AV38" s="9">
        <f>ABS((AV$2-INDEX($A38:$AE38,1,MATCH(AV$6,$A$6:$AE$6,0)))/AV$3)</f>
        <v>1.4081898032898557</v>
      </c>
      <c r="AW38" s="9">
        <f>ABS((AW$2-INDEX($A38:$AE38,1,MATCH(AW$6,$A$6:$AE$6,0)))/AW$3)</f>
        <v>1.0437455937383531</v>
      </c>
      <c r="AX38" s="9">
        <f>ABS((AX$2-INDEX($A38:$AE38,1,MATCH(AX$6,$A$6:$AE$6,0)))/AX$3)</f>
        <v>3.8708900911110429</v>
      </c>
      <c r="AY38" s="9">
        <f>ABS((AY$2-INDEX($A38:$AE38,1,MATCH(AY$6,$A$6:$AE$6,0)))/AY$3)</f>
        <v>0.33730682098815201</v>
      </c>
      <c r="BA38" s="12">
        <f t="shared" si="0"/>
        <v>2.1213576377277268</v>
      </c>
      <c r="BB38" s="12">
        <f t="shared" si="1"/>
        <v>7.6944221949598077</v>
      </c>
      <c r="BC38" s="12">
        <f t="shared" si="2"/>
        <v>7.6954410434541645</v>
      </c>
      <c r="BD38" s="12">
        <f t="shared" si="3"/>
        <v>22.678212292421463</v>
      </c>
    </row>
    <row r="39" spans="1:56" x14ac:dyDescent="0.25">
      <c r="A39">
        <v>0.99496205639268809</v>
      </c>
      <c r="B39">
        <v>10</v>
      </c>
      <c r="C39">
        <v>0.124</v>
      </c>
      <c r="D39">
        <v>0.76</v>
      </c>
      <c r="E39">
        <v>93.548541747575641</v>
      </c>
      <c r="F39">
        <v>2.0653448116648345</v>
      </c>
      <c r="G39">
        <v>1.261631651750853</v>
      </c>
      <c r="H39">
        <v>3.4575080177391846</v>
      </c>
      <c r="I39">
        <v>4.7251678865159104</v>
      </c>
      <c r="J39">
        <v>0.68754445977303491</v>
      </c>
      <c r="K39">
        <v>1.603001263868765</v>
      </c>
      <c r="L39">
        <v>7.2041471694023196</v>
      </c>
      <c r="M39">
        <v>33.852115913486102</v>
      </c>
      <c r="N39">
        <v>2.338752654412299</v>
      </c>
      <c r="O39">
        <v>0.82645385971772467</v>
      </c>
      <c r="P39">
        <v>7.4482868945395788</v>
      </c>
      <c r="Q39">
        <v>1.6455340475261255</v>
      </c>
      <c r="R39">
        <v>36.581649673702238</v>
      </c>
      <c r="S39">
        <v>4.7565745295962216</v>
      </c>
      <c r="T39">
        <v>5.5062289205061408</v>
      </c>
      <c r="U39">
        <v>15.589475134965701</v>
      </c>
      <c r="V39">
        <v>-4.1684762745639647E-2</v>
      </c>
      <c r="W39">
        <v>0.21031689494906392</v>
      </c>
      <c r="X39">
        <v>7.6071498163281035</v>
      </c>
      <c r="Y39">
        <v>1.3157464802721546</v>
      </c>
      <c r="Z39">
        <v>0.93129746032822869</v>
      </c>
      <c r="AA39">
        <v>3.4438485687507745</v>
      </c>
      <c r="AB39" s="7">
        <f>IF(ISBLANK(X39),-1,X39-T39)</f>
        <v>2.1009208958219627</v>
      </c>
      <c r="AC39" s="4" t="b">
        <f>OR(AA39&lt;2.5,H39&lt;2.5)</f>
        <v>0</v>
      </c>
      <c r="AD39" s="4" t="b">
        <f>AB39&gt;2</f>
        <v>1</v>
      </c>
      <c r="AE39" s="5" t="b">
        <f>AND(AC39,AD39)</f>
        <v>0</v>
      </c>
      <c r="AG39" s="9">
        <f>ABS((AG$2-INDEX($A39:$AE39,1,MATCH(AG$6,$A$6:$AE$6,0)))/AG$3)</f>
        <v>0.13870234831565476</v>
      </c>
      <c r="AH39" s="9">
        <f>ABS((AH$2-INDEX($A39:$AE39,1,MATCH(AH$6,$A$6:$AE$6,0)))/AH$3)</f>
        <v>0.70494963430031754</v>
      </c>
      <c r="AI39" s="9">
        <f>ABS((AI$2-INDEX($A39:$AE39,1,MATCH(AI$6,$A$6:$AE$6,0)))/AI$3)</f>
        <v>4.8818066921021375</v>
      </c>
      <c r="AJ39" s="9">
        <f>ABS((AJ$2-INDEX($A39:$AE39,1,MATCH(AJ$6,$A$6:$AE$6,0)))/AJ$3)</f>
        <v>1.593538739679617</v>
      </c>
      <c r="AK39" s="9">
        <f>ABS((AK$2-INDEX($A39:$AE39,1,MATCH(AK$6,$A$6:$AE$6,0)))/AK$3)</f>
        <v>23.787488498083668</v>
      </c>
      <c r="AL39" s="9">
        <f>ABS((AL$2-INDEX($A39:$AE39,1,MATCH(AL$6,$A$6:$AE$6,0)))/AL$3)</f>
        <v>1.5988766352055241</v>
      </c>
      <c r="AM39" s="9">
        <f>ABS((AM$2-INDEX($A39:$AE39,1,MATCH(AM$6,$A$6:$AE$6,0)))/AM$3)</f>
        <v>3.3039366542134879E-2</v>
      </c>
      <c r="AN39" s="9"/>
      <c r="AO39" s="9">
        <f>ABS((AO$2-INDEX($A39:$AE39,1,MATCH(AO$6,$A$6:$AE$6,0)))/AO$3)</f>
        <v>1.1444659524738745</v>
      </c>
      <c r="AP39" s="9"/>
      <c r="AQ39" s="9"/>
      <c r="AR39" s="9">
        <f>ABS((AR$2-INDEX($A39:$AE39,1,MATCH(AR$6,$A$6:$AE$6,0)))/AR$3)</f>
        <v>0.23546915177077815</v>
      </c>
      <c r="AS39" s="9">
        <f>ABS((AS$2-INDEX($A39:$AE39,1,MATCH(AS$6,$A$6:$AE$6,0)))/AS$3)</f>
        <v>2.3205195870979201</v>
      </c>
      <c r="AT39" s="9"/>
      <c r="AU39" s="9"/>
      <c r="AV39" s="9">
        <f>ABS((AV$2-INDEX($A39:$AE39,1,MATCH(AV$6,$A$6:$AE$6,0)))/AV$3)</f>
        <v>1.1285013912467921</v>
      </c>
      <c r="AW39" s="9">
        <f>ABS((AW$2-INDEX($A39:$AE39,1,MATCH(AW$6,$A$6:$AE$6,0)))/AW$3)</f>
        <v>1.6514929605443092</v>
      </c>
      <c r="AX39" s="9">
        <f>ABS((AX$2-INDEX($A39:$AE39,1,MATCH(AX$6,$A$6:$AE$6,0)))/AX$3)</f>
        <v>3.7889636243161902</v>
      </c>
      <c r="AY39" s="9">
        <f>ABS((AY$2-INDEX($A39:$AE39,1,MATCH(AY$6,$A$6:$AE$6,0)))/AY$3)</f>
        <v>0.9438485687507745</v>
      </c>
      <c r="BA39" s="12">
        <f t="shared" si="0"/>
        <v>2.1836038522071082</v>
      </c>
      <c r="BB39" s="12">
        <f t="shared" si="1"/>
        <v>7.5684150063122093</v>
      </c>
      <c r="BC39" s="12">
        <f t="shared" si="2"/>
        <v>7.6238607277478589</v>
      </c>
      <c r="BD39" s="12">
        <f t="shared" si="3"/>
        <v>21.924660352703491</v>
      </c>
    </row>
    <row r="40" spans="1:56" x14ac:dyDescent="0.25">
      <c r="A40">
        <v>0.99496205639268809</v>
      </c>
      <c r="B40">
        <v>12</v>
      </c>
      <c r="C40">
        <v>0.122</v>
      </c>
      <c r="D40">
        <v>0.79</v>
      </c>
      <c r="E40">
        <v>104.5400680629313</v>
      </c>
      <c r="F40">
        <v>2.0018624616597624</v>
      </c>
      <c r="G40">
        <v>0.58503440185780387</v>
      </c>
      <c r="H40">
        <v>1.6963050006721947</v>
      </c>
      <c r="I40">
        <v>4.6244325981317926</v>
      </c>
      <c r="J40">
        <v>0.6672300575979182</v>
      </c>
      <c r="K40">
        <v>1.7275243901196591</v>
      </c>
      <c r="L40">
        <v>7.5540222256062757</v>
      </c>
      <c r="M40">
        <v>30.741231858175389</v>
      </c>
      <c r="N40">
        <v>2.1802107785587088</v>
      </c>
      <c r="O40">
        <v>0.8285901465744222</v>
      </c>
      <c r="P40">
        <v>6.7792549508783519</v>
      </c>
      <c r="Q40">
        <v>1.8557513521028712</v>
      </c>
      <c r="R40">
        <v>37.973109414222463</v>
      </c>
      <c r="S40">
        <v>4.7861195886218679</v>
      </c>
      <c r="T40">
        <v>5.0890633069186073</v>
      </c>
      <c r="U40">
        <v>15.56102126820371</v>
      </c>
      <c r="V40">
        <v>-8.0353356741190374E-2</v>
      </c>
      <c r="W40">
        <v>0.20882908222122393</v>
      </c>
      <c r="X40">
        <v>6.9250156141787746</v>
      </c>
      <c r="Y40">
        <v>0.63750998432149497</v>
      </c>
      <c r="Z40">
        <v>0.81293998213338126</v>
      </c>
      <c r="AA40">
        <v>1.6919829145059004</v>
      </c>
      <c r="AB40" s="7">
        <f>IF(ISBLANK(X40),-1,X40-T40)</f>
        <v>1.8359523072601673</v>
      </c>
      <c r="AC40" s="4" t="b">
        <f>OR(AA40&lt;2.5,H40&lt;2.5)</f>
        <v>1</v>
      </c>
      <c r="AD40" s="4" t="b">
        <f>AB40&gt;2</f>
        <v>0</v>
      </c>
      <c r="AE40" s="5" t="b">
        <f>AND(AC40,AD40)</f>
        <v>0</v>
      </c>
      <c r="AG40" s="9">
        <f>ABS((AG$2-INDEX($A40:$AE40,1,MATCH(AG$6,$A$6:$AE$6,0)))/AG$3)</f>
        <v>0.25063044652022998</v>
      </c>
      <c r="AH40" s="9">
        <f>ABS((AH$2-INDEX($A40:$AE40,1,MATCH(AH$6,$A$6:$AE$6,0)))/AH$3)</f>
        <v>0.52027325089016563</v>
      </c>
      <c r="AI40" s="9">
        <f>ABS((AI$2-INDEX($A40:$AE40,1,MATCH(AI$6,$A$6:$AE$6,0)))/AI$3)</f>
        <v>3.7497782716394639</v>
      </c>
      <c r="AJ40" s="9">
        <f>ABS((AJ$2-INDEX($A40:$AE40,1,MATCH(AJ$6,$A$6:$AE$6,0)))/AJ$3)</f>
        <v>1.4074349863796403</v>
      </c>
      <c r="AK40" s="9">
        <f>ABS((AK$2-INDEX($A40:$AE40,1,MATCH(AK$6,$A$6:$AE$6,0)))/AK$3)</f>
        <v>19.849660579968845</v>
      </c>
      <c r="AL40" s="9">
        <f>ABS((AL$2-INDEX($A40:$AE40,1,MATCH(AL$6,$A$6:$AE$6,0)))/AL$3)</f>
        <v>1.8355063006586436</v>
      </c>
      <c r="AM40" s="9">
        <f>ABS((AM$2-INDEX($A40:$AE40,1,MATCH(AM$6,$A$6:$AE$6,0)))/AM$3)</f>
        <v>2.782891079409211E-2</v>
      </c>
      <c r="AN40" s="9"/>
      <c r="AO40" s="9">
        <f>ABS((AO$2-INDEX($A40:$AE40,1,MATCH(AO$6,$A$6:$AE$6,0)))/AO$3)</f>
        <v>0.9342486478971288</v>
      </c>
      <c r="AP40" s="9"/>
      <c r="AQ40" s="9"/>
      <c r="AR40" s="9">
        <f>ABS((AR$2-INDEX($A40:$AE40,1,MATCH(AR$6,$A$6:$AE$6,0)))/AR$3)</f>
        <v>2.4779447938690542E-2</v>
      </c>
      <c r="AS40" s="9">
        <f>ABS((AS$2-INDEX($A40:$AE40,1,MATCH(AS$6,$A$6:$AE$6,0)))/AS$3)</f>
        <v>2.3365049055035332</v>
      </c>
      <c r="AT40" s="9"/>
      <c r="AU40" s="9"/>
      <c r="AV40" s="9">
        <f>ABS((AV$2-INDEX($A40:$AE40,1,MATCH(AV$6,$A$6:$AE$6,0)))/AV$3)</f>
        <v>1.2183212517762143</v>
      </c>
      <c r="AW40" s="9">
        <f>ABS((AW$2-INDEX($A40:$AE40,1,MATCH(AW$6,$A$6:$AE$6,0)))/AW$3)</f>
        <v>0.29501996864298996</v>
      </c>
      <c r="AX40" s="9">
        <f>ABS((AX$2-INDEX($A40:$AE40,1,MATCH(AX$6,$A$6:$AE$6,0)))/AX$3)</f>
        <v>4.0355417038887893</v>
      </c>
      <c r="AY40" s="9">
        <f>ABS((AY$2-INDEX($A40:$AE40,1,MATCH(AY$6,$A$6:$AE$6,0)))/AY$3)</f>
        <v>0.80801708549409956</v>
      </c>
      <c r="BA40" s="12">
        <f t="shared" si="0"/>
        <v>2.2000139037028705</v>
      </c>
      <c r="BB40" s="12">
        <f t="shared" si="1"/>
        <v>7.6592690771449448</v>
      </c>
      <c r="BC40" s="12">
        <f t="shared" si="2"/>
        <v>7.6598830981850909</v>
      </c>
      <c r="BD40" s="12">
        <f t="shared" si="3"/>
        <v>23.944865920970578</v>
      </c>
    </row>
    <row r="41" spans="1:56" x14ac:dyDescent="0.25">
      <c r="A41">
        <v>0.99496205639268809</v>
      </c>
      <c r="B41">
        <v>10</v>
      </c>
      <c r="C41">
        <v>0.124</v>
      </c>
      <c r="D41">
        <v>0.79</v>
      </c>
      <c r="E41">
        <v>92.585301936530513</v>
      </c>
      <c r="F41">
        <v>1.6982131732341068</v>
      </c>
      <c r="G41">
        <v>0.94002272477108173</v>
      </c>
      <c r="H41">
        <v>2.0268513545574516</v>
      </c>
      <c r="I41">
        <v>4.6491701075058334</v>
      </c>
      <c r="J41">
        <v>0.67140216466061742</v>
      </c>
      <c r="K41">
        <v>1.6980315763401734</v>
      </c>
      <c r="L41">
        <v>7.4638087025049558</v>
      </c>
      <c r="M41">
        <v>31.413321876708419</v>
      </c>
      <c r="N41">
        <v>2.2217381620115129</v>
      </c>
      <c r="O41">
        <v>0.83061975285136913</v>
      </c>
      <c r="P41">
        <v>6.5933285338853329</v>
      </c>
      <c r="Q41">
        <v>1.7598401799906063</v>
      </c>
      <c r="R41">
        <v>36.321809141767289</v>
      </c>
      <c r="S41">
        <v>4.7484634331908273</v>
      </c>
      <c r="T41">
        <v>4.9078079681206352</v>
      </c>
      <c r="U41">
        <v>15.472648405700005</v>
      </c>
      <c r="V41">
        <v>-3.5109153937886092E-2</v>
      </c>
      <c r="W41">
        <v>0.18528252712143506</v>
      </c>
      <c r="X41">
        <v>6.082857105966295</v>
      </c>
      <c r="Y41">
        <v>0.99257405380382313</v>
      </c>
      <c r="Z41">
        <v>0.86931325825353312</v>
      </c>
      <c r="AA41">
        <v>2.0242718943068976</v>
      </c>
      <c r="AB41" s="7">
        <f>IF(ISBLANK(X41),-1,X41-T41)</f>
        <v>1.1750491378456598</v>
      </c>
      <c r="AC41" s="4" t="b">
        <f>OR(AA41&lt;2.5,H41&lt;2.5)</f>
        <v>1</v>
      </c>
      <c r="AD41" s="4" t="b">
        <f>AB41&gt;2</f>
        <v>0</v>
      </c>
      <c r="AE41" s="5" t="b">
        <f>AND(AC41,AD41)</f>
        <v>0</v>
      </c>
      <c r="AG41" s="9">
        <f>ABS((AG$2-INDEX($A41:$AE41,1,MATCH(AG$6,$A$6:$AE$6,0)))/AG$3)</f>
        <v>0.22314432499351808</v>
      </c>
      <c r="AH41" s="9">
        <f>ABS((AH$2-INDEX($A41:$AE41,1,MATCH(AH$6,$A$6:$AE$6,0)))/AH$3)</f>
        <v>0.55820149691470389</v>
      </c>
      <c r="AI41" s="9">
        <f>ABS((AI$2-INDEX($A41:$AE41,1,MATCH(AI$6,$A$6:$AE$6,0)))/AI$3)</f>
        <v>4.0178947605438786</v>
      </c>
      <c r="AJ41" s="9">
        <f>ABS((AJ$2-INDEX($A41:$AE41,1,MATCH(AJ$6,$A$6:$AE$6,0)))/AJ$3)</f>
        <v>1.4554209029228955</v>
      </c>
      <c r="AK41" s="9">
        <f>ABS((AK$2-INDEX($A41:$AE41,1,MATCH(AK$6,$A$6:$AE$6,0)))/AK$3)</f>
        <v>20.700407438871419</v>
      </c>
      <c r="AL41" s="9">
        <f>ABS((AL$2-INDEX($A41:$AE41,1,MATCH(AL$6,$A$6:$AE$6,0)))/AL$3)</f>
        <v>1.7735251313261002</v>
      </c>
      <c r="AM41" s="9">
        <f>ABS((AM$2-INDEX($A41:$AE41,1,MATCH(AM$6,$A$6:$AE$6,0)))/AM$3)</f>
        <v>2.2878651582026437E-2</v>
      </c>
      <c r="AN41" s="9"/>
      <c r="AO41" s="9">
        <f>ABS((AO$2-INDEX($A41:$AE41,1,MATCH(AO$6,$A$6:$AE$6,0)))/AO$3)</f>
        <v>1.0301598200093938</v>
      </c>
      <c r="AP41" s="9"/>
      <c r="AQ41" s="9"/>
      <c r="AR41" s="9">
        <f>ABS((AR$2-INDEX($A41:$AE41,1,MATCH(AR$6,$A$6:$AE$6,0)))/AR$3)</f>
        <v>6.6763652464325654E-2</v>
      </c>
      <c r="AS41" s="9">
        <f>ABS((AS$2-INDEX($A41:$AE41,1,MATCH(AS$6,$A$6:$AE$6,0)))/AS$3)</f>
        <v>2.3861525810674125</v>
      </c>
      <c r="AT41" s="9"/>
      <c r="AU41" s="9"/>
      <c r="AV41" s="9">
        <f>ABS((AV$2-INDEX($A41:$AE41,1,MATCH(AV$6,$A$6:$AE$6,0)))/AV$3)</f>
        <v>1.4423562244590982</v>
      </c>
      <c r="AW41" s="9">
        <f>ABS((AW$2-INDEX($A41:$AE41,1,MATCH(AW$6,$A$6:$AE$6,0)))/AW$3)</f>
        <v>1.0051481076076463</v>
      </c>
      <c r="AX41" s="9">
        <f>ABS((AX$2-INDEX($A41:$AE41,1,MATCH(AX$6,$A$6:$AE$6,0)))/AX$3)</f>
        <v>3.9180973786384725</v>
      </c>
      <c r="AY41" s="9">
        <f>ABS((AY$2-INDEX($A41:$AE41,1,MATCH(AY$6,$A$6:$AE$6,0)))/AY$3)</f>
        <v>0.47572810569310242</v>
      </c>
      <c r="BA41" s="12">
        <f t="shared" si="0"/>
        <v>2.3565020985590648</v>
      </c>
      <c r="BB41" s="12">
        <f t="shared" si="1"/>
        <v>8.0502262386937389</v>
      </c>
      <c r="BC41" s="12">
        <f t="shared" si="2"/>
        <v>8.0546836239841166</v>
      </c>
      <c r="BD41" s="12">
        <f t="shared" si="3"/>
        <v>23.401713307187407</v>
      </c>
    </row>
    <row r="42" spans="1:56" x14ac:dyDescent="0.25">
      <c r="A42">
        <v>0.99496205639268809</v>
      </c>
      <c r="B42">
        <v>10</v>
      </c>
      <c r="C42">
        <v>0.126</v>
      </c>
      <c r="D42">
        <v>0.77</v>
      </c>
      <c r="E42">
        <v>94.473286099462641</v>
      </c>
      <c r="F42">
        <v>2.134452239908287</v>
      </c>
      <c r="G42">
        <v>1.2847552693522473</v>
      </c>
      <c r="H42">
        <v>3.6412856083090075</v>
      </c>
      <c r="I42">
        <v>4.791557788662419</v>
      </c>
      <c r="J42">
        <v>0.68880323404231081</v>
      </c>
      <c r="K42">
        <v>1.5970202542977179</v>
      </c>
      <c r="L42">
        <v>7.3814693311643147</v>
      </c>
      <c r="M42">
        <v>34.176136979991568</v>
      </c>
      <c r="N42">
        <v>2.4182304659074134</v>
      </c>
      <c r="O42">
        <v>0.81611209292477849</v>
      </c>
      <c r="P42">
        <v>7.593307928004883</v>
      </c>
      <c r="Q42">
        <v>1.6727294574420817</v>
      </c>
      <c r="R42">
        <v>36.770659217538622</v>
      </c>
      <c r="S42">
        <v>4.7613613304688762</v>
      </c>
      <c r="T42">
        <v>5.619390219933738</v>
      </c>
      <c r="U42">
        <v>15.646053784996674</v>
      </c>
      <c r="V42">
        <v>-4.6559684500275179E-2</v>
      </c>
      <c r="W42">
        <v>0.21395771380019243</v>
      </c>
      <c r="X42">
        <v>7.9071517642198019</v>
      </c>
      <c r="Y42">
        <v>1.3431895654346431</v>
      </c>
      <c r="Z42">
        <v>0.95755329473802764</v>
      </c>
      <c r="AA42">
        <v>3.6317034532730204</v>
      </c>
      <c r="AB42" s="7">
        <f>IF(ISBLANK(X42),-1,X42-T42)</f>
        <v>2.2877615442860639</v>
      </c>
      <c r="AC42" s="4" t="b">
        <f>OR(AA42&lt;2.5,H42&lt;2.5)</f>
        <v>0</v>
      </c>
      <c r="AD42" s="4" t="b">
        <f>AB42&gt;2</f>
        <v>1</v>
      </c>
      <c r="AE42" s="5" t="b">
        <f>AND(AC42,AD42)</f>
        <v>0</v>
      </c>
      <c r="AG42" s="9">
        <f>ABS((AG$2-INDEX($A42:$AE42,1,MATCH(AG$6,$A$6:$AE$6,0)))/AG$3)</f>
        <v>6.4935790375089605E-2</v>
      </c>
      <c r="AH42" s="9">
        <f>ABS((AH$2-INDEX($A42:$AE42,1,MATCH(AH$6,$A$6:$AE$6,0)))/AH$3)</f>
        <v>0.71639303674828014</v>
      </c>
      <c r="AI42" s="9">
        <f>ABS((AI$2-INDEX($A42:$AE42,1,MATCH(AI$6,$A$6:$AE$6,0)))/AI$3)</f>
        <v>4.9361795063843843</v>
      </c>
      <c r="AJ42" s="9">
        <f>ABS((AJ$2-INDEX($A42:$AE42,1,MATCH(AJ$6,$A$6:$AE$6,0)))/AJ$3)</f>
        <v>1.4992184408700451</v>
      </c>
      <c r="AK42" s="9">
        <f>ABS((AK$2-INDEX($A42:$AE42,1,MATCH(AK$6,$A$6:$AE$6,0)))/AK$3)</f>
        <v>24.197641746824765</v>
      </c>
      <c r="AL42" s="9">
        <f>ABS((AL$2-INDEX($A42:$AE42,1,MATCH(AL$6,$A$6:$AE$6,0)))/AL$3)</f>
        <v>1.4802530359590846</v>
      </c>
      <c r="AM42" s="9">
        <f>ABS((AM$2-INDEX($A42:$AE42,1,MATCH(AM$6,$A$6:$AE$6,0)))/AM$3)</f>
        <v>5.826318798834508E-2</v>
      </c>
      <c r="AN42" s="9"/>
      <c r="AO42" s="9">
        <f>ABS((AO$2-INDEX($A42:$AE42,1,MATCH(AO$6,$A$6:$AE$6,0)))/AO$3)</f>
        <v>1.1172705425579184</v>
      </c>
      <c r="AP42" s="9"/>
      <c r="AQ42" s="9"/>
      <c r="AR42" s="9">
        <f>ABS((AR$2-INDEX($A42:$AE42,1,MATCH(AR$6,$A$6:$AE$6,0)))/AR$3)</f>
        <v>0.29262132319885759</v>
      </c>
      <c r="AS42" s="9">
        <f>ABS((AS$2-INDEX($A42:$AE42,1,MATCH(AS$6,$A$6:$AE$6,0)))/AS$3)</f>
        <v>2.288733828653553</v>
      </c>
      <c r="AT42" s="9"/>
      <c r="AU42" s="9"/>
      <c r="AV42" s="9">
        <f>ABS((AV$2-INDEX($A42:$AE42,1,MATCH(AV$6,$A$6:$AE$6,0)))/AV$3)</f>
        <v>1.0651655782081138</v>
      </c>
      <c r="AW42" s="9">
        <f>ABS((AW$2-INDEX($A42:$AE42,1,MATCH(AW$6,$A$6:$AE$6,0)))/AW$3)</f>
        <v>1.7063791308692862</v>
      </c>
      <c r="AX42" s="9">
        <f>ABS((AX$2-INDEX($A42:$AE42,1,MATCH(AX$6,$A$6:$AE$6,0)))/AX$3)</f>
        <v>3.734263969295776</v>
      </c>
      <c r="AY42" s="9">
        <f>ABS((AY$2-INDEX($A42:$AE42,1,MATCH(AY$6,$A$6:$AE$6,0)))/AY$3)</f>
        <v>1.1317034532730204</v>
      </c>
      <c r="BA42" s="12">
        <f t="shared" si="0"/>
        <v>2.4195470720211425</v>
      </c>
      <c r="BB42" s="12">
        <f t="shared" si="1"/>
        <v>7.6578496104442939</v>
      </c>
      <c r="BC42" s="12">
        <f t="shared" si="2"/>
        <v>7.7434768492349439</v>
      </c>
      <c r="BD42" s="12">
        <f t="shared" si="3"/>
        <v>21.602577002824937</v>
      </c>
    </row>
    <row r="43" spans="1:56" x14ac:dyDescent="0.25">
      <c r="A43">
        <v>0.99496205639268809</v>
      </c>
      <c r="B43">
        <v>10</v>
      </c>
      <c r="C43">
        <v>0.122</v>
      </c>
      <c r="D43">
        <v>0.78</v>
      </c>
      <c r="E43">
        <v>92.673673201929887</v>
      </c>
      <c r="F43">
        <v>1.6328296890171277</v>
      </c>
      <c r="G43">
        <v>0.92392824749289792</v>
      </c>
      <c r="H43">
        <v>1.8877985797942323</v>
      </c>
      <c r="I43">
        <v>4.5918219681085901</v>
      </c>
      <c r="J43">
        <v>0.67109528966527388</v>
      </c>
      <c r="K43">
        <v>1.7031812708396965</v>
      </c>
      <c r="L43">
        <v>7.2749777942453218</v>
      </c>
      <c r="M43">
        <v>31.161740791346642</v>
      </c>
      <c r="N43">
        <v>2.151319237368635</v>
      </c>
      <c r="O43">
        <v>0.84036561576270741</v>
      </c>
      <c r="P43">
        <v>6.47461791431975</v>
      </c>
      <c r="Q43">
        <v>1.732353275537349</v>
      </c>
      <c r="R43">
        <v>36.13274621508976</v>
      </c>
      <c r="S43">
        <v>4.7437911245324953</v>
      </c>
      <c r="T43">
        <v>4.8366345844852638</v>
      </c>
      <c r="U43">
        <v>15.42760729485005</v>
      </c>
      <c r="V43">
        <v>-3.0512277409005164E-2</v>
      </c>
      <c r="W43">
        <v>0.18280998098996798</v>
      </c>
      <c r="X43">
        <v>5.9205378503846031</v>
      </c>
      <c r="Y43">
        <v>0.97290958520233739</v>
      </c>
      <c r="Z43">
        <v>0.84711994123784506</v>
      </c>
      <c r="AA43">
        <v>1.8817329503004396</v>
      </c>
      <c r="AB43" s="7">
        <f>IF(ISBLANK(X43),-1,X43-T43)</f>
        <v>1.0839032658993393</v>
      </c>
      <c r="AC43" s="4" t="b">
        <f>OR(AA43&lt;2.5,H43&lt;2.5)</f>
        <v>1</v>
      </c>
      <c r="AD43" s="4" t="b">
        <f>AB43&gt;2</f>
        <v>0</v>
      </c>
      <c r="AE43" s="5" t="b">
        <f>AND(AC43,AD43)</f>
        <v>0</v>
      </c>
      <c r="AG43" s="9">
        <f>ABS((AG$2-INDEX($A43:$AE43,1,MATCH(AG$6,$A$6:$AE$6,0)))/AG$3)</f>
        <v>0.28686447987934394</v>
      </c>
      <c r="AH43" s="9">
        <f>ABS((AH$2-INDEX($A43:$AE43,1,MATCH(AH$6,$A$6:$AE$6,0)))/AH$3)</f>
        <v>0.55541172422976259</v>
      </c>
      <c r="AI43" s="9">
        <f>ABS((AI$2-INDEX($A43:$AE43,1,MATCH(AI$6,$A$6:$AE$6,0)))/AI$3)</f>
        <v>3.9710793560027602</v>
      </c>
      <c r="AJ43" s="9">
        <f>ABS((AJ$2-INDEX($A43:$AE43,1,MATCH(AJ$6,$A$6:$AE$6,0)))/AJ$3)</f>
        <v>1.5558628754014243</v>
      </c>
      <c r="AK43" s="9">
        <f>ABS((AK$2-INDEX($A43:$AE43,1,MATCH(AK$6,$A$6:$AE$6,0)))/AK$3)</f>
        <v>20.381950368793216</v>
      </c>
      <c r="AL43" s="9">
        <f>ABS((AL$2-INDEX($A43:$AE43,1,MATCH(AL$6,$A$6:$AE$6,0)))/AL$3)</f>
        <v>1.8786280039274106</v>
      </c>
      <c r="AM43" s="9">
        <f>ABS((AM$2-INDEX($A43:$AE43,1,MATCH(AM$6,$A$6:$AE$6,0)))/AM$3)</f>
        <v>8.9174576270106972E-4</v>
      </c>
      <c r="AN43" s="9"/>
      <c r="AO43" s="9">
        <f>ABS((AO$2-INDEX($A43:$AE43,1,MATCH(AO$6,$A$6:$AE$6,0)))/AO$3)</f>
        <v>1.0576467244626511</v>
      </c>
      <c r="AP43" s="9"/>
      <c r="AQ43" s="9"/>
      <c r="AR43" s="9">
        <f>ABS((AR$2-INDEX($A43:$AE43,1,MATCH(AR$6,$A$6:$AE$6,0)))/AR$3)</f>
        <v>0.10270980581552333</v>
      </c>
      <c r="AS43" s="9">
        <f>ABS((AS$2-INDEX($A43:$AE43,1,MATCH(AS$6,$A$6:$AE$6,0)))/AS$3)</f>
        <v>2.4114565759269375</v>
      </c>
      <c r="AT43" s="9"/>
      <c r="AU43" s="9"/>
      <c r="AV43" s="9">
        <f>ABS((AV$2-INDEX($A43:$AE43,1,MATCH(AV$6,$A$6:$AE$6,0)))/AV$3)</f>
        <v>1.4732531302036136</v>
      </c>
      <c r="AW43" s="9">
        <f>ABS((AW$2-INDEX($A43:$AE43,1,MATCH(AW$6,$A$6:$AE$6,0)))/AW$3)</f>
        <v>0.9658191704046748</v>
      </c>
      <c r="AX43" s="9">
        <f>ABS((AX$2-INDEX($A43:$AE43,1,MATCH(AX$6,$A$6:$AE$6,0)))/AX$3)</f>
        <v>3.9643334557544891</v>
      </c>
      <c r="AY43" s="9">
        <f>ABS((AY$2-INDEX($A43:$AE43,1,MATCH(AY$6,$A$6:$AE$6,0)))/AY$3)</f>
        <v>0.61826704969956037</v>
      </c>
      <c r="BA43" s="12">
        <f t="shared" si="0"/>
        <v>2.6350201602153911</v>
      </c>
      <c r="BB43" s="12">
        <f t="shared" si="1"/>
        <v>8.450142977796661</v>
      </c>
      <c r="BC43" s="12">
        <f t="shared" si="2"/>
        <v>8.460692282007324</v>
      </c>
      <c r="BD43" s="12">
        <f t="shared" si="3"/>
        <v>24.166082726210991</v>
      </c>
    </row>
    <row r="44" spans="1:56" x14ac:dyDescent="0.25">
      <c r="A44">
        <v>0.99496205639268809</v>
      </c>
      <c r="B44">
        <v>12</v>
      </c>
      <c r="C44">
        <v>0.126</v>
      </c>
      <c r="D44">
        <v>0.77</v>
      </c>
      <c r="E44">
        <v>103.8141515430523</v>
      </c>
      <c r="F44">
        <v>2.901888648146596</v>
      </c>
      <c r="G44">
        <v>1.0438499464680802</v>
      </c>
      <c r="H44">
        <v>4.1164996369632467</v>
      </c>
      <c r="I44">
        <v>4.8791910158081029</v>
      </c>
      <c r="J44">
        <v>0.69466005968549349</v>
      </c>
      <c r="K44">
        <v>1.5781943035487429</v>
      </c>
      <c r="L44">
        <v>7.602684844545391</v>
      </c>
      <c r="M44">
        <v>34.925907896261407</v>
      </c>
      <c r="N44">
        <v>2.5363194958602637</v>
      </c>
      <c r="O44">
        <v>0.798550624347244</v>
      </c>
      <c r="P44">
        <v>8.4202272987128222</v>
      </c>
      <c r="Q44">
        <v>1.757046482417006</v>
      </c>
      <c r="R44">
        <v>38.817325586826513</v>
      </c>
      <c r="S44">
        <v>4.8092216684759777</v>
      </c>
      <c r="T44">
        <v>6.1133066656817059</v>
      </c>
      <c r="U44">
        <v>15.857303900409288</v>
      </c>
      <c r="V44">
        <v>-0.11488176504422386</v>
      </c>
      <c r="W44">
        <v>0.25995196261243297</v>
      </c>
      <c r="X44">
        <v>10.77642527396446</v>
      </c>
      <c r="Y44">
        <v>1.1083222291273256</v>
      </c>
      <c r="Z44">
        <v>0.94893539659881188</v>
      </c>
      <c r="AA44">
        <v>4.1031432663220082</v>
      </c>
      <c r="AB44" s="7">
        <f>IF(ISBLANK(X44),-1,X44-T44)</f>
        <v>4.6631186082827538</v>
      </c>
      <c r="AC44" s="4" t="b">
        <f>OR(AA44&lt;2.5,H44&lt;2.5)</f>
        <v>0</v>
      </c>
      <c r="AD44" s="4" t="b">
        <f>AB44&gt;2</f>
        <v>1</v>
      </c>
      <c r="AE44" s="5" t="b">
        <f>AND(AC44,AD44)</f>
        <v>0</v>
      </c>
      <c r="AG44" s="9">
        <f>ABS((AG$2-INDEX($A44:$AE44,1,MATCH(AG$6,$A$6:$AE$6,0)))/AG$3)</f>
        <v>3.2434462009003594E-2</v>
      </c>
      <c r="AH44" s="9">
        <f>ABS((AH$2-INDEX($A44:$AE44,1,MATCH(AH$6,$A$6:$AE$6,0)))/AH$3)</f>
        <v>0.76963690623175918</v>
      </c>
      <c r="AI44" s="9">
        <f>ABS((AI$2-INDEX($A44:$AE44,1,MATCH(AI$6,$A$6:$AE$6,0)))/AI$3)</f>
        <v>5.1073245131932472</v>
      </c>
      <c r="AJ44" s="9">
        <f>ABS((AJ$2-INDEX($A44:$AE44,1,MATCH(AJ$6,$A$6:$AE$6,0)))/AJ$3)</f>
        <v>1.3815506146035152</v>
      </c>
      <c r="AK44" s="9">
        <f>ABS((AK$2-INDEX($A44:$AE44,1,MATCH(AK$6,$A$6:$AE$6,0)))/AK$3)</f>
        <v>25.146718856027093</v>
      </c>
      <c r="AL44" s="9">
        <f>ABS((AL$2-INDEX($A44:$AE44,1,MATCH(AL$6,$A$6:$AE$6,0)))/AL$3)</f>
        <v>1.3040007524473678</v>
      </c>
      <c r="AM44" s="9">
        <f>ABS((AM$2-INDEX($A44:$AE44,1,MATCH(AM$6,$A$6:$AE$6,0)))/AM$3)</f>
        <v>0.10109603817745359</v>
      </c>
      <c r="AN44" s="9"/>
      <c r="AO44" s="9">
        <f>ABS((AO$2-INDEX($A44:$AE44,1,MATCH(AO$6,$A$6:$AE$6,0)))/AO$3)</f>
        <v>1.032953517582994</v>
      </c>
      <c r="AP44" s="9"/>
      <c r="AQ44" s="9"/>
      <c r="AR44" s="9">
        <f>ABS((AR$2-INDEX($A44:$AE44,1,MATCH(AR$6,$A$6:$AE$6,0)))/AR$3)</f>
        <v>0.54207407357661908</v>
      </c>
      <c r="AS44" s="9">
        <f>ABS((AS$2-INDEX($A44:$AE44,1,MATCH(AS$6,$A$6:$AE$6,0)))/AS$3)</f>
        <v>2.1700539885341068</v>
      </c>
      <c r="AT44" s="9"/>
      <c r="AU44" s="9"/>
      <c r="AV44" s="9">
        <f>ABS((AV$2-INDEX($A44:$AE44,1,MATCH(AV$6,$A$6:$AE$6,0)))/AV$3)</f>
        <v>0.25995979380245621</v>
      </c>
      <c r="AW44" s="9">
        <f>ABS((AW$2-INDEX($A44:$AE44,1,MATCH(AW$6,$A$6:$AE$6,0)))/AW$3)</f>
        <v>1.2366444582546512</v>
      </c>
      <c r="AX44" s="9">
        <f>ABS((AX$2-INDEX($A44:$AE44,1,MATCH(AX$6,$A$6:$AE$6,0)))/AX$3)</f>
        <v>3.7522179237524753</v>
      </c>
      <c r="AY44" s="9">
        <f>ABS((AY$2-INDEX($A44:$AE44,1,MATCH(AY$6,$A$6:$AE$6,0)))/AY$3)</f>
        <v>1.6031432663220082</v>
      </c>
      <c r="BA44" s="12">
        <f t="shared" si="0"/>
        <v>2.6386994210732269</v>
      </c>
      <c r="BB44" s="12">
        <f t="shared" si="1"/>
        <v>7.347833734226012</v>
      </c>
      <c r="BC44" s="12">
        <f t="shared" si="2"/>
        <v>7.6416780354699618</v>
      </c>
      <c r="BD44" s="12">
        <f t="shared" si="3"/>
        <v>21.426973081555349</v>
      </c>
    </row>
    <row r="45" spans="1:56" x14ac:dyDescent="0.25">
      <c r="A45">
        <v>0.99496205639268809</v>
      </c>
      <c r="B45">
        <v>10</v>
      </c>
      <c r="C45">
        <v>0.128</v>
      </c>
      <c r="D45">
        <v>0.78</v>
      </c>
      <c r="E45">
        <v>113.07481298209021</v>
      </c>
      <c r="F45">
        <v>2.2015703361689436</v>
      </c>
      <c r="G45">
        <v>1.3079615146865655</v>
      </c>
      <c r="H45">
        <v>3.8214273708242636</v>
      </c>
      <c r="I45">
        <v>4.8605883852223934</v>
      </c>
      <c r="J45">
        <v>0.69010701420739795</v>
      </c>
      <c r="K45">
        <v>1.5913183734049234</v>
      </c>
      <c r="L45">
        <v>7.5656444710071025</v>
      </c>
      <c r="M45">
        <v>34.492332551755233</v>
      </c>
      <c r="N45">
        <v>2.4985135591066685</v>
      </c>
      <c r="O45">
        <v>0.80551562356149875</v>
      </c>
      <c r="P45">
        <v>7.7366657370503766</v>
      </c>
      <c r="Q45">
        <v>1.7022029479184093</v>
      </c>
      <c r="R45">
        <v>36.961355569474513</v>
      </c>
      <c r="S45">
        <v>4.7661709613823504</v>
      </c>
      <c r="T45">
        <v>5.7303275300466057</v>
      </c>
      <c r="U45">
        <v>15.703132818110117</v>
      </c>
      <c r="V45">
        <v>-5.1413805678444779E-2</v>
      </c>
      <c r="W45">
        <v>0.21749155774856985</v>
      </c>
      <c r="X45">
        <v>8.2376804916934478</v>
      </c>
      <c r="Y45">
        <v>1.3709122403079337</v>
      </c>
      <c r="Z45">
        <v>0.984457135371411</v>
      </c>
      <c r="AA45">
        <v>3.816259925336928</v>
      </c>
      <c r="AB45" s="7">
        <f>IF(ISBLANK(X45),-1,X45-T45)</f>
        <v>2.5073529616468422</v>
      </c>
      <c r="AC45" s="4" t="b">
        <f>OR(AA45&lt;2.5,H45&lt;2.5)</f>
        <v>0</v>
      </c>
      <c r="AD45" s="4" t="b">
        <f>AB45&gt;2</f>
        <v>1</v>
      </c>
      <c r="AE45" s="5" t="b">
        <f>AND(AC45,AD45)</f>
        <v>0</v>
      </c>
      <c r="AG45" s="9">
        <f>ABS((AG$2-INDEX($A45:$AE45,1,MATCH(AG$6,$A$6:$AE$6,0)))/AG$3)</f>
        <v>1.1764872469326448E-2</v>
      </c>
      <c r="AH45" s="9">
        <f>ABS((AH$2-INDEX($A45:$AE45,1,MATCH(AH$6,$A$6:$AE$6,0)))/AH$3)</f>
        <v>0.7282455837036178</v>
      </c>
      <c r="AI45" s="9">
        <f>ABS((AI$2-INDEX($A45:$AE45,1,MATCH(AI$6,$A$6:$AE$6,0)))/AI$3)</f>
        <v>4.9880147872279696</v>
      </c>
      <c r="AJ45" s="9">
        <f>ABS((AJ$2-INDEX($A45:$AE45,1,MATCH(AJ$6,$A$6:$AE$6,0)))/AJ$3)</f>
        <v>1.4012529409536687</v>
      </c>
      <c r="AK45" s="9">
        <f>ABS((AK$2-INDEX($A45:$AE45,1,MATCH(AK$6,$A$6:$AE$6,0)))/AK$3)</f>
        <v>24.59788930601928</v>
      </c>
      <c r="AL45" s="9">
        <f>ABS((AL$2-INDEX($A45:$AE45,1,MATCH(AL$6,$A$6:$AE$6,0)))/AL$3)</f>
        <v>1.3604275237213905</v>
      </c>
      <c r="AM45" s="9">
        <f>ABS((AM$2-INDEX($A45:$AE45,1,MATCH(AM$6,$A$6:$AE$6,0)))/AM$3)</f>
        <v>8.4108235215856642E-2</v>
      </c>
      <c r="AN45" s="9"/>
      <c r="AO45" s="9">
        <f>ABS((AO$2-INDEX($A45:$AE45,1,MATCH(AO$6,$A$6:$AE$6,0)))/AO$3)</f>
        <v>1.0877970520815907</v>
      </c>
      <c r="AP45" s="9"/>
      <c r="AQ45" s="9"/>
      <c r="AR45" s="9">
        <f>ABS((AR$2-INDEX($A45:$AE45,1,MATCH(AR$6,$A$6:$AE$6,0)))/AR$3)</f>
        <v>0.34865026770030588</v>
      </c>
      <c r="AS45" s="9">
        <f>ABS((AS$2-INDEX($A45:$AE45,1,MATCH(AS$6,$A$6:$AE$6,0)))/AS$3)</f>
        <v>2.2566669561179111</v>
      </c>
      <c r="AT45" s="9"/>
      <c r="AU45" s="9"/>
      <c r="AV45" s="9">
        <f>ABS((AV$2-INDEX($A45:$AE45,1,MATCH(AV$6,$A$6:$AE$6,0)))/AV$3)</f>
        <v>0.99072780961123974</v>
      </c>
      <c r="AW45" s="9">
        <f>ABS((AW$2-INDEX($A45:$AE45,1,MATCH(AW$6,$A$6:$AE$6,0)))/AW$3)</f>
        <v>1.7618244806158674</v>
      </c>
      <c r="AX45" s="9">
        <f>ABS((AX$2-INDEX($A45:$AE45,1,MATCH(AX$6,$A$6:$AE$6,0)))/AX$3)</f>
        <v>3.678214301309561</v>
      </c>
      <c r="AY45" s="9">
        <f>ABS((AY$2-INDEX($A45:$AE45,1,MATCH(AY$6,$A$6:$AE$6,0)))/AY$3)</f>
        <v>1.316259925336928</v>
      </c>
      <c r="BA45" s="12">
        <f t="shared" si="0"/>
        <v>2.71422019600928</v>
      </c>
      <c r="BB45" s="12">
        <f t="shared" si="1"/>
        <v>7.8067659468437585</v>
      </c>
      <c r="BC45" s="12">
        <f t="shared" si="2"/>
        <v>7.9283229560112538</v>
      </c>
      <c r="BD45" s="12">
        <f t="shared" si="3"/>
        <v>21.336026393201941</v>
      </c>
    </row>
    <row r="46" spans="1:56" x14ac:dyDescent="0.25">
      <c r="A46">
        <v>0.99496205639268809</v>
      </c>
      <c r="B46">
        <v>15</v>
      </c>
      <c r="C46">
        <v>0.124</v>
      </c>
      <c r="D46">
        <v>0.77</v>
      </c>
      <c r="E46">
        <v>103.69805086344117</v>
      </c>
      <c r="F46">
        <v>3.8996688025995749</v>
      </c>
      <c r="G46">
        <v>0.59086865656428722</v>
      </c>
      <c r="H46">
        <v>3.9369761988637246</v>
      </c>
      <c r="I46">
        <v>4.8874637696527161</v>
      </c>
      <c r="J46">
        <v>0.69684025437046149</v>
      </c>
      <c r="K46">
        <v>1.5900566102019824</v>
      </c>
      <c r="L46">
        <v>7.8075706957750404</v>
      </c>
      <c r="M46">
        <v>34.446872276982525</v>
      </c>
      <c r="N46">
        <v>2.5546293105135827</v>
      </c>
      <c r="O46">
        <v>0.78900117183334229</v>
      </c>
      <c r="P46">
        <v>9.0849773747943203</v>
      </c>
      <c r="Q46">
        <v>1.8719839236673264</v>
      </c>
      <c r="R46">
        <v>41.501401889049106</v>
      </c>
      <c r="S46">
        <v>4.868693974072861</v>
      </c>
      <c r="T46">
        <v>5.93297891595632</v>
      </c>
      <c r="U46">
        <v>15.980070361373743</v>
      </c>
      <c r="V46">
        <v>-0.24408493816295679</v>
      </c>
      <c r="W46">
        <v>0.3153433441326351</v>
      </c>
      <c r="X46">
        <v>14.19406888647586</v>
      </c>
      <c r="Y46">
        <v>0.65733570873474378</v>
      </c>
      <c r="Z46">
        <v>0.88042508135335007</v>
      </c>
      <c r="AA46">
        <v>3.9188423880534544</v>
      </c>
      <c r="AB46" s="7">
        <f>IF(ISBLANK(X46),-1,X46-T46)</f>
        <v>8.2610899705195386</v>
      </c>
      <c r="AC46" s="4" t="b">
        <f>OR(AA46&lt;2.5,H46&lt;2.5)</f>
        <v>0</v>
      </c>
      <c r="AD46" s="4" t="b">
        <f>AB46&gt;2</f>
        <v>1</v>
      </c>
      <c r="AE46" s="5" t="b">
        <f>AND(AC46,AD46)</f>
        <v>0</v>
      </c>
      <c r="AG46" s="9">
        <f>ABS((AG$2-INDEX($A46:$AE46,1,MATCH(AG$6,$A$6:$AE$6,0)))/AG$3)</f>
        <v>4.1626410725240523E-2</v>
      </c>
      <c r="AH46" s="9">
        <f>ABS((AH$2-INDEX($A46:$AE46,1,MATCH(AH$6,$A$6:$AE$6,0)))/AH$3)</f>
        <v>0.78945685791328635</v>
      </c>
      <c r="AI46" s="9">
        <f>ABS((AI$2-INDEX($A46:$AE46,1,MATCH(AI$6,$A$6:$AE$6,0)))/AI$3)</f>
        <v>4.9994853618001613</v>
      </c>
      <c r="AJ46" s="9">
        <f>ABS((AJ$2-INDEX($A46:$AE46,1,MATCH(AJ$6,$A$6:$AE$6,0)))/AJ$3)</f>
        <v>1.2725687788430633</v>
      </c>
      <c r="AK46" s="9">
        <f>ABS((AK$2-INDEX($A46:$AE46,1,MATCH(AK$6,$A$6:$AE$6,0)))/AK$3)</f>
        <v>24.540344654408255</v>
      </c>
      <c r="AL46" s="9">
        <f>ABS((AL$2-INDEX($A46:$AE46,1,MATCH(AL$6,$A$6:$AE$6,0)))/AL$3)</f>
        <v>1.2766726708752498</v>
      </c>
      <c r="AM46" s="9">
        <f>ABS((AM$2-INDEX($A46:$AE46,1,MATCH(AM$6,$A$6:$AE$6,0)))/AM$3)</f>
        <v>0.12438738577233582</v>
      </c>
      <c r="AN46" s="9"/>
      <c r="AO46" s="9">
        <f>ABS((AO$2-INDEX($A46:$AE46,1,MATCH(AO$6,$A$6:$AE$6,0)))/AO$3)</f>
        <v>0.91801607633267368</v>
      </c>
      <c r="AP46" s="9"/>
      <c r="AQ46" s="9"/>
      <c r="AR46" s="9">
        <f>ABS((AR$2-INDEX($A46:$AE46,1,MATCH(AR$6,$A$6:$AE$6,0)))/AR$3)</f>
        <v>0.4509994525031919</v>
      </c>
      <c r="AS46" s="9">
        <f>ABS((AS$2-INDEX($A46:$AE46,1,MATCH(AS$6,$A$6:$AE$6,0)))/AS$3)</f>
        <v>2.1010840666439639</v>
      </c>
      <c r="AT46" s="9"/>
      <c r="AU46" s="9"/>
      <c r="AV46" s="9">
        <f>ABS((AV$2-INDEX($A46:$AE46,1,MATCH(AV$6,$A$6:$AE$6,0)))/AV$3)</f>
        <v>0.95969151543035214</v>
      </c>
      <c r="AW46" s="9">
        <f>ABS((AW$2-INDEX($A46:$AE46,1,MATCH(AW$6,$A$6:$AE$6,0)))/AW$3)</f>
        <v>0.33467141746948759</v>
      </c>
      <c r="AX46" s="9">
        <f>ABS((AX$2-INDEX($A46:$AE46,1,MATCH(AX$6,$A$6:$AE$6,0)))/AX$3)</f>
        <v>3.8949477471805207</v>
      </c>
      <c r="AY46" s="9">
        <f>ABS((AY$2-INDEX($A46:$AE46,1,MATCH(AY$6,$A$6:$AE$6,0)))/AY$3)</f>
        <v>1.4188423880534544</v>
      </c>
      <c r="BA46" s="12">
        <f t="shared" si="0"/>
        <v>2.9358542849961013</v>
      </c>
      <c r="BB46" s="12">
        <f t="shared" si="1"/>
        <v>7.3504085401012382</v>
      </c>
      <c r="BC46" s="12">
        <f t="shared" si="2"/>
        <v>7.553809046259417</v>
      </c>
      <c r="BD46" s="12">
        <f t="shared" si="3"/>
        <v>22.521026493367852</v>
      </c>
    </row>
    <row r="47" spans="1:56" x14ac:dyDescent="0.25">
      <c r="A47">
        <v>0.99496205639268809</v>
      </c>
      <c r="B47">
        <v>15</v>
      </c>
      <c r="C47">
        <v>0.128</v>
      </c>
      <c r="D47">
        <v>0.8</v>
      </c>
      <c r="E47">
        <v>103.92739210561149</v>
      </c>
      <c r="F47">
        <v>4.1039031194556523</v>
      </c>
      <c r="G47">
        <v>0.52728135501756457</v>
      </c>
      <c r="H47">
        <v>3.7542934528288274</v>
      </c>
      <c r="I47">
        <v>5.0056462426984334</v>
      </c>
      <c r="J47">
        <v>0.69234481060645126</v>
      </c>
      <c r="K47">
        <v>1.6085371367659633</v>
      </c>
      <c r="L47">
        <v>8.315998238945344</v>
      </c>
      <c r="M47">
        <v>34.128581778973569</v>
      </c>
      <c r="N47">
        <v>2.6660034459694857</v>
      </c>
      <c r="O47">
        <v>0.76745535898727146</v>
      </c>
      <c r="P47">
        <v>9.0851018186335342</v>
      </c>
      <c r="Q47">
        <v>1.9918727000805569</v>
      </c>
      <c r="R47">
        <v>41.948585579279325</v>
      </c>
      <c r="S47">
        <v>4.8784108564532369</v>
      </c>
      <c r="T47">
        <v>5.7377330995921829</v>
      </c>
      <c r="U47">
        <v>16.03934262156325</v>
      </c>
      <c r="V47">
        <v>-0.25582031357030688</v>
      </c>
      <c r="W47">
        <v>0.31542952559127607</v>
      </c>
      <c r="X47">
        <v>14.950328957574449</v>
      </c>
      <c r="Y47">
        <v>0.60188801112861978</v>
      </c>
      <c r="Z47">
        <v>0.9054958008676296</v>
      </c>
      <c r="AA47">
        <v>3.748480771516808</v>
      </c>
      <c r="AB47" s="7">
        <f>IF(ISBLANK(X47),-1,X47-T47)</f>
        <v>9.2125958579822651</v>
      </c>
      <c r="AC47" s="4" t="b">
        <f>OR(AA47&lt;2.5,H47&lt;2.5)</f>
        <v>0</v>
      </c>
      <c r="AD47" s="4" t="b">
        <f>AB47&gt;2</f>
        <v>1</v>
      </c>
      <c r="AE47" s="5" t="b">
        <f>AND(AC47,AD47)</f>
        <v>0</v>
      </c>
      <c r="AG47" s="9">
        <f>ABS((AG$2-INDEX($A47:$AE47,1,MATCH(AG$6,$A$6:$AE$6,0)))/AG$3)</f>
        <v>0.17294026966492637</v>
      </c>
      <c r="AH47" s="9">
        <f>ABS((AH$2-INDEX($A47:$AE47,1,MATCH(AH$6,$A$6:$AE$6,0)))/AH$3)</f>
        <v>0.74858918733137514</v>
      </c>
      <c r="AI47" s="9">
        <f>ABS((AI$2-INDEX($A47:$AE47,1,MATCH(AI$6,$A$6:$AE$6,0)))/AI$3)</f>
        <v>4.8314805748548801</v>
      </c>
      <c r="AJ47" s="9">
        <f>ABS((AJ$2-INDEX($A47:$AE47,1,MATCH(AJ$6,$A$6:$AE$6,0)))/AJ$3)</f>
        <v>1.0021285963056679</v>
      </c>
      <c r="AK47" s="9">
        <f>ABS((AK$2-INDEX($A47:$AE47,1,MATCH(AK$6,$A$6:$AE$6,0)))/AK$3)</f>
        <v>24.137445289839956</v>
      </c>
      <c r="AL47" s="9">
        <f>ABS((AL$2-INDEX($A47:$AE47,1,MATCH(AL$6,$A$6:$AE$6,0)))/AL$3)</f>
        <v>1.1104426179559916</v>
      </c>
      <c r="AM47" s="9">
        <f>ABS((AM$2-INDEX($A47:$AE47,1,MATCH(AM$6,$A$6:$AE$6,0)))/AM$3)</f>
        <v>0.17693814881153294</v>
      </c>
      <c r="AN47" s="9"/>
      <c r="AO47" s="9">
        <f>ABS((AO$2-INDEX($A47:$AE47,1,MATCH(AO$6,$A$6:$AE$6,0)))/AO$3)</f>
        <v>0.79812729991944309</v>
      </c>
      <c r="AP47" s="9"/>
      <c r="AQ47" s="9"/>
      <c r="AR47" s="9">
        <f>ABS((AR$2-INDEX($A47:$AE47,1,MATCH(AR$6,$A$6:$AE$6,0)))/AR$3)</f>
        <v>0.35239045433948629</v>
      </c>
      <c r="AS47" s="9">
        <f>ABS((AS$2-INDEX($A47:$AE47,1,MATCH(AS$6,$A$6:$AE$6,0)))/AS$3)</f>
        <v>2.0677850440655892</v>
      </c>
      <c r="AT47" s="9"/>
      <c r="AU47" s="9"/>
      <c r="AV47" s="9">
        <f>ABS((AV$2-INDEX($A47:$AE47,1,MATCH(AV$6,$A$6:$AE$6,0)))/AV$3)</f>
        <v>1.2822358840617849</v>
      </c>
      <c r="AW47" s="9">
        <f>ABS((AW$2-INDEX($A47:$AE47,1,MATCH(AW$6,$A$6:$AE$6,0)))/AW$3)</f>
        <v>0.22377602225723958</v>
      </c>
      <c r="AX47" s="9">
        <f>ABS((AX$2-INDEX($A47:$AE47,1,MATCH(AX$6,$A$6:$AE$6,0)))/AX$3)</f>
        <v>3.8427170815257714</v>
      </c>
      <c r="AY47" s="9">
        <f>ABS((AY$2-INDEX($A47:$AE47,1,MATCH(AY$6,$A$6:$AE$6,0)))/AY$3)</f>
        <v>1.248480771516808</v>
      </c>
      <c r="BA47" s="12">
        <f t="shared" si="0"/>
        <v>3.2327414360946887</v>
      </c>
      <c r="BB47" s="12">
        <f t="shared" si="1"/>
        <v>7.5084764245560187</v>
      </c>
      <c r="BC47" s="12">
        <f t="shared" si="2"/>
        <v>7.6326554568656082</v>
      </c>
      <c r="BD47" s="12">
        <f t="shared" si="3"/>
        <v>22.274950993205962</v>
      </c>
    </row>
    <row r="48" spans="1:56" x14ac:dyDescent="0.25">
      <c r="A48">
        <v>0.99496205639268809</v>
      </c>
      <c r="B48">
        <v>10</v>
      </c>
      <c r="C48">
        <v>0.124</v>
      </c>
      <c r="D48">
        <v>0.8</v>
      </c>
      <c r="E48">
        <v>92.888394344153681</v>
      </c>
      <c r="F48">
        <v>1.5730120761804272</v>
      </c>
      <c r="G48">
        <v>0.83786579473792755</v>
      </c>
      <c r="H48">
        <v>1.5880820024154276</v>
      </c>
      <c r="I48">
        <v>4.6297423051199562</v>
      </c>
      <c r="J48">
        <v>0.66645577823746915</v>
      </c>
      <c r="K48">
        <v>1.7326656950649724</v>
      </c>
      <c r="L48">
        <v>7.5772337353437136</v>
      </c>
      <c r="M48">
        <v>30.651460499351405</v>
      </c>
      <c r="N48">
        <v>2.1855071233367798</v>
      </c>
      <c r="O48">
        <v>0.8313882103382475</v>
      </c>
      <c r="P48">
        <v>6.3151013430048923</v>
      </c>
      <c r="Q48">
        <v>1.8008796419544364</v>
      </c>
      <c r="R48">
        <v>36.222541714376526</v>
      </c>
      <c r="S48">
        <v>4.7455339210988061</v>
      </c>
      <c r="T48">
        <v>4.7596221609217988</v>
      </c>
      <c r="U48">
        <v>15.44112599074208</v>
      </c>
      <c r="V48">
        <v>-3.2865149294771995E-2</v>
      </c>
      <c r="W48">
        <v>0.17750177513082174</v>
      </c>
      <c r="X48">
        <v>5.6158827545826515</v>
      </c>
      <c r="Y48">
        <v>0.88999492486358345</v>
      </c>
      <c r="Z48">
        <v>0.85106222331446435</v>
      </c>
      <c r="AA48">
        <v>1.5890226268278596</v>
      </c>
      <c r="AB48" s="7">
        <f>IF(ISBLANK(X48),-1,X48-T48)</f>
        <v>0.85626059366085272</v>
      </c>
      <c r="AC48" s="4" t="b">
        <f>OR(AA48&lt;2.5,H48&lt;2.5)</f>
        <v>1</v>
      </c>
      <c r="AD48" s="4" t="b">
        <f>AB48&gt;2</f>
        <v>0</v>
      </c>
      <c r="AE48" s="5" t="b">
        <f>AND(AC48,AD48)</f>
        <v>0</v>
      </c>
      <c r="AG48" s="9">
        <f>ABS((AG$2-INDEX($A48:$AE48,1,MATCH(AG$6,$A$6:$AE$6,0)))/AG$3)</f>
        <v>0.24473077208893715</v>
      </c>
      <c r="AH48" s="9">
        <f>ABS((AH$2-INDEX($A48:$AE48,1,MATCH(AH$6,$A$6:$AE$6,0)))/AH$3)</f>
        <v>0.51323434761335607</v>
      </c>
      <c r="AI48" s="9">
        <f>ABS((AI$2-INDEX($A48:$AE48,1,MATCH(AI$6,$A$6:$AE$6,0)))/AI$3)</f>
        <v>3.7030391357729795</v>
      </c>
      <c r="AJ48" s="9">
        <f>ABS((AJ$2-INDEX($A48:$AE48,1,MATCH(AJ$6,$A$6:$AE$6,0)))/AJ$3)</f>
        <v>1.3950884386469606</v>
      </c>
      <c r="AK48" s="9">
        <f>ABS((AK$2-INDEX($A48:$AE48,1,MATCH(AK$6,$A$6:$AE$6,0)))/AK$3)</f>
        <v>19.736025948546082</v>
      </c>
      <c r="AL48" s="9">
        <f>ABS((AL$2-INDEX($A48:$AE48,1,MATCH(AL$6,$A$6:$AE$6,0)))/AL$3)</f>
        <v>1.8276013084525675</v>
      </c>
      <c r="AM48" s="9">
        <f>ABS((AM$2-INDEX($A48:$AE48,1,MATCH(AM$6,$A$6:$AE$6,0)))/AM$3)</f>
        <v>2.1004365028664554E-2</v>
      </c>
      <c r="AN48" s="9"/>
      <c r="AO48" s="9">
        <f>ABS((AO$2-INDEX($A48:$AE48,1,MATCH(AO$6,$A$6:$AE$6,0)))/AO$3)</f>
        <v>0.98912035804556364</v>
      </c>
      <c r="AP48" s="9"/>
      <c r="AQ48" s="9"/>
      <c r="AR48" s="9">
        <f>ABS((AR$2-INDEX($A48:$AE48,1,MATCH(AR$6,$A$6:$AE$6,0)))/AR$3)</f>
        <v>0.14160496923141477</v>
      </c>
      <c r="AS48" s="9">
        <f>ABS((AS$2-INDEX($A48:$AE48,1,MATCH(AS$6,$A$6:$AE$6,0)))/AS$3)</f>
        <v>2.403861802953887</v>
      </c>
      <c r="AT48" s="9"/>
      <c r="AU48" s="9"/>
      <c r="AV48" s="9">
        <f>ABS((AV$2-INDEX($A48:$AE48,1,MATCH(AV$6,$A$6:$AE$6,0)))/AV$3)</f>
        <v>1.5504201377420836</v>
      </c>
      <c r="AW48" s="9">
        <f>ABS((AW$2-INDEX($A48:$AE48,1,MATCH(AW$6,$A$6:$AE$6,0)))/AW$3)</f>
        <v>0.79998984972716691</v>
      </c>
      <c r="AX48" s="9">
        <f>ABS((AX$2-INDEX($A48:$AE48,1,MATCH(AX$6,$A$6:$AE$6,0)))/AX$3)</f>
        <v>3.956120368094866</v>
      </c>
      <c r="AY48" s="9">
        <f>ABS((AY$2-INDEX($A48:$AE48,1,MATCH(AY$6,$A$6:$AE$6,0)))/AY$3)</f>
        <v>0.91097737317214045</v>
      </c>
      <c r="BA48" s="12">
        <f t="shared" si="0"/>
        <v>3.2935755287550421</v>
      </c>
      <c r="BB48" s="12">
        <f t="shared" si="1"/>
        <v>9.0721270964557554</v>
      </c>
      <c r="BC48" s="12">
        <f t="shared" si="2"/>
        <v>9.0921790637667854</v>
      </c>
      <c r="BD48" s="12">
        <f t="shared" si="3"/>
        <v>24.723015463310816</v>
      </c>
    </row>
    <row r="49" spans="1:56" x14ac:dyDescent="0.25">
      <c r="A49">
        <v>0.99496205639268809</v>
      </c>
      <c r="B49">
        <v>12</v>
      </c>
      <c r="C49">
        <v>0.128</v>
      </c>
      <c r="D49">
        <v>0.78</v>
      </c>
      <c r="E49">
        <v>104.09603137546951</v>
      </c>
      <c r="F49">
        <v>3.021750100826611</v>
      </c>
      <c r="G49">
        <v>1.069788240625533</v>
      </c>
      <c r="H49">
        <v>4.3288403894923428</v>
      </c>
      <c r="I49">
        <v>4.9565412011779078</v>
      </c>
      <c r="J49">
        <v>0.69660454634917424</v>
      </c>
      <c r="K49">
        <v>1.5711363884467422</v>
      </c>
      <c r="L49">
        <v>7.7981811237859695</v>
      </c>
      <c r="M49">
        <v>35.293851762509348</v>
      </c>
      <c r="N49">
        <v>2.624497067350005</v>
      </c>
      <c r="O49">
        <v>0.78699833360229643</v>
      </c>
      <c r="P49">
        <v>8.5996316528267993</v>
      </c>
      <c r="Q49">
        <v>1.7900500398854375</v>
      </c>
      <c r="R49">
        <v>39.041657637988557</v>
      </c>
      <c r="S49">
        <v>4.8147712654370487</v>
      </c>
      <c r="T49">
        <v>6.2223179496821288</v>
      </c>
      <c r="U49">
        <v>15.922002081673329</v>
      </c>
      <c r="V49">
        <v>-0.1219820839112311</v>
      </c>
      <c r="W49">
        <v>0.26534552755578977</v>
      </c>
      <c r="X49">
        <v>11.450499214423411</v>
      </c>
      <c r="Y49">
        <v>1.1392635438322365</v>
      </c>
      <c r="Z49">
        <v>0.97693371545971919</v>
      </c>
      <c r="AA49">
        <v>4.3199017261627892</v>
      </c>
      <c r="AB49" s="7">
        <f>IF(ISBLANK(X49),-1,X49-T49)</f>
        <v>5.2281812647412824</v>
      </c>
      <c r="AC49" s="4" t="b">
        <f>OR(AA49&lt;2.5,H49&lt;2.5)</f>
        <v>0</v>
      </c>
      <c r="AD49" s="4" t="b">
        <f>AB49&gt;2</f>
        <v>1</v>
      </c>
      <c r="AE49" s="5" t="b">
        <f>AND(AC49,AD49)</f>
        <v>0</v>
      </c>
      <c r="AG49" s="9">
        <f>ABS((AG$2-INDEX($A49:$AE49,1,MATCH(AG$6,$A$6:$AE$6,0)))/AG$3)</f>
        <v>0.11837911241989789</v>
      </c>
      <c r="AH49" s="9">
        <f>ABS((AH$2-INDEX($A49:$AE49,1,MATCH(AH$6,$A$6:$AE$6,0)))/AH$3)</f>
        <v>0.78731405771976593</v>
      </c>
      <c r="AI49" s="9">
        <f>ABS((AI$2-INDEX($A49:$AE49,1,MATCH(AI$6,$A$6:$AE$6,0)))/AI$3)</f>
        <v>5.1714873777568906</v>
      </c>
      <c r="AJ49" s="9">
        <f>ABS((AJ$2-INDEX($A49:$AE49,1,MATCH(AJ$6,$A$6:$AE$6,0)))/AJ$3)</f>
        <v>1.2775632320287393</v>
      </c>
      <c r="AK49" s="9">
        <f>ABS((AK$2-INDEX($A49:$AE49,1,MATCH(AK$6,$A$6:$AE$6,0)))/AK$3)</f>
        <v>25.612470585454869</v>
      </c>
      <c r="AL49" s="9">
        <f>ABS((AL$2-INDEX($A49:$AE49,1,MATCH(AL$6,$A$6:$AE$6,0)))/AL$3)</f>
        <v>1.1723924367910374</v>
      </c>
      <c r="AM49" s="9">
        <f>ABS((AM$2-INDEX($A49:$AE49,1,MATCH(AM$6,$A$6:$AE$6,0)))/AM$3)</f>
        <v>0.12927235706756962</v>
      </c>
      <c r="AN49" s="9"/>
      <c r="AO49" s="9">
        <f>ABS((AO$2-INDEX($A49:$AE49,1,MATCH(AO$6,$A$6:$AE$6,0)))/AO$3)</f>
        <v>0.9999499601145625</v>
      </c>
      <c r="AP49" s="9"/>
      <c r="AQ49" s="9"/>
      <c r="AR49" s="9">
        <f>ABS((AR$2-INDEX($A49:$AE49,1,MATCH(AR$6,$A$6:$AE$6,0)))/AR$3)</f>
        <v>0.5971302776172368</v>
      </c>
      <c r="AS49" s="9">
        <f>ABS((AS$2-INDEX($A49:$AE49,1,MATCH(AS$6,$A$6:$AE$6,0)))/AS$3)</f>
        <v>2.1337066956891406</v>
      </c>
      <c r="AT49" s="9"/>
      <c r="AU49" s="9"/>
      <c r="AV49" s="9">
        <f>ABS((AV$2-INDEX($A49:$AE49,1,MATCH(AV$6,$A$6:$AE$6,0)))/AV$3)</f>
        <v>6.8413130596175348E-2</v>
      </c>
      <c r="AW49" s="9">
        <f>ABS((AW$2-INDEX($A49:$AE49,1,MATCH(AW$6,$A$6:$AE$6,0)))/AW$3)</f>
        <v>1.298527087664473</v>
      </c>
      <c r="AX49" s="9">
        <f>ABS((AX$2-INDEX($A49:$AE49,1,MATCH(AX$6,$A$6:$AE$6,0)))/AX$3)</f>
        <v>3.6938880927922515</v>
      </c>
      <c r="AY49" s="9">
        <f>ABS((AY$2-INDEX($A49:$AE49,1,MATCH(AY$6,$A$6:$AE$6,0)))/AY$3)</f>
        <v>1.8199017261627892</v>
      </c>
      <c r="BA49" s="12">
        <f t="shared" si="0"/>
        <v>3.3307362635855919</v>
      </c>
      <c r="BB49" s="12">
        <f t="shared" si="1"/>
        <v>7.8834405268142635</v>
      </c>
      <c r="BC49" s="12">
        <f t="shared" si="2"/>
        <v>8.2400050952615018</v>
      </c>
      <c r="BD49" s="12">
        <f t="shared" si="3"/>
        <v>21.528249768886639</v>
      </c>
    </row>
    <row r="50" spans="1:56" x14ac:dyDescent="0.25">
      <c r="A50">
        <v>0.99496205639268809</v>
      </c>
      <c r="B50">
        <v>12</v>
      </c>
      <c r="C50">
        <v>0.122</v>
      </c>
      <c r="D50">
        <v>0.8</v>
      </c>
      <c r="E50">
        <v>107.15469165378184</v>
      </c>
      <c r="F50">
        <v>1.8339572305678769</v>
      </c>
      <c r="G50">
        <v>0.48980790927994622</v>
      </c>
      <c r="H50">
        <v>1.2528991826986504</v>
      </c>
      <c r="I50">
        <v>4.604973793700128</v>
      </c>
      <c r="J50">
        <v>0.66197970511639992</v>
      </c>
      <c r="K50">
        <v>1.7651339006991114</v>
      </c>
      <c r="L50">
        <v>7.6680926344252898</v>
      </c>
      <c r="M50">
        <v>29.960665832377789</v>
      </c>
      <c r="N50">
        <v>2.1391009518943043</v>
      </c>
      <c r="O50">
        <v>0.82966705735946888</v>
      </c>
      <c r="P50">
        <v>6.4692609931167331</v>
      </c>
      <c r="Q50">
        <v>1.8988174252466608</v>
      </c>
      <c r="R50">
        <v>37.847625437003678</v>
      </c>
      <c r="S50">
        <v>4.7826273365029746</v>
      </c>
      <c r="T50">
        <v>4.9678867836827241</v>
      </c>
      <c r="U50">
        <v>15.530178298381005</v>
      </c>
      <c r="V50">
        <v>-7.5335082829198388E-2</v>
      </c>
      <c r="W50">
        <v>0.19976966120915832</v>
      </c>
      <c r="X50">
        <v>6.3134820049989369</v>
      </c>
      <c r="Y50">
        <v>0.54179093181362536</v>
      </c>
      <c r="Z50">
        <v>0.79567507419805394</v>
      </c>
      <c r="AA50">
        <v>1.2524769273552183</v>
      </c>
      <c r="AB50" s="7">
        <f>IF(ISBLANK(X50),-1,X50-T50)</f>
        <v>1.3455952213162128</v>
      </c>
      <c r="AC50" s="4" t="b">
        <f>OR(AA50&lt;2.5,H50&lt;2.5)</f>
        <v>1</v>
      </c>
      <c r="AD50" s="4" t="b">
        <f>AB50&gt;2</f>
        <v>0</v>
      </c>
      <c r="AE50" s="5" t="b">
        <f>AND(AC50,AD50)</f>
        <v>0</v>
      </c>
      <c r="AG50" s="9">
        <f>ABS((AG$2-INDEX($A50:$AE50,1,MATCH(AG$6,$A$6:$AE$6,0)))/AG$3)</f>
        <v>0.27225134033319065</v>
      </c>
      <c r="AH50" s="9">
        <f>ABS((AH$2-INDEX($A50:$AE50,1,MATCH(AH$6,$A$6:$AE$6,0)))/AH$3)</f>
        <v>0.47254277378545395</v>
      </c>
      <c r="AI50" s="9">
        <f>ABS((AI$2-INDEX($A50:$AE50,1,MATCH(AI$6,$A$6:$AE$6,0)))/AI$3)</f>
        <v>3.4078736300080799</v>
      </c>
      <c r="AJ50" s="9">
        <f>ABS((AJ$2-INDEX($A50:$AE50,1,MATCH(AJ$6,$A$6:$AE$6,0)))/AJ$3)</f>
        <v>1.3467592370078243</v>
      </c>
      <c r="AK50" s="9">
        <f>ABS((AK$2-INDEX($A50:$AE50,1,MATCH(AK$6,$A$6:$AE$6,0)))/AK$3)</f>
        <v>18.861602319465554</v>
      </c>
      <c r="AL50" s="9">
        <f>ABS((AL$2-INDEX($A50:$AE50,1,MATCH(AL$6,$A$6:$AE$6,0)))/AL$3)</f>
        <v>1.8968642509040237</v>
      </c>
      <c r="AM50" s="9">
        <f>ABS((AM$2-INDEX($A50:$AE50,1,MATCH(AM$6,$A$6:$AE$6,0)))/AM$3)</f>
        <v>2.5202299123246549E-2</v>
      </c>
      <c r="AN50" s="9"/>
      <c r="AO50" s="9">
        <f>ABS((AO$2-INDEX($A50:$AE50,1,MATCH(AO$6,$A$6:$AE$6,0)))/AO$3)</f>
        <v>0.89118257475333928</v>
      </c>
      <c r="AP50" s="9"/>
      <c r="AQ50" s="9"/>
      <c r="AR50" s="9">
        <f>ABS((AR$2-INDEX($A50:$AE50,1,MATCH(AR$6,$A$6:$AE$6,0)))/AR$3)</f>
        <v>3.642081632185655E-2</v>
      </c>
      <c r="AS50" s="9">
        <f>ABS((AS$2-INDEX($A50:$AE50,1,MATCH(AS$6,$A$6:$AE$6,0)))/AS$3)</f>
        <v>2.3538324166398845</v>
      </c>
      <c r="AT50" s="9"/>
      <c r="AU50" s="9"/>
      <c r="AV50" s="9">
        <f>ABS((AV$2-INDEX($A50:$AE50,1,MATCH(AV$6,$A$6:$AE$6,0)))/AV$3)</f>
        <v>1.384543992774165</v>
      </c>
      <c r="AW50" s="9">
        <f>ABS((AW$2-INDEX($A50:$AE50,1,MATCH(AW$6,$A$6:$AE$6,0)))/AW$3)</f>
        <v>0.10358186362725075</v>
      </c>
      <c r="AX50" s="9">
        <f>ABS((AX$2-INDEX($A50:$AE50,1,MATCH(AX$6,$A$6:$AE$6,0)))/AX$3)</f>
        <v>4.0715102620873873</v>
      </c>
      <c r="AY50" s="9">
        <f>ABS((AY$2-INDEX($A50:$AE50,1,MATCH(AY$6,$A$6:$AE$6,0)))/AY$3)</f>
        <v>1.2475230726447817</v>
      </c>
      <c r="BA50" s="12">
        <f t="shared" si="0"/>
        <v>3.547396677021323</v>
      </c>
      <c r="BB50" s="12">
        <f t="shared" si="1"/>
        <v>9.0879237226460816</v>
      </c>
      <c r="BC50" s="12">
        <f t="shared" si="2"/>
        <v>9.0892501985076315</v>
      </c>
      <c r="BD50" s="12">
        <f t="shared" si="3"/>
        <v>25.665119536928987</v>
      </c>
    </row>
    <row r="51" spans="1:56" x14ac:dyDescent="0.25">
      <c r="A51">
        <v>0.99496205639268809</v>
      </c>
      <c r="B51">
        <v>10</v>
      </c>
      <c r="C51">
        <v>0.122</v>
      </c>
      <c r="D51">
        <v>0.79</v>
      </c>
      <c r="E51">
        <v>91.824547164295041</v>
      </c>
      <c r="F51">
        <v>1.5100636100607099</v>
      </c>
      <c r="G51">
        <v>0.82346072593789055</v>
      </c>
      <c r="H51">
        <v>1.4617814832480396</v>
      </c>
      <c r="I51">
        <v>4.5737407163094703</v>
      </c>
      <c r="J51">
        <v>0.66641170951540152</v>
      </c>
      <c r="K51">
        <v>1.737421350711057</v>
      </c>
      <c r="L51">
        <v>7.3796226816386321</v>
      </c>
      <c r="M51">
        <v>30.420829465900237</v>
      </c>
      <c r="N51">
        <v>2.1170806561496023</v>
      </c>
      <c r="O51">
        <v>0.84110237959035161</v>
      </c>
      <c r="P51">
        <v>6.2046339530986181</v>
      </c>
      <c r="Q51">
        <v>1.7723265301820228</v>
      </c>
      <c r="R51">
        <v>36.033728372725356</v>
      </c>
      <c r="S51">
        <v>4.740899856141441</v>
      </c>
      <c r="T51">
        <v>4.6981090925044553</v>
      </c>
      <c r="U51">
        <v>15.398932399642399</v>
      </c>
      <c r="V51">
        <v>-2.8386687366857951E-2</v>
      </c>
      <c r="W51">
        <v>0.17541670318411762</v>
      </c>
      <c r="X51">
        <v>5.4835821535958909</v>
      </c>
      <c r="Y51">
        <v>0.87217005873518816</v>
      </c>
      <c r="Z51">
        <v>0.82971437352113531</v>
      </c>
      <c r="AA51">
        <v>1.4593032093535163</v>
      </c>
      <c r="AB51" s="7">
        <f>IF(ISBLANK(X51),-1,X51-T51)</f>
        <v>0.78547306109143555</v>
      </c>
      <c r="AC51" s="4" t="b">
        <f>OR(AA51&lt;2.5,H51&lt;2.5)</f>
        <v>1</v>
      </c>
      <c r="AD51" s="4" t="b">
        <f>AB51&gt;2</f>
        <v>0</v>
      </c>
      <c r="AE51" s="5" t="b">
        <f>AND(AC51,AD51)</f>
        <v>0</v>
      </c>
      <c r="AG51" s="9">
        <f>ABS((AG$2-INDEX($A51:$AE51,1,MATCH(AG$6,$A$6:$AE$6,0)))/AG$3)</f>
        <v>0.30695475965614366</v>
      </c>
      <c r="AH51" s="9">
        <f>ABS((AH$2-INDEX($A51:$AE51,1,MATCH(AH$6,$A$6:$AE$6,0)))/AH$3)</f>
        <v>0.51283372286728668</v>
      </c>
      <c r="AI51" s="9">
        <f>ABS((AI$2-INDEX($A51:$AE51,1,MATCH(AI$6,$A$6:$AE$6,0)))/AI$3)</f>
        <v>3.659805902626756</v>
      </c>
      <c r="AJ51" s="9">
        <f>ABS((AJ$2-INDEX($A51:$AE51,1,MATCH(AJ$6,$A$6:$AE$6,0)))/AJ$3)</f>
        <v>1.5002007012560465</v>
      </c>
      <c r="AK51" s="9">
        <f>ABS((AK$2-INDEX($A51:$AE51,1,MATCH(AK$6,$A$6:$AE$6,0)))/AK$3)</f>
        <v>19.444087931519284</v>
      </c>
      <c r="AL51" s="9">
        <f>ABS((AL$2-INDEX($A51:$AE51,1,MATCH(AL$6,$A$6:$AE$6,0)))/AL$3)</f>
        <v>1.9297303639558177</v>
      </c>
      <c r="AM51" s="9">
        <f>ABS((AM$2-INDEX($A51:$AE51,1,MATCH(AM$6,$A$6:$AE$6,0)))/AM$3)</f>
        <v>2.6887307081747396E-3</v>
      </c>
      <c r="AN51" s="9"/>
      <c r="AO51" s="9">
        <f>ABS((AO$2-INDEX($A51:$AE51,1,MATCH(AO$6,$A$6:$AE$6,0)))/AO$3)</f>
        <v>1.0176734698179772</v>
      </c>
      <c r="AP51" s="9"/>
      <c r="AQ51" s="9"/>
      <c r="AR51" s="9">
        <f>ABS((AR$2-INDEX($A51:$AE51,1,MATCH(AR$6,$A$6:$AE$6,0)))/AR$3)</f>
        <v>0.17267217550280037</v>
      </c>
      <c r="AS51" s="9">
        <f>ABS((AS$2-INDEX($A51:$AE51,1,MATCH(AS$6,$A$6:$AE$6,0)))/AS$3)</f>
        <v>2.4275660676166289</v>
      </c>
      <c r="AT51" s="9"/>
      <c r="AU51" s="9"/>
      <c r="AV51" s="9">
        <f>ABS((AV$2-INDEX($A51:$AE51,1,MATCH(AV$6,$A$6:$AE$6,0)))/AV$3)</f>
        <v>1.5744159114944285</v>
      </c>
      <c r="AW51" s="9">
        <f>ABS((AW$2-INDEX($A51:$AE51,1,MATCH(AW$6,$A$6:$AE$6,0)))/AW$3)</f>
        <v>0.76434011747037633</v>
      </c>
      <c r="AX51" s="9">
        <f>ABS((AX$2-INDEX($A51:$AE51,1,MATCH(AX$6,$A$6:$AE$6,0)))/AX$3)</f>
        <v>4.0005950551643013</v>
      </c>
      <c r="AY51" s="9">
        <f>ABS((AY$2-INDEX($A51:$AE51,1,MATCH(AY$6,$A$6:$AE$6,0)))/AY$3)</f>
        <v>1.0406967906464837</v>
      </c>
      <c r="BA51" s="12">
        <f t="shared" si="0"/>
        <v>3.6560564969042844</v>
      </c>
      <c r="BB51" s="12">
        <f t="shared" si="1"/>
        <v>9.5491335095479464</v>
      </c>
      <c r="BC51" s="12">
        <f t="shared" si="2"/>
        <v>9.5789491897408165</v>
      </c>
      <c r="BD51" s="12">
        <f t="shared" si="3"/>
        <v>25.553894304953005</v>
      </c>
    </row>
    <row r="52" spans="1:56" x14ac:dyDescent="0.25">
      <c r="A52">
        <v>0.99496205639268809</v>
      </c>
      <c r="B52">
        <v>10</v>
      </c>
      <c r="C52">
        <v>0.126</v>
      </c>
      <c r="D52">
        <v>0.76</v>
      </c>
      <c r="E52">
        <v>92.915132244656135</v>
      </c>
      <c r="F52">
        <v>2.2539939042913342</v>
      </c>
      <c r="G52">
        <v>1.4003259437506639</v>
      </c>
      <c r="H52">
        <v>4.1794641679653273</v>
      </c>
      <c r="I52">
        <v>4.8255696247608135</v>
      </c>
      <c r="J52">
        <v>0.69504978300004072</v>
      </c>
      <c r="K52">
        <v>1.5675341262324169</v>
      </c>
      <c r="L52">
        <v>7.3134063401423823</v>
      </c>
      <c r="M52">
        <v>35.0798942383407</v>
      </c>
      <c r="N52">
        <v>2.4627013205784167</v>
      </c>
      <c r="O52">
        <v>0.81417885028196357</v>
      </c>
      <c r="P52">
        <v>7.8955599781669097</v>
      </c>
      <c r="Q52">
        <v>1.6361339194392479</v>
      </c>
      <c r="R52">
        <v>36.842837287772738</v>
      </c>
      <c r="S52">
        <v>4.7638873987805361</v>
      </c>
      <c r="T52">
        <v>5.9017110144043325</v>
      </c>
      <c r="U52">
        <v>15.698250263913677</v>
      </c>
      <c r="V52">
        <v>-4.8632873214113144E-2</v>
      </c>
      <c r="W52">
        <v>0.22339442686725611</v>
      </c>
      <c r="X52">
        <v>8.5329844257771654</v>
      </c>
      <c r="Y52">
        <v>1.459644312983807</v>
      </c>
      <c r="Z52">
        <v>0.98223067494376193</v>
      </c>
      <c r="AA52">
        <v>4.1662684520050028</v>
      </c>
      <c r="AB52" s="7">
        <f>IF(ISBLANK(X52),-1,X52-T52)</f>
        <v>2.6312734113728329</v>
      </c>
      <c r="AC52" s="4" t="b">
        <f>OR(AA52&lt;2.5,H52&lt;2.5)</f>
        <v>0</v>
      </c>
      <c r="AD52" s="4" t="b">
        <f>AB52&gt;2</f>
        <v>1</v>
      </c>
      <c r="AE52" s="5" t="b">
        <f>AND(AC52,AD52)</f>
        <v>0</v>
      </c>
      <c r="AG52" s="9">
        <f>ABS((AG$2-INDEX($A52:$AE52,1,MATCH(AG$6,$A$6:$AE$6,0)))/AG$3)</f>
        <v>2.7144861376873466E-2</v>
      </c>
      <c r="AH52" s="9">
        <f>ABS((AH$2-INDEX($A52:$AE52,1,MATCH(AH$6,$A$6:$AE$6,0)))/AH$3)</f>
        <v>0.7731798454549158</v>
      </c>
      <c r="AI52" s="9">
        <f>ABS((AI$2-INDEX($A52:$AE52,1,MATCH(AI$6,$A$6:$AE$6,0)))/AI$3)</f>
        <v>5.2042352160689376</v>
      </c>
      <c r="AJ52" s="9">
        <f>ABS((AJ$2-INDEX($A52:$AE52,1,MATCH(AJ$6,$A$6:$AE$6,0)))/AJ$3)</f>
        <v>1.5354221594987325</v>
      </c>
      <c r="AK52" s="9">
        <f>ABS((AK$2-INDEX($A52:$AE52,1,MATCH(AK$6,$A$6:$AE$6,0)))/AK$3)</f>
        <v>25.341638276380628</v>
      </c>
      <c r="AL52" s="9">
        <f>ABS((AL$2-INDEX($A52:$AE52,1,MATCH(AL$6,$A$6:$AE$6,0)))/AL$3)</f>
        <v>1.4138786260023632</v>
      </c>
      <c r="AM52" s="9">
        <f>ABS((AM$2-INDEX($A52:$AE52,1,MATCH(AM$6,$A$6:$AE$6,0)))/AM$3)</f>
        <v>6.2978413946430237E-2</v>
      </c>
      <c r="AN52" s="9"/>
      <c r="AO52" s="9">
        <f>ABS((AO$2-INDEX($A52:$AE52,1,MATCH(AO$6,$A$6:$AE$6,0)))/AO$3)</f>
        <v>1.1538660805607521</v>
      </c>
      <c r="AP52" s="9"/>
      <c r="AQ52" s="9"/>
      <c r="AR52" s="9">
        <f>ABS((AR$2-INDEX($A52:$AE52,1,MATCH(AR$6,$A$6:$AE$6,0)))/AR$3)</f>
        <v>0.43520758303249119</v>
      </c>
      <c r="AS52" s="9">
        <f>ABS((AS$2-INDEX($A52:$AE52,1,MATCH(AS$6,$A$6:$AE$6,0)))/AS$3)</f>
        <v>2.2594099640934395</v>
      </c>
      <c r="AT52" s="9"/>
      <c r="AU52" s="9"/>
      <c r="AV52" s="9">
        <f>ABS((AV$2-INDEX($A52:$AE52,1,MATCH(AV$6,$A$6:$AE$6,0)))/AV$3)</f>
        <v>0.94872087750073442</v>
      </c>
      <c r="AW52" s="9">
        <f>ABS((AW$2-INDEX($A52:$AE52,1,MATCH(AW$6,$A$6:$AE$6,0)))/AW$3)</f>
        <v>1.9392886259676141</v>
      </c>
      <c r="AX52" s="9">
        <f>ABS((AX$2-INDEX($A52:$AE52,1,MATCH(AX$6,$A$6:$AE$6,0)))/AX$3)</f>
        <v>3.6828527605338293</v>
      </c>
      <c r="AY52" s="9">
        <f>ABS((AY$2-INDEX($A52:$AE52,1,MATCH(AY$6,$A$6:$AE$6,0)))/AY$3)</f>
        <v>1.6662684520050028</v>
      </c>
      <c r="BA52" s="12">
        <f t="shared" si="0"/>
        <v>3.6772587010520814</v>
      </c>
      <c r="BB52" s="12">
        <f t="shared" si="1"/>
        <v>8.7821920868967993</v>
      </c>
      <c r="BC52" s="12">
        <f t="shared" si="2"/>
        <v>8.9715977272257827</v>
      </c>
      <c r="BD52" s="12">
        <f t="shared" si="3"/>
        <v>22.345596542668446</v>
      </c>
    </row>
    <row r="53" spans="1:56" x14ac:dyDescent="0.25">
      <c r="A53">
        <v>0.99496205639268809</v>
      </c>
      <c r="B53">
        <v>10</v>
      </c>
      <c r="C53">
        <v>0.128</v>
      </c>
      <c r="D53">
        <v>0.77</v>
      </c>
      <c r="E53">
        <v>112.31469529983714</v>
      </c>
      <c r="F53">
        <v>2.3205879844292867</v>
      </c>
      <c r="G53">
        <v>1.4268091629842883</v>
      </c>
      <c r="H53">
        <v>4.3794635819330185</v>
      </c>
      <c r="I53">
        <v>4.8978441457159096</v>
      </c>
      <c r="J53">
        <v>0.69673110491912726</v>
      </c>
      <c r="K53">
        <v>1.5614493277099766</v>
      </c>
      <c r="L53">
        <v>7.4929087299469028</v>
      </c>
      <c r="M53">
        <v>35.428470986348685</v>
      </c>
      <c r="N53">
        <v>2.5465932483643785</v>
      </c>
      <c r="O53">
        <v>0.80346877313233378</v>
      </c>
      <c r="P53">
        <v>8.0498840806431637</v>
      </c>
      <c r="Q53">
        <v>1.6647516256952914</v>
      </c>
      <c r="R53">
        <v>37.034634334575003</v>
      </c>
      <c r="S53">
        <v>4.7687771346330656</v>
      </c>
      <c r="T53">
        <v>6.0334192075224822</v>
      </c>
      <c r="U53">
        <v>15.760306389528889</v>
      </c>
      <c r="V53">
        <v>-5.3518411946508436E-2</v>
      </c>
      <c r="W53">
        <v>0.22736190480216037</v>
      </c>
      <c r="X53">
        <v>8.9375242172050431</v>
      </c>
      <c r="Y53">
        <v>1.4909228782165007</v>
      </c>
      <c r="Z53">
        <v>1.0107233441431569</v>
      </c>
      <c r="AA53">
        <v>4.3709003646164533</v>
      </c>
      <c r="AB53" s="7">
        <f>IF(ISBLANK(X53),-1,X53-T53)</f>
        <v>2.9041050096825609</v>
      </c>
      <c r="AC53" s="4" t="b">
        <f>OR(AA53&lt;2.5,H53&lt;2.5)</f>
        <v>0</v>
      </c>
      <c r="AD53" s="4" t="b">
        <f>AB53&gt;2</f>
        <v>1</v>
      </c>
      <c r="AE53" s="5" t="b">
        <f>AND(AC53,AD53)</f>
        <v>0</v>
      </c>
      <c r="AG53" s="9">
        <f>ABS((AG$2-INDEX($A53:$AE53,1,MATCH(AG$6,$A$6:$AE$6,0)))/AG$3)</f>
        <v>5.3160161906566666E-2</v>
      </c>
      <c r="AH53" s="9">
        <f>ABS((AH$2-INDEX($A53:$AE53,1,MATCH(AH$6,$A$6:$AE$6,0)))/AH$3)</f>
        <v>0.78846459017388437</v>
      </c>
      <c r="AI53" s="9">
        <f>ABS((AI$2-INDEX($A53:$AE53,1,MATCH(AI$6,$A$6:$AE$6,0)))/AI$3)</f>
        <v>5.2595515662729415</v>
      </c>
      <c r="AJ53" s="9">
        <f>ABS((AJ$2-INDEX($A53:$AE53,1,MATCH(AJ$6,$A$6:$AE$6,0)))/AJ$3)</f>
        <v>1.43994216492186</v>
      </c>
      <c r="AK53" s="9">
        <f>ABS((AK$2-INDEX($A53:$AE53,1,MATCH(AK$6,$A$6:$AE$6,0)))/AK$3)</f>
        <v>25.782874666264153</v>
      </c>
      <c r="AL53" s="9">
        <f>ABS((AL$2-INDEX($A53:$AE53,1,MATCH(AL$6,$A$6:$AE$6,0)))/AL$3)</f>
        <v>1.2886667934860023</v>
      </c>
      <c r="AM53" s="9">
        <f>ABS((AM$2-INDEX($A53:$AE53,1,MATCH(AM$6,$A$6:$AE$6,0)))/AM$3)</f>
        <v>8.9100553335771202E-2</v>
      </c>
      <c r="AN53" s="9"/>
      <c r="AO53" s="9">
        <f>ABS((AO$2-INDEX($A53:$AE53,1,MATCH(AO$6,$A$6:$AE$6,0)))/AO$3)</f>
        <v>1.1252483743047086</v>
      </c>
      <c r="AP53" s="9"/>
      <c r="AQ53" s="9"/>
      <c r="AR53" s="9">
        <f>ABS((AR$2-INDEX($A53:$AE53,1,MATCH(AR$6,$A$6:$AE$6,0)))/AR$3)</f>
        <v>0.50172687248610215</v>
      </c>
      <c r="AS53" s="9">
        <f>ABS((AS$2-INDEX($A53:$AE53,1,MATCH(AS$6,$A$6:$AE$6,0)))/AS$3)</f>
        <v>2.2245469721747808</v>
      </c>
      <c r="AT53" s="9"/>
      <c r="AU53" s="9"/>
      <c r="AV53" s="9">
        <f>ABS((AV$2-INDEX($A53:$AE53,1,MATCH(AV$6,$A$6:$AE$6,0)))/AV$3)</f>
        <v>0.85623558993811477</v>
      </c>
      <c r="AW53" s="9">
        <f>ABS((AW$2-INDEX($A53:$AE53,1,MATCH(AW$6,$A$6:$AE$6,0)))/AW$3)</f>
        <v>2.0018457564330014</v>
      </c>
      <c r="AX53" s="9">
        <f>ABS((AX$2-INDEX($A53:$AE53,1,MATCH(AX$6,$A$6:$AE$6,0)))/AX$3)</f>
        <v>3.6234930330350901</v>
      </c>
      <c r="AY53" s="9">
        <f>ABS((AY$2-INDEX($A53:$AE53,1,MATCH(AY$6,$A$6:$AE$6,0)))/AY$3)</f>
        <v>1.8709003646164533</v>
      </c>
      <c r="BA53" s="12">
        <f t="shared" si="0"/>
        <v>4.2362335626125818</v>
      </c>
      <c r="BB53" s="12">
        <f t="shared" si="1"/>
        <v>9.1848427940245667</v>
      </c>
      <c r="BC53" s="12">
        <f t="shared" si="2"/>
        <v>9.4365726485992525</v>
      </c>
      <c r="BD53" s="12">
        <f t="shared" si="3"/>
        <v>22.314544554478402</v>
      </c>
    </row>
    <row r="54" spans="1:56" x14ac:dyDescent="0.25">
      <c r="A54">
        <v>0.99496205639268809</v>
      </c>
      <c r="B54">
        <v>20</v>
      </c>
      <c r="C54">
        <v>0.122</v>
      </c>
      <c r="D54">
        <v>0.8</v>
      </c>
      <c r="E54">
        <v>104.59791428182164</v>
      </c>
      <c r="F54">
        <v>4.7267094606015823</v>
      </c>
      <c r="G54">
        <v>-0.24831198479994196</v>
      </c>
      <c r="H54">
        <v>2.0297133889575303</v>
      </c>
      <c r="I54">
        <v>4.8203556213181864</v>
      </c>
      <c r="J54">
        <v>0.68104481637035197</v>
      </c>
      <c r="K54">
        <v>1.7135450960874525</v>
      </c>
      <c r="L54">
        <v>8.4447383928975004</v>
      </c>
      <c r="M54">
        <v>30.699449941605153</v>
      </c>
      <c r="N54">
        <v>2.3842872150607621</v>
      </c>
      <c r="O54">
        <v>0.78199842568945954</v>
      </c>
      <c r="P54">
        <v>8.8813251386152476</v>
      </c>
      <c r="Q54">
        <v>2.1589314957148464</v>
      </c>
      <c r="R54">
        <v>45.506135698732081</v>
      </c>
      <c r="S54">
        <v>4.9511080489757724</v>
      </c>
      <c r="T54">
        <v>4.3822952963737496</v>
      </c>
      <c r="U54">
        <v>15.962595850298777</v>
      </c>
      <c r="V54">
        <v>-0.49495531789523389</v>
      </c>
      <c r="W54">
        <v>0.36610228926827482</v>
      </c>
      <c r="X54">
        <v>15.77233917456522</v>
      </c>
      <c r="Y54">
        <v>-0.18427176884071195</v>
      </c>
      <c r="Z54">
        <v>0.72875228612497067</v>
      </c>
      <c r="AA54">
        <v>2.0251224638575134</v>
      </c>
      <c r="AB54" s="7">
        <f>IF(ISBLANK(X54),-1,X54-T54)</f>
        <v>11.39004387819147</v>
      </c>
      <c r="AC54" s="4" t="b">
        <f>OR(AA54&lt;2.5,H54&lt;2.5)</f>
        <v>1</v>
      </c>
      <c r="AD54" s="4" t="b">
        <f>AB54&gt;2</f>
        <v>1</v>
      </c>
      <c r="AE54" s="5" t="b">
        <f>AND(AC54,AD54)</f>
        <v>1</v>
      </c>
      <c r="AG54" s="9">
        <f>ABS((AG$2-INDEX($A54:$AE54,1,MATCH(AG$6,$A$6:$AE$6,0)))/AG$3)</f>
        <v>3.2938198535348046E-2</v>
      </c>
      <c r="AH54" s="9">
        <f>ABS((AH$2-INDEX($A54:$AE54,1,MATCH(AH$6,$A$6:$AE$6,0)))/AH$3)</f>
        <v>0.64586196700319987</v>
      </c>
      <c r="AI54" s="9">
        <f>ABS((AI$2-INDEX($A54:$AE54,1,MATCH(AI$6,$A$6:$AE$6,0)))/AI$3)</f>
        <v>3.8768627628413417</v>
      </c>
      <c r="AJ54" s="9">
        <f>ABS((AJ$2-INDEX($A54:$AE54,1,MATCH(AJ$6,$A$6:$AE$6,0)))/AJ$3)</f>
        <v>0.93364979101196754</v>
      </c>
      <c r="AK54" s="9">
        <f>ABS((AK$2-INDEX($A54:$AE54,1,MATCH(AK$6,$A$6:$AE$6,0)))/AK$3)</f>
        <v>19.796772077981203</v>
      </c>
      <c r="AL54" s="9">
        <f>ABS((AL$2-INDEX($A54:$AE54,1,MATCH(AL$6,$A$6:$AE$6,0)))/AL$3)</f>
        <v>1.5309146043869224</v>
      </c>
      <c r="AM54" s="9">
        <f>ABS((AM$2-INDEX($A54:$AE54,1,MATCH(AM$6,$A$6:$AE$6,0)))/AM$3)</f>
        <v>0.14146725441595226</v>
      </c>
      <c r="AN54" s="9"/>
      <c r="AO54" s="9">
        <f>ABS((AO$2-INDEX($A54:$AE54,1,MATCH(AO$6,$A$6:$AE$6,0)))/AO$3)</f>
        <v>0.6310685042851536</v>
      </c>
      <c r="AP54" s="9"/>
      <c r="AQ54" s="9"/>
      <c r="AR54" s="9">
        <f>ABS((AR$2-INDEX($A54:$AE54,1,MATCH(AR$6,$A$6:$AE$6,0)))/AR$3)</f>
        <v>0.3321740927405305</v>
      </c>
      <c r="AS54" s="9">
        <f>ABS((AS$2-INDEX($A54:$AE54,1,MATCH(AS$6,$A$6:$AE$6,0)))/AS$3)</f>
        <v>2.1109012076973155</v>
      </c>
      <c r="AT54" s="9"/>
      <c r="AU54" s="9"/>
      <c r="AV54" s="9">
        <f>ABS((AV$2-INDEX($A54:$AE54,1,MATCH(AV$6,$A$6:$AE$6,0)))/AV$3)</f>
        <v>2.0203538570140576</v>
      </c>
      <c r="AW54" s="9">
        <f>ABS((AW$2-INDEX($A54:$AE54,1,MATCH(AW$6,$A$6:$AE$6,0)))/AW$3)</f>
        <v>1.3485435376814239</v>
      </c>
      <c r="AX54" s="9">
        <f>ABS((AX$2-INDEX($A54:$AE54,1,MATCH(AX$6,$A$6:$AE$6,0)))/AX$3)</f>
        <v>4.2109327372396441</v>
      </c>
      <c r="AY54" s="9">
        <f>ABS((AY$2-INDEX($A54:$AE54,1,MATCH(AY$6,$A$6:$AE$6,0)))/AY$3)</f>
        <v>0.47487753614248662</v>
      </c>
      <c r="BA54" s="12">
        <f t="shared" si="0"/>
        <v>4.3084233068070921</v>
      </c>
      <c r="BB54" s="12">
        <f t="shared" si="1"/>
        <v>8.7643272154650766</v>
      </c>
      <c r="BC54" s="12">
        <f t="shared" si="2"/>
        <v>8.8746668433530704</v>
      </c>
      <c r="BD54" s="12">
        <f t="shared" si="3"/>
        <v>26.49628173302164</v>
      </c>
    </row>
    <row r="55" spans="1:56" x14ac:dyDescent="0.25">
      <c r="A55">
        <v>0.99496205639268809</v>
      </c>
      <c r="B55">
        <v>15</v>
      </c>
      <c r="C55">
        <v>0.126</v>
      </c>
      <c r="D55">
        <v>0.78</v>
      </c>
      <c r="E55">
        <v>118.24896594089803</v>
      </c>
      <c r="F55">
        <v>4.1279497494479696</v>
      </c>
      <c r="G55">
        <v>0.6163388980909339</v>
      </c>
      <c r="H55">
        <v>4.1746262683406217</v>
      </c>
      <c r="I55">
        <v>4.9698872366022977</v>
      </c>
      <c r="J55">
        <v>0.69925311913122767</v>
      </c>
      <c r="K55">
        <v>1.5810982782520122</v>
      </c>
      <c r="L55">
        <v>8.0174804794045471</v>
      </c>
      <c r="M55">
        <v>34.853589515595701</v>
      </c>
      <c r="N55">
        <v>2.6486112778890027</v>
      </c>
      <c r="O55">
        <v>0.7765830017666363</v>
      </c>
      <c r="P55">
        <v>9.3076871476382284</v>
      </c>
      <c r="Q55">
        <v>1.9080976145756146</v>
      </c>
      <c r="R55">
        <v>41.771996856212489</v>
      </c>
      <c r="S55">
        <v>4.8751651739010553</v>
      </c>
      <c r="T55">
        <v>5.9936676927930739</v>
      </c>
      <c r="U55">
        <v>16.046783336819161</v>
      </c>
      <c r="V55">
        <v>-0.2556050795839907</v>
      </c>
      <c r="W55">
        <v>0.32325748865702453</v>
      </c>
      <c r="X55">
        <v>15.35183467410069</v>
      </c>
      <c r="Y55">
        <v>0.68794718684802125</v>
      </c>
      <c r="Z55">
        <v>0.90708072648654425</v>
      </c>
      <c r="AA55">
        <v>4.160267531116709</v>
      </c>
      <c r="AB55" s="7">
        <f>IF(ISBLANK(X55),-1,X55-T55)</f>
        <v>9.3581669813076154</v>
      </c>
      <c r="AC55" s="4" t="b">
        <f>OR(AA55&lt;2.5,H55&lt;2.5)</f>
        <v>0</v>
      </c>
      <c r="AD55" s="4" t="b">
        <f>AB55&gt;2</f>
        <v>1</v>
      </c>
      <c r="AE55" s="5" t="b">
        <f>AND(AC55,AD55)</f>
        <v>0</v>
      </c>
      <c r="AG55" s="9">
        <f>ABS((AG$2-INDEX($A55:$AE55,1,MATCH(AG$6,$A$6:$AE$6,0)))/AG$3)</f>
        <v>0.13320804066922007</v>
      </c>
      <c r="AH55" s="9">
        <f>ABS((AH$2-INDEX($A55:$AE55,1,MATCH(AH$6,$A$6:$AE$6,0)))/AH$3)</f>
        <v>0.81139199210206991</v>
      </c>
      <c r="AI55" s="9">
        <f>ABS((AI$2-INDEX($A55:$AE55,1,MATCH(AI$6,$A$6:$AE$6,0)))/AI$3)</f>
        <v>5.0809247431635267</v>
      </c>
      <c r="AJ55" s="9">
        <f>ABS((AJ$2-INDEX($A55:$AE55,1,MATCH(AJ$6,$A$6:$AE$6,0)))/AJ$3)</f>
        <v>1.1609146386146023</v>
      </c>
      <c r="AK55" s="9">
        <f>ABS((AK$2-INDEX($A55:$AE55,1,MATCH(AK$6,$A$6:$AE$6,0)))/AK$3)</f>
        <v>25.05517660201987</v>
      </c>
      <c r="AL55" s="9">
        <f>ABS((AL$2-INDEX($A55:$AE55,1,MATCH(AL$6,$A$6:$AE$6,0)))/AL$3)</f>
        <v>1.1364010777776079</v>
      </c>
      <c r="AM55" s="9">
        <f>ABS((AM$2-INDEX($A55:$AE55,1,MATCH(AM$6,$A$6:$AE$6,0)))/AM$3)</f>
        <v>0.15467560544722847</v>
      </c>
      <c r="AN55" s="9"/>
      <c r="AO55" s="9">
        <f>ABS((AO$2-INDEX($A55:$AE55,1,MATCH(AO$6,$A$6:$AE$6,0)))/AO$3)</f>
        <v>0.88190238542438548</v>
      </c>
      <c r="AP55" s="9"/>
      <c r="AQ55" s="9"/>
      <c r="AR55" s="9">
        <f>ABS((AR$2-INDEX($A55:$AE55,1,MATCH(AR$6,$A$6:$AE$6,0)))/AR$3)</f>
        <v>0.48165034989549182</v>
      </c>
      <c r="AS55" s="9">
        <f>ABS((AS$2-INDEX($A55:$AE55,1,MATCH(AS$6,$A$6:$AE$6,0)))/AS$3)</f>
        <v>2.0636048669555271</v>
      </c>
      <c r="AT55" s="9"/>
      <c r="AU55" s="9"/>
      <c r="AV55" s="9">
        <f>ABS((AV$2-INDEX($A55:$AE55,1,MATCH(AV$6,$A$6:$AE$6,0)))/AV$3)</f>
        <v>1.3315820275619035</v>
      </c>
      <c r="AW55" s="9">
        <f>ABS((AW$2-INDEX($A55:$AE55,1,MATCH(AW$6,$A$6:$AE$6,0)))/AW$3)</f>
        <v>0.39589437369604252</v>
      </c>
      <c r="AX55" s="9">
        <f>ABS((AX$2-INDEX($A55:$AE55,1,MATCH(AX$6,$A$6:$AE$6,0)))/AX$3)</f>
        <v>3.8394151531530327</v>
      </c>
      <c r="AY55" s="9">
        <f>ABS((AY$2-INDEX($A55:$AE55,1,MATCH(AY$6,$A$6:$AE$6,0)))/AY$3)</f>
        <v>1.660267531116709</v>
      </c>
      <c r="BA55" s="12">
        <f t="shared" si="0"/>
        <v>4.547343353105175</v>
      </c>
      <c r="BB55" s="12">
        <f t="shared" si="1"/>
        <v>8.8058084000277148</v>
      </c>
      <c r="BC55" s="12">
        <f t="shared" si="2"/>
        <v>9.0377954595821652</v>
      </c>
      <c r="BD55" s="12">
        <f t="shared" si="3"/>
        <v>23.546917118288839</v>
      </c>
    </row>
    <row r="56" spans="1:56" x14ac:dyDescent="0.25">
      <c r="A56">
        <v>0.99496205639268809</v>
      </c>
      <c r="B56">
        <v>12</v>
      </c>
      <c r="C56">
        <v>0.126</v>
      </c>
      <c r="D56">
        <v>0.76</v>
      </c>
      <c r="E56">
        <v>104.5583065818571</v>
      </c>
      <c r="F56">
        <v>3.0673744074233644</v>
      </c>
      <c r="G56">
        <v>1.1600842123475767</v>
      </c>
      <c r="H56">
        <v>4.7177208098007029</v>
      </c>
      <c r="I56">
        <v>4.9214991882420005</v>
      </c>
      <c r="J56">
        <v>0.70222757656558887</v>
      </c>
      <c r="K56">
        <v>1.5474274452048327</v>
      </c>
      <c r="L56">
        <v>7.5433178684644728</v>
      </c>
      <c r="M56">
        <v>35.945566440686335</v>
      </c>
      <c r="N56">
        <v>2.5938280611484914</v>
      </c>
      <c r="O56">
        <v>0.79584159453906356</v>
      </c>
      <c r="P56">
        <v>8.7742862123975698</v>
      </c>
      <c r="Q56">
        <v>1.7189784569464948</v>
      </c>
      <c r="R56">
        <v>38.891285045498599</v>
      </c>
      <c r="S56">
        <v>4.8119151605201829</v>
      </c>
      <c r="T56">
        <v>6.4600211316012626</v>
      </c>
      <c r="U56">
        <v>15.924771249461784</v>
      </c>
      <c r="V56">
        <v>-0.11967065743168485</v>
      </c>
      <c r="W56">
        <v>0.27198878503941804</v>
      </c>
      <c r="X56">
        <v>11.775932276234323</v>
      </c>
      <c r="Y56">
        <v>1.2260320848757844</v>
      </c>
      <c r="Z56">
        <v>0.97639136415611194</v>
      </c>
      <c r="AA56">
        <v>4.700415000787153</v>
      </c>
      <c r="AB56" s="7">
        <f>IF(ISBLANK(X56),-1,X56-T56)</f>
        <v>5.3159111446330609</v>
      </c>
      <c r="AC56" s="4" t="b">
        <f>OR(AA56&lt;2.5,H56&lt;2.5)</f>
        <v>0</v>
      </c>
      <c r="AD56" s="4" t="b">
        <f>AB56&gt;2</f>
        <v>1</v>
      </c>
      <c r="AE56" s="5" t="b">
        <f>AND(AC56,AD56)</f>
        <v>0</v>
      </c>
      <c r="AG56" s="9">
        <f>ABS((AG$2-INDEX($A56:$AE56,1,MATCH(AG$6,$A$6:$AE$6,0)))/AG$3)</f>
        <v>7.944354249111206E-2</v>
      </c>
      <c r="AH56" s="9">
        <f>ABS((AH$2-INDEX($A56:$AE56,1,MATCH(AH$6,$A$6:$AE$6,0)))/AH$3)</f>
        <v>0.83843251423262621</v>
      </c>
      <c r="AI56" s="9">
        <f>ABS((AI$2-INDEX($A56:$AE56,1,MATCH(AI$6,$A$6:$AE$6,0)))/AI$3)</f>
        <v>5.387023225410613</v>
      </c>
      <c r="AJ56" s="9">
        <f>ABS((AJ$2-INDEX($A56:$AE56,1,MATCH(AJ$6,$A$6:$AE$6,0)))/AJ$3)</f>
        <v>1.413128793369961</v>
      </c>
      <c r="AK56" s="9">
        <f>ABS((AK$2-INDEX($A56:$AE56,1,MATCH(AK$6,$A$6:$AE$6,0)))/AK$3)</f>
        <v>26.437425874286497</v>
      </c>
      <c r="AL56" s="9">
        <f>ABS((AL$2-INDEX($A56:$AE56,1,MATCH(AL$6,$A$6:$AE$6,0)))/AL$3)</f>
        <v>1.2181670729126994</v>
      </c>
      <c r="AM56" s="9">
        <f>ABS((AM$2-INDEX($A56:$AE56,1,MATCH(AM$6,$A$6:$AE$6,0)))/AM$3)</f>
        <v>0.10770342795350345</v>
      </c>
      <c r="AN56" s="9"/>
      <c r="AO56" s="9">
        <f>ABS((AO$2-INDEX($A56:$AE56,1,MATCH(AO$6,$A$6:$AE$6,0)))/AO$3)</f>
        <v>1.0710215430535053</v>
      </c>
      <c r="AP56" s="9"/>
      <c r="AQ56" s="9"/>
      <c r="AR56" s="9">
        <f>ABS((AR$2-INDEX($A56:$AE56,1,MATCH(AR$6,$A$6:$AE$6,0)))/AR$3)</f>
        <v>0.71718238969760739</v>
      </c>
      <c r="AS56" s="9">
        <f>ABS((AS$2-INDEX($A56:$AE56,1,MATCH(AS$6,$A$6:$AE$6,0)))/AS$3)</f>
        <v>2.1321509834484349</v>
      </c>
      <c r="AT56" s="9"/>
      <c r="AU56" s="9"/>
      <c r="AV56" s="9">
        <f>ABS((AV$2-INDEX($A56:$AE56,1,MATCH(AV$6,$A$6:$AE$6,0)))/AV$3)</f>
        <v>3.8674188259979252E-2</v>
      </c>
      <c r="AW56" s="9">
        <f>ABS((AW$2-INDEX($A56:$AE56,1,MATCH(AW$6,$A$6:$AE$6,0)))/AW$3)</f>
        <v>1.4720641697515688</v>
      </c>
      <c r="AX56" s="9">
        <f>ABS((AX$2-INDEX($A56:$AE56,1,MATCH(AX$6,$A$6:$AE$6,0)))/AX$3)</f>
        <v>3.6950179913414334</v>
      </c>
      <c r="AY56" s="9">
        <f>ABS((AY$2-INDEX($A56:$AE56,1,MATCH(AY$6,$A$6:$AE$6,0)))/AY$3)</f>
        <v>2.200415000787153</v>
      </c>
      <c r="BA56" s="12">
        <f t="shared" si="0"/>
        <v>4.8496331449702312</v>
      </c>
      <c r="BB56" s="12">
        <f t="shared" si="1"/>
        <v>9.395700961190359</v>
      </c>
      <c r="BC56" s="12">
        <f t="shared" si="2"/>
        <v>9.9100515412827299</v>
      </c>
      <c r="BD56" s="12">
        <f t="shared" si="3"/>
        <v>23.048858917527241</v>
      </c>
    </row>
    <row r="57" spans="1:56" x14ac:dyDescent="0.25">
      <c r="A57">
        <v>0.99496205639268809</v>
      </c>
      <c r="B57">
        <v>10</v>
      </c>
      <c r="C57">
        <v>0.122</v>
      </c>
      <c r="D57">
        <v>0.8</v>
      </c>
      <c r="E57">
        <v>101.53586491752982</v>
      </c>
      <c r="F57">
        <v>1.3871585754256937</v>
      </c>
      <c r="G57">
        <v>0.72576898532182987</v>
      </c>
      <c r="H57">
        <v>1.0538273985034647</v>
      </c>
      <c r="I57">
        <v>4.5585362534304412</v>
      </c>
      <c r="J57">
        <v>0.66190673611303652</v>
      </c>
      <c r="K57">
        <v>1.7732064818863156</v>
      </c>
      <c r="L57">
        <v>7.4983663751881657</v>
      </c>
      <c r="M57">
        <v>29.704163844140634</v>
      </c>
      <c r="N57">
        <v>2.0844643749146798</v>
      </c>
      <c r="O57">
        <v>0.84145588548904571</v>
      </c>
      <c r="P57">
        <v>5.9379564509576426</v>
      </c>
      <c r="Q57">
        <v>1.8137575018896199</v>
      </c>
      <c r="R57">
        <v>35.923046397066024</v>
      </c>
      <c r="S57">
        <v>4.7377697530086467</v>
      </c>
      <c r="T57">
        <v>4.5790526294543294</v>
      </c>
      <c r="U57">
        <v>15.373060055296973</v>
      </c>
      <c r="V57">
        <v>-2.6261528249806623E-2</v>
      </c>
      <c r="W57">
        <v>0.1682882702973364</v>
      </c>
      <c r="X57">
        <v>5.0605503542056569</v>
      </c>
      <c r="Y57">
        <v>0.77423386427207719</v>
      </c>
      <c r="Z57">
        <v>0.81351047231888374</v>
      </c>
      <c r="AA57">
        <v>1.0547967935039495</v>
      </c>
      <c r="AB57" s="7">
        <f>IF(ISBLANK(X57),-1,X57-T57)</f>
        <v>0.48149772475132746</v>
      </c>
      <c r="AC57" s="4" t="b">
        <f>OR(AA57&lt;2.5,H57&lt;2.5)</f>
        <v>1</v>
      </c>
      <c r="AD57" s="4" t="b">
        <f>AB57&gt;2</f>
        <v>0</v>
      </c>
      <c r="AE57" s="5" t="b">
        <f>AND(AC57,AD57)</f>
        <v>0</v>
      </c>
      <c r="AG57" s="9">
        <f>ABS((AG$2-INDEX($A57:$AE57,1,MATCH(AG$6,$A$6:$AE$6,0)))/AG$3)</f>
        <v>0.32384860729950937</v>
      </c>
      <c r="AH57" s="9">
        <f>ABS((AH$2-INDEX($A57:$AE57,1,MATCH(AH$6,$A$6:$AE$6,0)))/AH$3)</f>
        <v>0.47187941920942306</v>
      </c>
      <c r="AI57" s="9">
        <f>ABS((AI$2-INDEX($A57:$AE57,1,MATCH(AI$6,$A$6:$AE$6,0)))/AI$3)</f>
        <v>3.3344865283062233</v>
      </c>
      <c r="AJ57" s="9">
        <f>ABS((AJ$2-INDEX($A57:$AE57,1,MATCH(AJ$6,$A$6:$AE$6,0)))/AJ$3)</f>
        <v>1.437039162133954</v>
      </c>
      <c r="AK57" s="9">
        <f>ABS((AK$2-INDEX($A57:$AE57,1,MATCH(AK$6,$A$6:$AE$6,0)))/AK$3)</f>
        <v>18.536916258405864</v>
      </c>
      <c r="AL57" s="9">
        <f>ABS((AL$2-INDEX($A57:$AE57,1,MATCH(AL$6,$A$6:$AE$6,0)))/AL$3)</f>
        <v>1.9784113807243586</v>
      </c>
      <c r="AM57" s="9">
        <f>ABS((AM$2-INDEX($A57:$AE57,1,MATCH(AM$6,$A$6:$AE$6,0)))/AM$3)</f>
        <v>3.5509402171847279E-3</v>
      </c>
      <c r="AN57" s="9"/>
      <c r="AO57" s="9">
        <f>ABS((AO$2-INDEX($A57:$AE57,1,MATCH(AO$6,$A$6:$AE$6,0)))/AO$3)</f>
        <v>0.97624249811038011</v>
      </c>
      <c r="AP57" s="9"/>
      <c r="AQ57" s="9"/>
      <c r="AR57" s="9">
        <f>ABS((AR$2-INDEX($A57:$AE57,1,MATCH(AR$6,$A$6:$AE$6,0)))/AR$3)</f>
        <v>0.23280170229579322</v>
      </c>
      <c r="AS57" s="9">
        <f>ABS((AS$2-INDEX($A57:$AE57,1,MATCH(AS$6,$A$6:$AE$6,0)))/AS$3)</f>
        <v>2.4421010925297897</v>
      </c>
      <c r="AT57" s="9"/>
      <c r="AU57" s="9"/>
      <c r="AV57" s="9">
        <f>ABS((AV$2-INDEX($A57:$AE57,1,MATCH(AV$6,$A$6:$AE$6,0)))/AV$3)</f>
        <v>1.6774583983893803</v>
      </c>
      <c r="AW57" s="9">
        <f>ABS((AW$2-INDEX($A57:$AE57,1,MATCH(AW$6,$A$6:$AE$6,0)))/AW$3)</f>
        <v>0.56846772854415439</v>
      </c>
      <c r="AX57" s="9">
        <f>ABS((AX$2-INDEX($A57:$AE57,1,MATCH(AX$6,$A$6:$AE$6,0)))/AX$3)</f>
        <v>4.0343531826689922</v>
      </c>
      <c r="AY57" s="9">
        <f>ABS((AY$2-INDEX($A57:$AE57,1,MATCH(AY$6,$A$6:$AE$6,0)))/AY$3)</f>
        <v>1.4452032064960505</v>
      </c>
      <c r="BA57" s="12">
        <f t="shared" si="0"/>
        <v>5.0073569068433628</v>
      </c>
      <c r="BB57" s="12">
        <f t="shared" si="1"/>
        <v>10.971214652978556</v>
      </c>
      <c r="BC57" s="12">
        <f t="shared" si="2"/>
        <v>11.025411285570376</v>
      </c>
      <c r="BD57" s="12">
        <f t="shared" si="3"/>
        <v>27.247220255489982</v>
      </c>
    </row>
    <row r="58" spans="1:56" x14ac:dyDescent="0.25">
      <c r="A58">
        <v>0.99496205639268809</v>
      </c>
      <c r="B58">
        <v>15</v>
      </c>
      <c r="C58">
        <v>0.124</v>
      </c>
      <c r="D58">
        <v>0.76</v>
      </c>
      <c r="E58">
        <v>104.03455025277539</v>
      </c>
      <c r="F58">
        <v>4.1481112851321678</v>
      </c>
      <c r="G58">
        <v>0.70118076571975485</v>
      </c>
      <c r="H58">
        <v>4.570919052905924</v>
      </c>
      <c r="I58">
        <v>4.9334839208920682</v>
      </c>
      <c r="J58">
        <v>0.70553450698059661</v>
      </c>
      <c r="K58">
        <v>1.5565607379493107</v>
      </c>
      <c r="L58">
        <v>7.7524948174645996</v>
      </c>
      <c r="M58">
        <v>35.536099249789451</v>
      </c>
      <c r="N58">
        <v>2.6247585209984532</v>
      </c>
      <c r="O58">
        <v>0.785615172723796</v>
      </c>
      <c r="P58">
        <v>9.4972729050082414</v>
      </c>
      <c r="Q58">
        <v>1.8317862176337354</v>
      </c>
      <c r="R58">
        <v>41.58498441680689</v>
      </c>
      <c r="S58">
        <v>4.8716168990612116</v>
      </c>
      <c r="T58">
        <v>6.264971048027876</v>
      </c>
      <c r="U58">
        <v>16.051854267965222</v>
      </c>
      <c r="V58">
        <v>-0.25445397727456986</v>
      </c>
      <c r="W58">
        <v>0.33024288787362499</v>
      </c>
      <c r="X58">
        <v>15.651735391498498</v>
      </c>
      <c r="Y58">
        <v>0.76953236116705559</v>
      </c>
      <c r="Z58">
        <v>0.90784771975549861</v>
      </c>
      <c r="AA58">
        <v>4.548011555899512</v>
      </c>
      <c r="AB58" s="7">
        <f>IF(ISBLANK(X58),-1,X58-T58)</f>
        <v>9.3867643434706221</v>
      </c>
      <c r="AC58" s="4" t="b">
        <f>OR(AA58&lt;2.5,H58&lt;2.5)</f>
        <v>0</v>
      </c>
      <c r="AD58" s="4" t="b">
        <f>AB58&gt;2</f>
        <v>1</v>
      </c>
      <c r="AE58" s="5" t="b">
        <f>AND(AC58,AD58)</f>
        <v>0</v>
      </c>
      <c r="AG58" s="9">
        <f>ABS((AG$2-INDEX($A58:$AE58,1,MATCH(AG$6,$A$6:$AE$6,0)))/AG$3)</f>
        <v>9.275991210229842E-2</v>
      </c>
      <c r="AH58" s="9">
        <f>ABS((AH$2-INDEX($A58:$AE58,1,MATCH(AH$6,$A$6:$AE$6,0)))/AH$3)</f>
        <v>0.86849551800542379</v>
      </c>
      <c r="AI58" s="9">
        <f>ABS((AI$2-INDEX($A58:$AE58,1,MATCH(AI$6,$A$6:$AE$6,0)))/AI$3)</f>
        <v>5.3039932913699035</v>
      </c>
      <c r="AJ58" s="9">
        <f>ABS((AJ$2-INDEX($A58:$AE58,1,MATCH(AJ$6,$A$6:$AE$6,0)))/AJ$3)</f>
        <v>1.3018644587954256</v>
      </c>
      <c r="AK58" s="9">
        <f>ABS((AK$2-INDEX($A58:$AE58,1,MATCH(AK$6,$A$6:$AE$6,0)))/AK$3)</f>
        <v>25.919112974417022</v>
      </c>
      <c r="AL58" s="9">
        <f>ABS((AL$2-INDEX($A58:$AE58,1,MATCH(AL$6,$A$6:$AE$6,0)))/AL$3)</f>
        <v>1.1720022074649954</v>
      </c>
      <c r="AM58" s="9">
        <f>ABS((AM$2-INDEX($A58:$AE58,1,MATCH(AM$6,$A$6:$AE$6,0)))/AM$3)</f>
        <v>0.13264592018586335</v>
      </c>
      <c r="AN58" s="9"/>
      <c r="AO58" s="9">
        <f>ABS((AO$2-INDEX($A58:$AE58,1,MATCH(AO$6,$A$6:$AE$6,0)))/AO$3)</f>
        <v>0.95821378236626464</v>
      </c>
      <c r="AP58" s="9"/>
      <c r="AQ58" s="9"/>
      <c r="AR58" s="9">
        <f>ABS((AR$2-INDEX($A58:$AE58,1,MATCH(AR$6,$A$6:$AE$6,0)))/AR$3)</f>
        <v>0.61867224647872521</v>
      </c>
      <c r="AS58" s="9">
        <f>ABS((AS$2-INDEX($A58:$AE58,1,MATCH(AS$6,$A$6:$AE$6,0)))/AS$3)</f>
        <v>2.0607560292330205</v>
      </c>
      <c r="AT58" s="9"/>
      <c r="AU58" s="9"/>
      <c r="AV58" s="9">
        <f>ABS((AV$2-INDEX($A58:$AE58,1,MATCH(AV$6,$A$6:$AE$6,0)))/AV$3)</f>
        <v>1.3412760486341091</v>
      </c>
      <c r="AW58" s="9">
        <f>ABS((AW$2-INDEX($A58:$AE58,1,MATCH(AW$6,$A$6:$AE$6,0)))/AW$3)</f>
        <v>0.5590647223341112</v>
      </c>
      <c r="AX58" s="9">
        <f>ABS((AX$2-INDEX($A58:$AE58,1,MATCH(AX$6,$A$6:$AE$6,0)))/AX$3)</f>
        <v>3.8378172505093779</v>
      </c>
      <c r="AY58" s="9">
        <f>ABS((AY$2-INDEX($A58:$AE58,1,MATCH(AY$6,$A$6:$AE$6,0)))/AY$3)</f>
        <v>2.048011555899512</v>
      </c>
      <c r="BA58" s="12">
        <f t="shared" si="0"/>
        <v>6.0019771730306948</v>
      </c>
      <c r="BB58" s="12">
        <f t="shared" si="1"/>
        <v>10.248692585050939</v>
      </c>
      <c r="BC58" s="12">
        <f t="shared" si="2"/>
        <v>10.631447933613972</v>
      </c>
      <c r="BD58" s="12">
        <f t="shared" si="3"/>
        <v>24.977533833358301</v>
      </c>
    </row>
    <row r="59" spans="1:56" x14ac:dyDescent="0.25">
      <c r="A59">
        <v>0.99496205639268809</v>
      </c>
      <c r="B59">
        <v>12</v>
      </c>
      <c r="C59">
        <v>0.128</v>
      </c>
      <c r="D59">
        <v>0.77</v>
      </c>
      <c r="E59">
        <v>108.45413752125451</v>
      </c>
      <c r="F59">
        <v>3.1882103836669105</v>
      </c>
      <c r="G59">
        <v>1.1901420349203378</v>
      </c>
      <c r="H59">
        <v>4.9545360890080978</v>
      </c>
      <c r="I59">
        <v>5.0030572657378691</v>
      </c>
      <c r="J59">
        <v>0.70464111710472555</v>
      </c>
      <c r="K59">
        <v>1.539984784291212</v>
      </c>
      <c r="L59">
        <v>7.7347273903795459</v>
      </c>
      <c r="M59">
        <v>36.353370976709137</v>
      </c>
      <c r="N59">
        <v>2.6866187043108409</v>
      </c>
      <c r="O59">
        <v>0.7841695846443163</v>
      </c>
      <c r="P59">
        <v>8.967543544264899</v>
      </c>
      <c r="Q59">
        <v>1.7509320985953016</v>
      </c>
      <c r="R59">
        <v>39.115336592986679</v>
      </c>
      <c r="S59">
        <v>4.817526925999819</v>
      </c>
      <c r="T59">
        <v>6.5942473923262739</v>
      </c>
      <c r="U59">
        <v>15.995708470508873</v>
      </c>
      <c r="V59">
        <v>-0.12676073105555238</v>
      </c>
      <c r="W59">
        <v>0.27789311898747127</v>
      </c>
      <c r="X59">
        <v>12.605582645048329</v>
      </c>
      <c r="Y59">
        <v>1.2614478579882018</v>
      </c>
      <c r="Z59">
        <v>1.0063080034840544</v>
      </c>
      <c r="AA59">
        <v>4.9419217680008671</v>
      </c>
      <c r="AB59" s="7">
        <f>IF(ISBLANK(X59),-1,X59-T59)</f>
        <v>6.0113352527220556</v>
      </c>
      <c r="AC59" s="4" t="b">
        <f>OR(AA59&lt;2.5,H59&lt;2.5)</f>
        <v>0</v>
      </c>
      <c r="AD59" s="4" t="b">
        <f>AB59&gt;2</f>
        <v>1</v>
      </c>
      <c r="AE59" s="5" t="b">
        <f>AND(AC59,AD59)</f>
        <v>0</v>
      </c>
      <c r="AG59" s="9">
        <f>ABS((AG$2-INDEX($A59:$AE59,1,MATCH(AG$6,$A$6:$AE$6,0)))/AG$3)</f>
        <v>0.17006362859763277</v>
      </c>
      <c r="AH59" s="9">
        <f>ABS((AH$2-INDEX($A59:$AE59,1,MATCH(AH$6,$A$6:$AE$6,0)))/AH$3)</f>
        <v>0.86037379186114149</v>
      </c>
      <c r="AI59" s="9">
        <f>ABS((AI$2-INDEX($A59:$AE59,1,MATCH(AI$6,$A$6:$AE$6,0)))/AI$3)</f>
        <v>5.4546837791708009</v>
      </c>
      <c r="AJ59" s="9">
        <f>ABS((AJ$2-INDEX($A59:$AE59,1,MATCH(AJ$6,$A$6:$AE$6,0)))/AJ$3)</f>
        <v>1.3113152178832199</v>
      </c>
      <c r="AK59" s="9">
        <f>ABS((AK$2-INDEX($A59:$AE59,1,MATCH(AK$6,$A$6:$AE$6,0)))/AK$3)</f>
        <v>26.95363414773308</v>
      </c>
      <c r="AL59" s="9">
        <f>ABS((AL$2-INDEX($A59:$AE59,1,MATCH(AL$6,$A$6:$AE$6,0)))/AL$3)</f>
        <v>1.0796735756554614</v>
      </c>
      <c r="AM59" s="9">
        <f>ABS((AM$2-INDEX($A59:$AE59,1,MATCH(AM$6,$A$6:$AE$6,0)))/AM$3)</f>
        <v>0.13617174476996019</v>
      </c>
      <c r="AN59" s="9"/>
      <c r="AO59" s="9">
        <f>ABS((AO$2-INDEX($A59:$AE59,1,MATCH(AO$6,$A$6:$AE$6,0)))/AO$3)</f>
        <v>1.0390679014046984</v>
      </c>
      <c r="AP59" s="9"/>
      <c r="AQ59" s="9"/>
      <c r="AR59" s="9">
        <f>ABS((AR$2-INDEX($A59:$AE59,1,MATCH(AR$6,$A$6:$AE$6,0)))/AR$3)</f>
        <v>0.78497343046781509</v>
      </c>
      <c r="AS59" s="9">
        <f>ABS((AS$2-INDEX($A59:$AE59,1,MATCH(AS$6,$A$6:$AE$6,0)))/AS$3)</f>
        <v>2.092298612073666</v>
      </c>
      <c r="AT59" s="9"/>
      <c r="AU59" s="9"/>
      <c r="AV59" s="9">
        <f>ABS((AV$2-INDEX($A59:$AE59,1,MATCH(AV$6,$A$6:$AE$6,0)))/AV$3)</f>
        <v>0.19706279753290029</v>
      </c>
      <c r="AW59" s="9">
        <f>ABS((AW$2-INDEX($A59:$AE59,1,MATCH(AW$6,$A$6:$AE$6,0)))/AW$3)</f>
        <v>1.5428957159764036</v>
      </c>
      <c r="AX59" s="9">
        <f>ABS((AX$2-INDEX($A59:$AE59,1,MATCH(AX$6,$A$6:$AE$6,0)))/AX$3)</f>
        <v>3.6326916594082204</v>
      </c>
      <c r="AY59" s="9">
        <f>ABS((AY$2-INDEX($A59:$AE59,1,MATCH(AY$6,$A$6:$AE$6,0)))/AY$3)</f>
        <v>2.4419217680008671</v>
      </c>
      <c r="BA59" s="12">
        <f t="shared" si="0"/>
        <v>6.0307373049797679</v>
      </c>
      <c r="BB59" s="12">
        <f t="shared" si="1"/>
        <v>10.408450787065156</v>
      </c>
      <c r="BC59" s="12">
        <f t="shared" si="2"/>
        <v>11.024634073605567</v>
      </c>
      <c r="BD59" s="12">
        <f t="shared" si="3"/>
        <v>23.604899479399208</v>
      </c>
    </row>
    <row r="60" spans="1:56" x14ac:dyDescent="0.25">
      <c r="A60">
        <v>0.99496205639268809</v>
      </c>
      <c r="B60">
        <v>10</v>
      </c>
      <c r="C60">
        <v>0.128</v>
      </c>
      <c r="D60">
        <v>0.76</v>
      </c>
      <c r="E60">
        <v>107.38271604938272</v>
      </c>
      <c r="F60">
        <v>2.4384094968084891</v>
      </c>
      <c r="G60">
        <v>1.5499136048121245</v>
      </c>
      <c r="H60">
        <v>4.9669801237567572</v>
      </c>
      <c r="I60">
        <v>4.9389726432058021</v>
      </c>
      <c r="J60">
        <v>0.70370949910550185</v>
      </c>
      <c r="K60">
        <v>1.5326077086121168</v>
      </c>
      <c r="L60">
        <v>7.4321799853161474</v>
      </c>
      <c r="M60">
        <v>36.410517319330559</v>
      </c>
      <c r="N60">
        <v>2.5962820338530732</v>
      </c>
      <c r="O60">
        <v>0.80128175629783882</v>
      </c>
      <c r="P60">
        <v>8.3675613556245256</v>
      </c>
      <c r="Q60">
        <v>1.6281170913786804</v>
      </c>
      <c r="R60">
        <v>37.094518382838118</v>
      </c>
      <c r="S60">
        <v>4.7711132866848409</v>
      </c>
      <c r="T60">
        <v>6.3829581515455756</v>
      </c>
      <c r="U60">
        <v>15.823672874761323</v>
      </c>
      <c r="V60">
        <v>-5.5419382527541028E-2</v>
      </c>
      <c r="W60">
        <v>0.23767955621935882</v>
      </c>
      <c r="X60">
        <v>9.7135651158767491</v>
      </c>
      <c r="Y60">
        <v>1.6153208028063739</v>
      </c>
      <c r="Z60">
        <v>1.038861696761274</v>
      </c>
      <c r="AA60">
        <v>4.95509650863427</v>
      </c>
      <c r="AB60" s="7">
        <f>IF(ISBLANK(X60),-1,X60-T60)</f>
        <v>3.3306069643311735</v>
      </c>
      <c r="AC60" s="4" t="b">
        <f>OR(AA60&lt;2.5,H60&lt;2.5)</f>
        <v>0</v>
      </c>
      <c r="AD60" s="4" t="b">
        <f>AB60&gt;2</f>
        <v>1</v>
      </c>
      <c r="AE60" s="5" t="b">
        <f>AND(AC60,AD60)</f>
        <v>0</v>
      </c>
      <c r="AG60" s="9">
        <f>ABS((AG$2-INDEX($A60:$AE60,1,MATCH(AG$6,$A$6:$AE$6,0)))/AG$3)</f>
        <v>9.8858492450891608E-2</v>
      </c>
      <c r="AH60" s="9">
        <f>ABS((AH$2-INDEX($A60:$AE60,1,MATCH(AH$6,$A$6:$AE$6,0)))/AH$3)</f>
        <v>0.85190453732274418</v>
      </c>
      <c r="AI60" s="9">
        <f>ABS((AI$2-INDEX($A60:$AE60,1,MATCH(AI$6,$A$6:$AE$6,0)))/AI$3)</f>
        <v>5.5217481035262121</v>
      </c>
      <c r="AJ60" s="9">
        <f>ABS((AJ$2-INDEX($A60:$AE60,1,MATCH(AJ$6,$A$6:$AE$6,0)))/AJ$3)</f>
        <v>1.4722446886616234</v>
      </c>
      <c r="AK60" s="9">
        <f>ABS((AK$2-INDEX($A60:$AE60,1,MATCH(AK$6,$A$6:$AE$6,0)))/AK$3)</f>
        <v>27.025971290291842</v>
      </c>
      <c r="AL60" s="9">
        <f>ABS((AL$2-INDEX($A60:$AE60,1,MATCH(AL$6,$A$6:$AE$6,0)))/AL$3)</f>
        <v>1.2145044270849654</v>
      </c>
      <c r="AM60" s="9">
        <f>ABS((AM$2-INDEX($A60:$AE60,1,MATCH(AM$6,$A$6:$AE$6,0)))/AM$3)</f>
        <v>9.4434740736978412E-2</v>
      </c>
      <c r="AN60" s="9"/>
      <c r="AO60" s="9">
        <f>ABS((AO$2-INDEX($A60:$AE60,1,MATCH(AO$6,$A$6:$AE$6,0)))/AO$3)</f>
        <v>1.1618829086213196</v>
      </c>
      <c r="AP60" s="9"/>
      <c r="AQ60" s="9"/>
      <c r="AR60" s="9">
        <f>ABS((AR$2-INDEX($A60:$AE60,1,MATCH(AR$6,$A$6:$AE$6,0)))/AR$3)</f>
        <v>0.67826169269978565</v>
      </c>
      <c r="AS60" s="9">
        <f>ABS((AS$2-INDEX($A60:$AE60,1,MATCH(AS$6,$A$6:$AE$6,0)))/AS$3)</f>
        <v>2.1889478231677955</v>
      </c>
      <c r="AT60" s="9"/>
      <c r="AU60" s="9"/>
      <c r="AV60" s="9">
        <f>ABS((AV$2-INDEX($A60:$AE60,1,MATCH(AV$6,$A$6:$AE$6,0)))/AV$3)</f>
        <v>0.7116586561589241</v>
      </c>
      <c r="AW60" s="9">
        <f>ABS((AW$2-INDEX($A60:$AE60,1,MATCH(AW$6,$A$6:$AE$6,0)))/AW$3)</f>
        <v>2.2506416056127478</v>
      </c>
      <c r="AX60" s="9">
        <f>ABS((AX$2-INDEX($A60:$AE60,1,MATCH(AX$6,$A$6:$AE$6,0)))/AX$3)</f>
        <v>3.5648714650806794</v>
      </c>
      <c r="AY60" s="9">
        <f>ABS((AY$2-INDEX($A60:$AE60,1,MATCH(AY$6,$A$6:$AE$6,0)))/AY$3)</f>
        <v>2.45509650863427</v>
      </c>
      <c r="BA60" s="12">
        <f t="shared" si="0"/>
        <v>6.543729911123771</v>
      </c>
      <c r="BB60" s="12">
        <f t="shared" si="1"/>
        <v>11.335222483674801</v>
      </c>
      <c r="BC60" s="12">
        <f t="shared" si="2"/>
        <v>11.79526140745878</v>
      </c>
      <c r="BD60" s="12">
        <f t="shared" si="3"/>
        <v>24.043531046221272</v>
      </c>
    </row>
    <row r="61" spans="1:56" x14ac:dyDescent="0.25">
      <c r="A61">
        <v>0.99496205639268809</v>
      </c>
      <c r="B61">
        <v>15</v>
      </c>
      <c r="C61">
        <v>0.128</v>
      </c>
      <c r="D61">
        <v>0.79</v>
      </c>
      <c r="E61">
        <v>103.81644535789766</v>
      </c>
      <c r="F61">
        <v>4.3602171109713321</v>
      </c>
      <c r="G61">
        <v>0.6417151683483221</v>
      </c>
      <c r="H61">
        <v>4.4054643059202574</v>
      </c>
      <c r="I61">
        <v>5.0554154653950478</v>
      </c>
      <c r="J61">
        <v>0.70163482581982106</v>
      </c>
      <c r="K61">
        <v>1.5726412001848655</v>
      </c>
      <c r="L61">
        <v>8.2354507061019895</v>
      </c>
      <c r="M61">
        <v>35.24416878480951</v>
      </c>
      <c r="N61">
        <v>2.742971506820199</v>
      </c>
      <c r="O61">
        <v>0.7640290224023063</v>
      </c>
      <c r="P61">
        <v>9.5275400170541147</v>
      </c>
      <c r="Q61">
        <v>1.9473320933835654</v>
      </c>
      <c r="R61">
        <v>42.047048628464708</v>
      </c>
      <c r="S61">
        <v>4.8817126828280282</v>
      </c>
      <c r="T61">
        <v>6.0449497145547193</v>
      </c>
      <c r="U61">
        <v>16.114040817007432</v>
      </c>
      <c r="V61">
        <v>-0.26668985835800113</v>
      </c>
      <c r="W61">
        <v>0.33086984843107847</v>
      </c>
      <c r="X61">
        <v>16.687497469501444</v>
      </c>
      <c r="Y61">
        <v>0.7186999066158839</v>
      </c>
      <c r="Z61">
        <v>0.93439521766812816</v>
      </c>
      <c r="AA61">
        <v>4.3952903972690827</v>
      </c>
      <c r="AB61" s="7">
        <f>IF(ISBLANK(X61),-1,X61-T61)</f>
        <v>10.642547754946726</v>
      </c>
      <c r="AC61" s="4" t="b">
        <f>OR(AA61&lt;2.5,H61&lt;2.5)</f>
        <v>0</v>
      </c>
      <c r="AD61" s="4" t="b">
        <f>AB61&gt;2</f>
        <v>1</v>
      </c>
      <c r="AE61" s="5" t="b">
        <f>AND(AC61,AD61)</f>
        <v>0</v>
      </c>
      <c r="AG61" s="9">
        <f>ABS((AG$2-INDEX($A61:$AE61,1,MATCH(AG$6,$A$6:$AE$6,0)))/AG$3)</f>
        <v>0.22823940599449796</v>
      </c>
      <c r="AH61" s="9">
        <f>ABS((AH$2-INDEX($A61:$AE61,1,MATCH(AH$6,$A$6:$AE$6,0)))/AH$3)</f>
        <v>0.83304387108928246</v>
      </c>
      <c r="AI61" s="9">
        <f>ABS((AI$2-INDEX($A61:$AE61,1,MATCH(AI$6,$A$6:$AE$6,0)))/AI$3)</f>
        <v>5.1578072710466785</v>
      </c>
      <c r="AJ61" s="9">
        <f>ABS((AJ$2-INDEX($A61:$AE61,1,MATCH(AJ$6,$A$6:$AE$6,0)))/AJ$3)</f>
        <v>1.0449730286691543</v>
      </c>
      <c r="AK61" s="9">
        <f>ABS((AK$2-INDEX($A61:$AE61,1,MATCH(AK$6,$A$6:$AE$6,0)))/AK$3)</f>
        <v>25.549580740265199</v>
      </c>
      <c r="AL61" s="9">
        <f>ABS((AL$2-INDEX($A61:$AE61,1,MATCH(AL$6,$A$6:$AE$6,0)))/AL$3)</f>
        <v>0.99556491519373302</v>
      </c>
      <c r="AM61" s="9">
        <f>ABS((AM$2-INDEX($A61:$AE61,1,MATCH(AM$6,$A$6:$AE$6,0)))/AM$3)</f>
        <v>0.18529506731144799</v>
      </c>
      <c r="AN61" s="9"/>
      <c r="AO61" s="9">
        <f>ABS((AO$2-INDEX($A61:$AE61,1,MATCH(AO$6,$A$6:$AE$6,0)))/AO$3)</f>
        <v>0.84266790661643465</v>
      </c>
      <c r="AP61" s="9"/>
      <c r="AQ61" s="9"/>
      <c r="AR61" s="9">
        <f>ABS((AR$2-INDEX($A61:$AE61,1,MATCH(AR$6,$A$6:$AE$6,0)))/AR$3)</f>
        <v>0.50755036088622185</v>
      </c>
      <c r="AS61" s="9">
        <f>ABS((AS$2-INDEX($A61:$AE61,1,MATCH(AS$6,$A$6:$AE$6,0)))/AS$3)</f>
        <v>2.0258197657261614</v>
      </c>
      <c r="AT61" s="9"/>
      <c r="AU61" s="9"/>
      <c r="AV61" s="9">
        <f>ABS((AV$2-INDEX($A61:$AE61,1,MATCH(AV$6,$A$6:$AE$6,0)))/AV$3)</f>
        <v>1.7669653406599071</v>
      </c>
      <c r="AW61" s="9">
        <f>ABS((AW$2-INDEX($A61:$AE61,1,MATCH(AW$6,$A$6:$AE$6,0)))/AW$3)</f>
        <v>0.45739981323176782</v>
      </c>
      <c r="AX61" s="9">
        <f>ABS((AX$2-INDEX($A61:$AE61,1,MATCH(AX$6,$A$6:$AE$6,0)))/AX$3)</f>
        <v>3.7825099631913996</v>
      </c>
      <c r="AY61" s="9">
        <f>ABS((AY$2-INDEX($A61:$AE61,1,MATCH(AY$6,$A$6:$AE$6,0)))/AY$3)</f>
        <v>1.8952903972690827</v>
      </c>
      <c r="BA61" s="12">
        <f t="shared" si="0"/>
        <v>6.7663854315224992</v>
      </c>
      <c r="BB61" s="12">
        <f t="shared" si="1"/>
        <v>10.8703311547293</v>
      </c>
      <c r="BC61" s="12">
        <f t="shared" si="2"/>
        <v>11.127938523565033</v>
      </c>
      <c r="BD61" s="12">
        <f t="shared" si="3"/>
        <v>25.177712776371504</v>
      </c>
    </row>
    <row r="62" spans="1:56" x14ac:dyDescent="0.25">
      <c r="A62">
        <v>0.99496205639268809</v>
      </c>
      <c r="B62">
        <v>20</v>
      </c>
      <c r="C62">
        <v>0.122</v>
      </c>
      <c r="D62">
        <v>0.79</v>
      </c>
      <c r="E62">
        <v>103.65430838161205</v>
      </c>
      <c r="F62">
        <v>5.1447719266277128</v>
      </c>
      <c r="G62">
        <v>-0.15385891293316667</v>
      </c>
      <c r="H62">
        <v>2.6172716493441079</v>
      </c>
      <c r="I62">
        <v>4.8588767630170535</v>
      </c>
      <c r="J62">
        <v>0.69037264312713242</v>
      </c>
      <c r="K62">
        <v>1.6693641304586402</v>
      </c>
      <c r="L62">
        <v>8.3521611378096647</v>
      </c>
      <c r="M62">
        <v>31.719970346861587</v>
      </c>
      <c r="N62">
        <v>2.462337227765754</v>
      </c>
      <c r="O62">
        <v>0.77858491604355817</v>
      </c>
      <c r="P62">
        <v>9.3865034337247319</v>
      </c>
      <c r="Q62">
        <v>2.1092869890825572</v>
      </c>
      <c r="R62">
        <v>45.654716762555992</v>
      </c>
      <c r="S62">
        <v>4.9552095101291354</v>
      </c>
      <c r="T62">
        <v>4.4152779522590402</v>
      </c>
      <c r="U62">
        <v>15.998270926286233</v>
      </c>
      <c r="V62">
        <v>-0.51955133910098616</v>
      </c>
      <c r="W62">
        <v>0.3836605367132187</v>
      </c>
      <c r="X62">
        <v>17.707993930687529</v>
      </c>
      <c r="Y62">
        <v>-8.8049128181832484E-2</v>
      </c>
      <c r="Z62">
        <v>0.75059107537510394</v>
      </c>
      <c r="AA62">
        <v>2.607043623806188</v>
      </c>
      <c r="AB62" s="7">
        <f>IF(ISBLANK(X62),-1,X62-T62)</f>
        <v>13.29271597842849</v>
      </c>
      <c r="AC62" s="4" t="b">
        <f>OR(AA62&lt;2.5,H62&lt;2.5)</f>
        <v>0</v>
      </c>
      <c r="AD62" s="4" t="b">
        <f>AB62&gt;2</f>
        <v>1</v>
      </c>
      <c r="AE62" s="5" t="b">
        <f>AND(AC62,AD62)</f>
        <v>0</v>
      </c>
      <c r="AG62" s="9">
        <f>ABS((AG$2-INDEX($A62:$AE62,1,MATCH(AG$6,$A$6:$AE$6,0)))/AG$3)</f>
        <v>9.8630700189487417E-3</v>
      </c>
      <c r="AH62" s="9">
        <f>ABS((AH$2-INDEX($A62:$AE62,1,MATCH(AH$6,$A$6:$AE$6,0)))/AH$3)</f>
        <v>0.73066039206484035</v>
      </c>
      <c r="AI62" s="9">
        <f>ABS((AI$2-INDEX($A62:$AE62,1,MATCH(AI$6,$A$6:$AE$6,0)))/AI$3)</f>
        <v>4.2785079049214536</v>
      </c>
      <c r="AJ62" s="9">
        <f>ABS((AJ$2-INDEX($A62:$AE62,1,MATCH(AJ$6,$A$6:$AE$6,0)))/AJ$3)</f>
        <v>0.98289301180336952</v>
      </c>
      <c r="AK62" s="9">
        <f>ABS((AK$2-INDEX($A62:$AE62,1,MATCH(AK$6,$A$6:$AE$6,0)))/AK$3)</f>
        <v>21.08857005931846</v>
      </c>
      <c r="AL62" s="9">
        <f>ABS((AL$2-INDEX($A62:$AE62,1,MATCH(AL$6,$A$6:$AE$6,0)))/AL$3)</f>
        <v>1.414422048110815</v>
      </c>
      <c r="AM62" s="9">
        <f>ABS((AM$2-INDEX($A62:$AE62,1,MATCH(AM$6,$A$6:$AE$6,0)))/AM$3)</f>
        <v>0.14979288769863855</v>
      </c>
      <c r="AN62" s="9"/>
      <c r="AO62" s="9">
        <f>ABS((AO$2-INDEX($A62:$AE62,1,MATCH(AO$6,$A$6:$AE$6,0)))/AO$3)</f>
        <v>0.68071301091744285</v>
      </c>
      <c r="AP62" s="9"/>
      <c r="AQ62" s="9"/>
      <c r="AR62" s="9">
        <f>ABS((AR$2-INDEX($A62:$AE62,1,MATCH(AR$6,$A$6:$AE$6,0)))/AR$3)</f>
        <v>0.31551618572775753</v>
      </c>
      <c r="AS62" s="9">
        <f>ABS((AS$2-INDEX($A62:$AE62,1,MATCH(AS$6,$A$6:$AE$6,0)))/AS$3)</f>
        <v>2.0908590301762726</v>
      </c>
      <c r="AT62" s="9"/>
      <c r="AU62" s="9"/>
      <c r="AV62" s="9">
        <f>ABS((AV$2-INDEX($A62:$AE62,1,MATCH(AV$6,$A$6:$AE$6,0)))/AV$3)</f>
        <v>2.6653274503147424</v>
      </c>
      <c r="AW62" s="9">
        <f>ABS((AW$2-INDEX($A62:$AE62,1,MATCH(AW$6,$A$6:$AE$6,0)))/AW$3)</f>
        <v>1.156098256363665</v>
      </c>
      <c r="AX62" s="9">
        <f>ABS((AX$2-INDEX($A62:$AE62,1,MATCH(AX$6,$A$6:$AE$6,0)))/AX$3)</f>
        <v>4.1654352596352</v>
      </c>
      <c r="AY62" s="9">
        <f>ABS((AY$2-INDEX($A62:$AE62,1,MATCH(AY$6,$A$6:$AE$6,0)))/AY$3)</f>
        <v>0.10704362380618804</v>
      </c>
      <c r="BA62" s="12">
        <f t="shared" si="0"/>
        <v>7.1155260349490446</v>
      </c>
      <c r="BB62" s="12">
        <f t="shared" si="1"/>
        <v>11.487217519018708</v>
      </c>
      <c r="BC62" s="12">
        <f t="shared" si="2"/>
        <v>11.586767982474901</v>
      </c>
      <c r="BD62" s="12">
        <f t="shared" si="3"/>
        <v>28.838068421230872</v>
      </c>
    </row>
    <row r="63" spans="1:56" x14ac:dyDescent="0.25">
      <c r="A63">
        <v>0.99496205639268809</v>
      </c>
      <c r="B63">
        <v>15</v>
      </c>
      <c r="C63">
        <v>0.126</v>
      </c>
      <c r="D63">
        <v>0.77</v>
      </c>
      <c r="E63">
        <v>103.98352681183979</v>
      </c>
      <c r="F63">
        <v>4.3812887002068912</v>
      </c>
      <c r="G63">
        <v>0.73091851469387592</v>
      </c>
      <c r="H63">
        <v>4.8356938474125482</v>
      </c>
      <c r="I63">
        <v>5.0205401813778883</v>
      </c>
      <c r="J63">
        <v>0.70847969349276885</v>
      </c>
      <c r="K63">
        <v>1.5472824009805739</v>
      </c>
      <c r="L63">
        <v>7.9582829654106924</v>
      </c>
      <c r="M63">
        <v>35.986678309405441</v>
      </c>
      <c r="N63">
        <v>2.7240613369616353</v>
      </c>
      <c r="O63">
        <v>0.77307503868336991</v>
      </c>
      <c r="P63">
        <v>9.7368719409223967</v>
      </c>
      <c r="Q63">
        <v>1.866659412449992</v>
      </c>
      <c r="R63">
        <v>41.853963175788664</v>
      </c>
      <c r="S63">
        <v>4.8781288784300925</v>
      </c>
      <c r="T63">
        <v>6.3504072313041684</v>
      </c>
      <c r="U63">
        <v>16.125414215985828</v>
      </c>
      <c r="V63">
        <v>-0.26594052971861082</v>
      </c>
      <c r="W63">
        <v>0.33875857528444014</v>
      </c>
      <c r="X63">
        <v>17.051198432846622</v>
      </c>
      <c r="Y63">
        <v>0.80479425434730889</v>
      </c>
      <c r="Z63">
        <v>0.93643991371228485</v>
      </c>
      <c r="AA63">
        <v>4.8167913820714796</v>
      </c>
      <c r="AB63" s="7">
        <f>IF(ISBLANK(X63),-1,X63-T63)</f>
        <v>10.700791201542454</v>
      </c>
      <c r="AC63" s="4" t="b">
        <f>OR(AA63&lt;2.5,H63&lt;2.5)</f>
        <v>0</v>
      </c>
      <c r="AD63" s="4" t="b">
        <f>AB63&gt;2</f>
        <v>1</v>
      </c>
      <c r="AE63" s="5" t="b">
        <f>AND(AC63,AD63)</f>
        <v>0</v>
      </c>
      <c r="AG63" s="9">
        <f>ABS((AG$2-INDEX($A63:$AE63,1,MATCH(AG$6,$A$6:$AE$6,0)))/AG$3)</f>
        <v>0.18948909041987624</v>
      </c>
      <c r="AH63" s="9">
        <f>ABS((AH$2-INDEX($A63:$AE63,1,MATCH(AH$6,$A$6:$AE$6,0)))/AH$3)</f>
        <v>0.89526994084335332</v>
      </c>
      <c r="AI63" s="9">
        <f>ABS((AI$2-INDEX($A63:$AE63,1,MATCH(AI$6,$A$6:$AE$6,0)))/AI$3)</f>
        <v>5.3883418092675113</v>
      </c>
      <c r="AJ63" s="9">
        <f>ABS((AJ$2-INDEX($A63:$AE63,1,MATCH(AJ$6,$A$6:$AE$6,0)))/AJ$3)</f>
        <v>1.1924026779730357</v>
      </c>
      <c r="AK63" s="9">
        <f>ABS((AK$2-INDEX($A63:$AE63,1,MATCH(AK$6,$A$6:$AE$6,0)))/AK$3)</f>
        <v>26.489466214437265</v>
      </c>
      <c r="AL63" s="9">
        <f>ABS((AL$2-INDEX($A63:$AE63,1,MATCH(AL$6,$A$6:$AE$6,0)))/AL$3)</f>
        <v>1.0237890493109922</v>
      </c>
      <c r="AM63" s="9">
        <f>ABS((AM$2-INDEX($A63:$AE63,1,MATCH(AM$6,$A$6:$AE$6,0)))/AM$3)</f>
        <v>0.16323161296739039</v>
      </c>
      <c r="AN63" s="9"/>
      <c r="AO63" s="9">
        <f>ABS((AO$2-INDEX($A63:$AE63,1,MATCH(AO$6,$A$6:$AE$6,0)))/AO$3)</f>
        <v>0.92334058755000803</v>
      </c>
      <c r="AP63" s="9"/>
      <c r="AQ63" s="9"/>
      <c r="AR63" s="9">
        <f>ABS((AR$2-INDEX($A63:$AE63,1,MATCH(AR$6,$A$6:$AE$6,0)))/AR$3)</f>
        <v>0.66182183399200423</v>
      </c>
      <c r="AS63" s="9">
        <f>ABS((AS$2-INDEX($A63:$AE63,1,MATCH(AS$6,$A$6:$AE$6,0)))/AS$3)</f>
        <v>2.0194302157382986</v>
      </c>
      <c r="AT63" s="9"/>
      <c r="AU63" s="9"/>
      <c r="AV63" s="9">
        <f>ABS((AV$2-INDEX($A63:$AE63,1,MATCH(AV$6,$A$6:$AE$6,0)))/AV$3)</f>
        <v>1.7867088818787982</v>
      </c>
      <c r="AW63" s="9">
        <f>ABS((AW$2-INDEX($A63:$AE63,1,MATCH(AW$6,$A$6:$AE$6,0)))/AW$3)</f>
        <v>0.6295885086946178</v>
      </c>
      <c r="AX63" s="9">
        <f>ABS((AX$2-INDEX($A63:$AE63,1,MATCH(AX$6,$A$6:$AE$6,0)))/AX$3)</f>
        <v>3.778250179766073</v>
      </c>
      <c r="AY63" s="9">
        <f>ABS((AY$2-INDEX($A63:$AE63,1,MATCH(AY$6,$A$6:$AE$6,0)))/AY$3)</f>
        <v>2.3167913820714796</v>
      </c>
      <c r="BA63" s="12">
        <f t="shared" si="0"/>
        <v>8.5957570520134148</v>
      </c>
      <c r="BB63" s="12">
        <f t="shared" si="1"/>
        <v>12.673855448250247</v>
      </c>
      <c r="BC63" s="12">
        <f t="shared" si="2"/>
        <v>13.111863588198787</v>
      </c>
      <c r="BD63" s="12">
        <f t="shared" si="3"/>
        <v>26.949029869152611</v>
      </c>
    </row>
    <row r="64" spans="1:56" x14ac:dyDescent="0.25">
      <c r="A64">
        <v>0.99496205639268809</v>
      </c>
      <c r="B64">
        <v>12</v>
      </c>
      <c r="C64">
        <v>0.128</v>
      </c>
      <c r="D64">
        <v>0.76</v>
      </c>
      <c r="E64">
        <v>105.19590662413582</v>
      </c>
      <c r="F64">
        <v>3.3563449006925157</v>
      </c>
      <c r="G64">
        <v>1.3154789172027785</v>
      </c>
      <c r="H64">
        <v>5.6161370434935636</v>
      </c>
      <c r="I64">
        <v>5.0543495104004439</v>
      </c>
      <c r="J64">
        <v>0.71312440493893392</v>
      </c>
      <c r="K64">
        <v>1.5099866581024262</v>
      </c>
      <c r="L64">
        <v>7.6841594265456878</v>
      </c>
      <c r="M64">
        <v>37.471715570976492</v>
      </c>
      <c r="N64">
        <v>2.7511737987291345</v>
      </c>
      <c r="O64">
        <v>0.78126745572716627</v>
      </c>
      <c r="P64">
        <v>9.3402864219155681</v>
      </c>
      <c r="Q64">
        <v>1.7126931672311674</v>
      </c>
      <c r="R64">
        <v>39.172909248954952</v>
      </c>
      <c r="S64">
        <v>4.8199780206575253</v>
      </c>
      <c r="T64">
        <v>7.0305719676573908</v>
      </c>
      <c r="U64">
        <v>16.078298846296125</v>
      </c>
      <c r="V64">
        <v>-0.13116796819538626</v>
      </c>
      <c r="W64">
        <v>0.29102082066643609</v>
      </c>
      <c r="X64">
        <v>13.94000931354841</v>
      </c>
      <c r="Y64">
        <v>1.3888353061032188</v>
      </c>
      <c r="Z64">
        <v>1.0379962678679335</v>
      </c>
      <c r="AA64">
        <v>5.6000054289920103</v>
      </c>
      <c r="AB64" s="7">
        <f>IF(ISBLANK(X64),-1,X64-T64)</f>
        <v>6.9094373458910194</v>
      </c>
      <c r="AC64" s="4" t="b">
        <f>OR(AA64&lt;2.5,H64&lt;2.5)</f>
        <v>0</v>
      </c>
      <c r="AD64" s="4" t="b">
        <f>AB64&gt;2</f>
        <v>1</v>
      </c>
      <c r="AE64" s="5" t="b">
        <f>AND(AC64,AD64)</f>
        <v>0</v>
      </c>
      <c r="AG64" s="9">
        <f>ABS((AG$2-INDEX($A64:$AE64,1,MATCH(AG$6,$A$6:$AE$6,0)))/AG$3)</f>
        <v>0.22705501155604915</v>
      </c>
      <c r="AH64" s="9">
        <f>ABS((AH$2-INDEX($A64:$AE64,1,MATCH(AH$6,$A$6:$AE$6,0)))/AH$3)</f>
        <v>0.93749459035394489</v>
      </c>
      <c r="AI64" s="9">
        <f>ABS((AI$2-INDEX($A64:$AE64,1,MATCH(AI$6,$A$6:$AE$6,0)))/AI$3)</f>
        <v>5.7273940172506723</v>
      </c>
      <c r="AJ64" s="9">
        <f>ABS((AJ$2-INDEX($A64:$AE64,1,MATCH(AJ$6,$A$6:$AE$6,0)))/AJ$3)</f>
        <v>1.338213070986336</v>
      </c>
      <c r="AK64" s="9">
        <f>ABS((AK$2-INDEX($A64:$AE64,1,MATCH(AK$6,$A$6:$AE$6,0)))/AK$3)</f>
        <v>28.369260216425936</v>
      </c>
      <c r="AL64" s="9">
        <f>ABS((AL$2-INDEX($A64:$AE64,1,MATCH(AL$6,$A$6:$AE$6,0)))/AL$3)</f>
        <v>0.98332268846397852</v>
      </c>
      <c r="AM64" s="9">
        <f>ABS((AM$2-INDEX($A64:$AE64,1,MATCH(AM$6,$A$6:$AE$6,0)))/AM$3)</f>
        <v>0.14325010798252122</v>
      </c>
      <c r="AN64" s="9"/>
      <c r="AO64" s="9">
        <f>ABS((AO$2-INDEX($A64:$AE64,1,MATCH(AO$6,$A$6:$AE$6,0)))/AO$3)</f>
        <v>1.0773068327688327</v>
      </c>
      <c r="AP64" s="9"/>
      <c r="AQ64" s="9"/>
      <c r="AR64" s="9">
        <f>ABS((AR$2-INDEX($A64:$AE64,1,MATCH(AR$6,$A$6:$AE$6,0)))/AR$3)</f>
        <v>1.0053393776047428</v>
      </c>
      <c r="AS64" s="9">
        <f>ABS((AS$2-INDEX($A64:$AE64,1,MATCH(AS$6,$A$6:$AE$6,0)))/AS$3)</f>
        <v>2.045899524552738</v>
      </c>
      <c r="AT64" s="9"/>
      <c r="AU64" s="9"/>
      <c r="AV64" s="9">
        <f>ABS((AV$2-INDEX($A64:$AE64,1,MATCH(AV$6,$A$6:$AE$6,0)))/AV$3)</f>
        <v>0.50150418504780325</v>
      </c>
      <c r="AW64" s="9">
        <f>ABS((AW$2-INDEX($A64:$AE64,1,MATCH(AW$6,$A$6:$AE$6,0)))/AW$3)</f>
        <v>1.7976706122064376</v>
      </c>
      <c r="AX64" s="9">
        <f>ABS((AX$2-INDEX($A64:$AE64,1,MATCH(AX$6,$A$6:$AE$6,0)))/AX$3)</f>
        <v>3.5666744419418053</v>
      </c>
      <c r="AY64" s="9">
        <f>ABS((AY$2-INDEX($A64:$AE64,1,MATCH(AY$6,$A$6:$AE$6,0)))/AY$3)</f>
        <v>3.1000054289920103</v>
      </c>
      <c r="BA64" s="12">
        <f t="shared" si="0"/>
        <v>9.9130940856731158</v>
      </c>
      <c r="BB64" s="12">
        <f t="shared" si="1"/>
        <v>14.098798950238235</v>
      </c>
      <c r="BC64" s="12">
        <f t="shared" si="2"/>
        <v>15.109506214400927</v>
      </c>
      <c r="BD64" s="12">
        <f t="shared" si="3"/>
        <v>26.819965525039123</v>
      </c>
    </row>
    <row r="65" spans="1:56" x14ac:dyDescent="0.25">
      <c r="A65">
        <v>0.99496205639268809</v>
      </c>
      <c r="B65">
        <v>20</v>
      </c>
      <c r="C65">
        <v>0.124</v>
      </c>
      <c r="D65">
        <v>0.8</v>
      </c>
      <c r="E65">
        <v>103.53717691562146</v>
      </c>
      <c r="F65">
        <v>5.6004068197241086</v>
      </c>
      <c r="G65">
        <v>-0.1365464176631033</v>
      </c>
      <c r="H65">
        <v>2.8366918159930794</v>
      </c>
      <c r="I65">
        <v>4.9429972963065918</v>
      </c>
      <c r="J65">
        <v>0.69251572549619922</v>
      </c>
      <c r="K65">
        <v>1.6581011469568196</v>
      </c>
      <c r="L65">
        <v>8.6004645578619225</v>
      </c>
      <c r="M65">
        <v>32.082183448463745</v>
      </c>
      <c r="N65">
        <v>2.5544530043019198</v>
      </c>
      <c r="O65">
        <v>0.76525677731096142</v>
      </c>
      <c r="P65">
        <v>9.6434053888208133</v>
      </c>
      <c r="Q65">
        <v>2.153780456199788</v>
      </c>
      <c r="R65">
        <v>46.018928206481831</v>
      </c>
      <c r="S65">
        <v>4.9633220794115918</v>
      </c>
      <c r="T65">
        <v>4.3103837865232757</v>
      </c>
      <c r="U65">
        <v>16.053222159596736</v>
      </c>
      <c r="V65">
        <v>-0.5411485443969466</v>
      </c>
      <c r="W65">
        <v>0.39465465324129623</v>
      </c>
      <c r="X65">
        <v>19.56842093451958</v>
      </c>
      <c r="Y65">
        <v>-6.5970680150545441E-2</v>
      </c>
      <c r="Z65">
        <v>0.77179696628445971</v>
      </c>
      <c r="AA65">
        <v>2.8293839915167158</v>
      </c>
      <c r="AB65" s="7">
        <f>IF(ISBLANK(X65),-1,X65-T65)</f>
        <v>15.258037147996305</v>
      </c>
      <c r="AC65" s="4" t="b">
        <f>OR(AA65&lt;2.5,H65&lt;2.5)</f>
        <v>0</v>
      </c>
      <c r="AD65" s="4" t="b">
        <f>AB65&gt;2</f>
        <v>1</v>
      </c>
      <c r="AE65" s="5" t="b">
        <f>AND(AC65,AD65)</f>
        <v>0</v>
      </c>
      <c r="AG65" s="9">
        <f>ABS((AG$2-INDEX($A65:$AE65,1,MATCH(AG$6,$A$6:$AE$6,0)))/AG$3)</f>
        <v>0.10333032922954682</v>
      </c>
      <c r="AH65" s="9">
        <f>ABS((AH$2-INDEX($A65:$AE65,1,MATCH(AH$6,$A$6:$AE$6,0)))/AH$3)</f>
        <v>0.75014295905635664</v>
      </c>
      <c r="AI65" s="9">
        <f>ABS((AI$2-INDEX($A65:$AE65,1,MATCH(AI$6,$A$6:$AE$6,0)))/AI$3)</f>
        <v>4.3808986640289138</v>
      </c>
      <c r="AJ65" s="9">
        <f>ABS((AJ$2-INDEX($A65:$AE65,1,MATCH(AJ$6,$A$6:$AE$6,0)))/AJ$3)</f>
        <v>0.85081672454153023</v>
      </c>
      <c r="AK65" s="9">
        <f>ABS((AK$2-INDEX($A65:$AE65,1,MATCH(AK$6,$A$6:$AE$6,0)))/AK$3)</f>
        <v>21.547067656283218</v>
      </c>
      <c r="AL65" s="9">
        <f>ABS((AL$2-INDEX($A65:$AE65,1,MATCH(AL$6,$A$6:$AE$6,0)))/AL$3)</f>
        <v>1.2769358144747467</v>
      </c>
      <c r="AM65" s="9">
        <f>ABS((AM$2-INDEX($A65:$AE65,1,MATCH(AM$6,$A$6:$AE$6,0)))/AM$3)</f>
        <v>0.18230054314399646</v>
      </c>
      <c r="AN65" s="9"/>
      <c r="AO65" s="9">
        <f>ABS((AO$2-INDEX($A65:$AE65,1,MATCH(AO$6,$A$6:$AE$6,0)))/AO$3)</f>
        <v>0.63621954380021206</v>
      </c>
      <c r="AP65" s="9"/>
      <c r="AQ65" s="9"/>
      <c r="AR65" s="9">
        <f>ABS((AR$2-INDEX($A65:$AE65,1,MATCH(AR$6,$A$6:$AE$6,0)))/AR$3)</f>
        <v>0.36849303710945674</v>
      </c>
      <c r="AS65" s="9">
        <f>ABS((AS$2-INDEX($A65:$AE65,1,MATCH(AS$6,$A$6:$AE$6,0)))/AS$3)</f>
        <v>2.0599875507883501</v>
      </c>
      <c r="AT65" s="9"/>
      <c r="AU65" s="9"/>
      <c r="AV65" s="9">
        <f>ABS((AV$2-INDEX($A65:$AE65,1,MATCH(AV$6,$A$6:$AE$6,0)))/AV$3)</f>
        <v>3.331538016269934</v>
      </c>
      <c r="AW65" s="9">
        <f>ABS((AW$2-INDEX($A65:$AE65,1,MATCH(AW$6,$A$6:$AE$6,0)))/AW$3)</f>
        <v>1.1119413603010908</v>
      </c>
      <c r="AX65" s="9">
        <f>ABS((AX$2-INDEX($A65:$AE65,1,MATCH(AX$6,$A$6:$AE$6,0)))/AX$3)</f>
        <v>4.1212563202407093</v>
      </c>
      <c r="AY65" s="9">
        <f>ABS((AY$2-INDEX($A65:$AE65,1,MATCH(AY$6,$A$6:$AE$6,0)))/AY$3)</f>
        <v>0.32938399151671582</v>
      </c>
      <c r="BA65" s="12">
        <f t="shared" si="0"/>
        <v>11.218316524657977</v>
      </c>
      <c r="BB65" s="12">
        <f t="shared" si="1"/>
        <v>15.461865234060962</v>
      </c>
      <c r="BC65" s="12">
        <f t="shared" si="2"/>
        <v>15.597652352459114</v>
      </c>
      <c r="BD65" s="12">
        <f t="shared" si="3"/>
        <v>32.446618891184954</v>
      </c>
    </row>
    <row r="66" spans="1:56" x14ac:dyDescent="0.25">
      <c r="A66">
        <v>0.99496205639268809</v>
      </c>
      <c r="B66">
        <v>20</v>
      </c>
      <c r="C66">
        <v>0.122</v>
      </c>
      <c r="D66">
        <v>0.78</v>
      </c>
      <c r="E66">
        <v>103.22671288235702</v>
      </c>
      <c r="F66">
        <v>5.5615250048375993</v>
      </c>
      <c r="G66">
        <v>-5.5372805883233123E-2</v>
      </c>
      <c r="H66">
        <v>3.2411209840661099</v>
      </c>
      <c r="I66">
        <v>4.9028225014652547</v>
      </c>
      <c r="J66">
        <v>0.70020442299014729</v>
      </c>
      <c r="K66">
        <v>1.6275472789021086</v>
      </c>
      <c r="L66">
        <v>8.2768170571715931</v>
      </c>
      <c r="M66">
        <v>32.800317076926916</v>
      </c>
      <c r="N66">
        <v>2.5453664024627742</v>
      </c>
      <c r="O66">
        <v>0.77480019574465897</v>
      </c>
      <c r="P66">
        <v>9.8964561576196619</v>
      </c>
      <c r="Q66">
        <v>2.0623981254980994</v>
      </c>
      <c r="R66">
        <v>45.780011363005435</v>
      </c>
      <c r="S66">
        <v>4.9589079204509856</v>
      </c>
      <c r="T66">
        <v>4.5183866575153173</v>
      </c>
      <c r="U66">
        <v>16.04511633443402</v>
      </c>
      <c r="V66">
        <v>-0.54352747742420737</v>
      </c>
      <c r="W66">
        <v>0.40202741795236091</v>
      </c>
      <c r="X66">
        <v>19.813783264999113</v>
      </c>
      <c r="Y66">
        <v>1.2505708657897246E-2</v>
      </c>
      <c r="Z66">
        <v>0.77461911901649705</v>
      </c>
      <c r="AA66">
        <v>3.2250584447798984</v>
      </c>
      <c r="AB66" s="7">
        <f>IF(ISBLANK(X66),-1,X66-T66)</f>
        <v>15.295396607483795</v>
      </c>
      <c r="AC66" s="4" t="b">
        <f>OR(AA66&lt;2.5,H66&lt;2.5)</f>
        <v>0</v>
      </c>
      <c r="AD66" s="4" t="b">
        <f>AB66&gt;2</f>
        <v>1</v>
      </c>
      <c r="AE66" s="5" t="b">
        <f>AND(AC66,AD66)</f>
        <v>0</v>
      </c>
      <c r="AG66" s="9">
        <f>ABS((AG$2-INDEX($A66:$AE66,1,MATCH(AG$6,$A$6:$AE$6,0)))/AG$3)</f>
        <v>5.86916682947278E-2</v>
      </c>
      <c r="AH66" s="9">
        <f>ABS((AH$2-INDEX($A66:$AE66,1,MATCH(AH$6,$A$6:$AE$6,0)))/AH$3)</f>
        <v>0.82004020900133912</v>
      </c>
      <c r="AI66" s="9">
        <f>ABS((AI$2-INDEX($A66:$AE66,1,MATCH(AI$6,$A$6:$AE$6,0)))/AI$3)</f>
        <v>4.6586611008899226</v>
      </c>
      <c r="AJ66" s="9">
        <f>ABS((AJ$2-INDEX($A66:$AE66,1,MATCH(AJ$6,$A$6:$AE$6,0)))/AJ$3)</f>
        <v>1.0229696504406416</v>
      </c>
      <c r="AK66" s="9">
        <f>ABS((AK$2-INDEX($A66:$AE66,1,MATCH(AK$6,$A$6:$AE$6,0)))/AK$3)</f>
        <v>22.456097565730271</v>
      </c>
      <c r="AL66" s="9">
        <f>ABS((AL$2-INDEX($A66:$AE66,1,MATCH(AL$6,$A$6:$AE$6,0)))/AL$3)</f>
        <v>1.2904979067719788</v>
      </c>
      <c r="AM66" s="9">
        <f>ABS((AM$2-INDEX($A66:$AE66,1,MATCH(AM$6,$A$6:$AE$6,0)))/AM$3)</f>
        <v>0.15902391281790487</v>
      </c>
      <c r="AN66" s="9"/>
      <c r="AO66" s="9">
        <f>ABS((AO$2-INDEX($A66:$AE66,1,MATCH(AO$6,$A$6:$AE$6,0)))/AO$3)</f>
        <v>0.72760187450190061</v>
      </c>
      <c r="AP66" s="9"/>
      <c r="AQ66" s="9"/>
      <c r="AR66" s="9">
        <f>ABS((AR$2-INDEX($A66:$AE66,1,MATCH(AR$6,$A$6:$AE$6,0)))/AR$3)</f>
        <v>0.26344108206297107</v>
      </c>
      <c r="AS66" s="9">
        <f>ABS((AS$2-INDEX($A66:$AE66,1,MATCH(AS$6,$A$6:$AE$6,0)))/AS$3)</f>
        <v>2.0645413851494263</v>
      </c>
      <c r="AT66" s="9"/>
      <c r="AU66" s="9"/>
      <c r="AV66" s="9">
        <f>ABS((AV$2-INDEX($A66:$AE66,1,MATCH(AV$6,$A$6:$AE$6,0)))/AV$3)</f>
        <v>3.3442022398250151</v>
      </c>
      <c r="AW66" s="9">
        <f>ABS((AW$2-INDEX($A66:$AE66,1,MATCH(AW$6,$A$6:$AE$6,0)))/AW$3)</f>
        <v>0.9549885826842055</v>
      </c>
      <c r="AX66" s="9">
        <f>ABS((AX$2-INDEX($A66:$AE66,1,MATCH(AX$6,$A$6:$AE$6,0)))/AX$3)</f>
        <v>4.1153768353822979</v>
      </c>
      <c r="AY66" s="9">
        <f>ABS((AY$2-INDEX($A66:$AE66,1,MATCH(AY$6,$A$6:$AE$6,0)))/AY$3)</f>
        <v>0.72505844477989845</v>
      </c>
      <c r="BA66" s="12">
        <f t="shared" si="0"/>
        <v>11.712843081124511</v>
      </c>
      <c r="BB66" s="12">
        <f t="shared" si="1"/>
        <v>15.975174212119223</v>
      </c>
      <c r="BC66" s="12">
        <f t="shared" si="2"/>
        <v>16.044575415837731</v>
      </c>
      <c r="BD66" s="12">
        <f t="shared" si="3"/>
        <v>32.911500709320443</v>
      </c>
    </row>
    <row r="67" spans="1:56" x14ac:dyDescent="0.25">
      <c r="A67">
        <v>0.99496205639268809</v>
      </c>
      <c r="B67">
        <v>15</v>
      </c>
      <c r="C67">
        <v>0.128</v>
      </c>
      <c r="D67">
        <v>0.78</v>
      </c>
      <c r="E67">
        <v>103.65403880624659</v>
      </c>
      <c r="F67">
        <v>4.6183665739040709</v>
      </c>
      <c r="G67">
        <v>0.76166140394176751</v>
      </c>
      <c r="H67">
        <v>5.0975241297299965</v>
      </c>
      <c r="I67">
        <v>5.1112762418905628</v>
      </c>
      <c r="J67">
        <v>0.71144382139767715</v>
      </c>
      <c r="K67">
        <v>1.5383238097798009</v>
      </c>
      <c r="L67">
        <v>8.1713702044101684</v>
      </c>
      <c r="M67">
        <v>36.428283850444203</v>
      </c>
      <c r="N67">
        <v>2.8242605534230294</v>
      </c>
      <c r="O67">
        <v>0.76041840427340346</v>
      </c>
      <c r="P67">
        <v>9.9751412170679146</v>
      </c>
      <c r="Q67">
        <v>1.9042792906735375</v>
      </c>
      <c r="R67">
        <v>42.122301905116458</v>
      </c>
      <c r="S67">
        <v>4.884612147296945</v>
      </c>
      <c r="T67">
        <v>6.4274228579892538</v>
      </c>
      <c r="U67">
        <v>16.199979796845618</v>
      </c>
      <c r="V67">
        <v>-0.27687406835028611</v>
      </c>
      <c r="W67">
        <v>0.34701987855668209</v>
      </c>
      <c r="X67">
        <v>18.722899882343761</v>
      </c>
      <c r="Y67">
        <v>0.84134837855671152</v>
      </c>
      <c r="Z67">
        <v>0.96605856668265977</v>
      </c>
      <c r="AA67">
        <v>5.0831062741140309</v>
      </c>
      <c r="AB67" s="7">
        <f>IF(ISBLANK(X67),-1,X67-T67)</f>
        <v>12.295477024354508</v>
      </c>
      <c r="AC67" s="4" t="b">
        <f>OR(AA67&lt;2.5,H67&lt;2.5)</f>
        <v>0</v>
      </c>
      <c r="AD67" s="4" t="b">
        <f>AB67&gt;2</f>
        <v>1</v>
      </c>
      <c r="AE67" s="5" t="b">
        <f>AND(AC67,AD67)</f>
        <v>0</v>
      </c>
      <c r="AG67" s="9">
        <f>ABS((AG$2-INDEX($A67:$AE67,1,MATCH(AG$6,$A$6:$AE$6,0)))/AG$3)</f>
        <v>0.29030693543395908</v>
      </c>
      <c r="AH67" s="9">
        <f>ABS((AH$2-INDEX($A67:$AE67,1,MATCH(AH$6,$A$6:$AE$6,0)))/AH$3)</f>
        <v>0.92221655816070147</v>
      </c>
      <c r="AI67" s="9">
        <f>ABS((AI$2-INDEX($A67:$AE67,1,MATCH(AI$6,$A$6:$AE$6,0)))/AI$3)</f>
        <v>5.4697835474563572</v>
      </c>
      <c r="AJ67" s="9">
        <f>ABS((AJ$2-INDEX($A67:$AE67,1,MATCH(AJ$6,$A$6:$AE$6,0)))/AJ$3)</f>
        <v>1.0790584019094847</v>
      </c>
      <c r="AK67" s="9">
        <f>ABS((AK$2-INDEX($A67:$AE67,1,MATCH(AK$6,$A$6:$AE$6,0)))/AK$3)</f>
        <v>27.048460570182531</v>
      </c>
      <c r="AL67" s="9">
        <f>ABS((AL$2-INDEX($A67:$AE67,1,MATCH(AL$6,$A$6:$AE$6,0)))/AL$3)</f>
        <v>0.87423797996562791</v>
      </c>
      <c r="AM67" s="9">
        <f>ABS((AM$2-INDEX($A67:$AE67,1,MATCH(AM$6,$A$6:$AE$6,0)))/AM$3)</f>
        <v>0.19410145299169881</v>
      </c>
      <c r="AN67" s="9"/>
      <c r="AO67" s="9">
        <f>ABS((AO$2-INDEX($A67:$AE67,1,MATCH(AO$6,$A$6:$AE$6,0)))/AO$3)</f>
        <v>0.88572070932646252</v>
      </c>
      <c r="AP67" s="9"/>
      <c r="AQ67" s="9"/>
      <c r="AR67" s="9">
        <f>ABS((AR$2-INDEX($A67:$AE67,1,MATCH(AR$6,$A$6:$AE$6,0)))/AR$3)</f>
        <v>0.7007186151460878</v>
      </c>
      <c r="AS67" s="9">
        <f>ABS((AS$2-INDEX($A67:$AE67,1,MATCH(AS$6,$A$6:$AE$6,0)))/AS$3)</f>
        <v>1.9775394399743713</v>
      </c>
      <c r="AT67" s="9"/>
      <c r="AU67" s="9"/>
      <c r="AV67" s="9">
        <f>ABS((AV$2-INDEX($A67:$AE67,1,MATCH(AV$6,$A$6:$AE$6,0)))/AV$3)</f>
        <v>2.3272803472388159</v>
      </c>
      <c r="AW67" s="9">
        <f>ABS((AW$2-INDEX($A67:$AE67,1,MATCH(AW$6,$A$6:$AE$6,0)))/AW$3)</f>
        <v>0.70269675711342305</v>
      </c>
      <c r="AX67" s="9">
        <f>ABS((AX$2-INDEX($A67:$AE67,1,MATCH(AX$6,$A$6:$AE$6,0)))/AX$3)</f>
        <v>3.7165446527444588</v>
      </c>
      <c r="AY67" s="9">
        <f>ABS((AY$2-INDEX($A67:$AE67,1,MATCH(AY$6,$A$6:$AE$6,0)))/AY$3)</f>
        <v>2.5831062741140309</v>
      </c>
      <c r="BA67" s="12">
        <f t="shared" si="0"/>
        <v>12.172949954772353</v>
      </c>
      <c r="BB67" s="12">
        <f t="shared" si="1"/>
        <v>16.083612191426504</v>
      </c>
      <c r="BC67" s="12">
        <f t="shared" si="2"/>
        <v>16.574618769038754</v>
      </c>
      <c r="BD67" s="12">
        <f t="shared" si="3"/>
        <v>29.896316347269931</v>
      </c>
    </row>
    <row r="68" spans="1:56" x14ac:dyDescent="0.25">
      <c r="A68">
        <v>0.99496205639268809</v>
      </c>
      <c r="B68">
        <v>15</v>
      </c>
      <c r="C68">
        <v>0.126</v>
      </c>
      <c r="D68">
        <v>0.76</v>
      </c>
      <c r="E68">
        <v>104.37856720693254</v>
      </c>
      <c r="F68">
        <v>4.6385577325753822</v>
      </c>
      <c r="G68">
        <v>0.84993628853368042</v>
      </c>
      <c r="H68">
        <v>5.533911607010646</v>
      </c>
      <c r="I68">
        <v>5.0762808771933061</v>
      </c>
      <c r="J68">
        <v>0.71818777752472485</v>
      </c>
      <c r="K68">
        <v>1.5150310817394168</v>
      </c>
      <c r="L68">
        <v>7.9127486822538966</v>
      </c>
      <c r="M68">
        <v>37.181127050020812</v>
      </c>
      <c r="N68">
        <v>2.8026299825401368</v>
      </c>
      <c r="O68">
        <v>0.76952376683109891</v>
      </c>
      <c r="P68">
        <v>10.17026587218378</v>
      </c>
      <c r="Q68">
        <v>1.8265888285565819</v>
      </c>
      <c r="R68">
        <v>41.922031891031253</v>
      </c>
      <c r="S68">
        <v>4.8808999925748306</v>
      </c>
      <c r="T68">
        <v>6.7827591731199348</v>
      </c>
      <c r="U68">
        <v>16.215039967869355</v>
      </c>
      <c r="V68">
        <v>-0.27568484680778937</v>
      </c>
      <c r="W68">
        <v>0.35491224392617371</v>
      </c>
      <c r="X68">
        <v>19.028929797497714</v>
      </c>
      <c r="Y68">
        <v>0.92636095754946979</v>
      </c>
      <c r="Z68">
        <v>0.96812113621818841</v>
      </c>
      <c r="AA68">
        <v>5.5105936825113124</v>
      </c>
      <c r="AB68" s="7">
        <f>IF(ISBLANK(X68),-1,X68-T68)</f>
        <v>12.246170624377779</v>
      </c>
      <c r="AC68" s="4" t="b">
        <f>OR(AA68&lt;2.5,H68&lt;2.5)</f>
        <v>0</v>
      </c>
      <c r="AD68" s="4" t="b">
        <f>AB68&gt;2</f>
        <v>1</v>
      </c>
      <c r="AE68" s="5" t="b">
        <f>AND(AC68,AD68)</f>
        <v>0</v>
      </c>
      <c r="AG68" s="9">
        <f>ABS((AG$2-INDEX($A68:$AE68,1,MATCH(AG$6,$A$6:$AE$6,0)))/AG$3)</f>
        <v>0.25142319688145165</v>
      </c>
      <c r="AH68" s="9">
        <f>ABS((AH$2-INDEX($A68:$AE68,1,MATCH(AH$6,$A$6:$AE$6,0)))/AH$3)</f>
        <v>0.98352525022477144</v>
      </c>
      <c r="AI68" s="9">
        <f>ABS((AI$2-INDEX($A68:$AE68,1,MATCH(AI$6,$A$6:$AE$6,0)))/AI$3)</f>
        <v>5.6815356205507577</v>
      </c>
      <c r="AJ68" s="9">
        <f>ABS((AJ$2-INDEX($A68:$AE68,1,MATCH(AJ$6,$A$6:$AE$6,0)))/AJ$3)</f>
        <v>1.21662304135431</v>
      </c>
      <c r="AK68" s="9">
        <f>ABS((AK$2-INDEX($A68:$AE68,1,MATCH(AK$6,$A$6:$AE$6,0)))/AK$3)</f>
        <v>28.001426645595959</v>
      </c>
      <c r="AL68" s="9">
        <f>ABS((AL$2-INDEX($A68:$AE68,1,MATCH(AL$6,$A$6:$AE$6,0)))/AL$3)</f>
        <v>0.90652241411919887</v>
      </c>
      <c r="AM68" s="9">
        <f>ABS((AM$2-INDEX($A68:$AE68,1,MATCH(AM$6,$A$6:$AE$6,0)))/AM$3)</f>
        <v>0.17189325163146602</v>
      </c>
      <c r="AN68" s="9"/>
      <c r="AO68" s="9">
        <f>ABS((AO$2-INDEX($A68:$AE68,1,MATCH(AO$6,$A$6:$AE$6,0)))/AO$3)</f>
        <v>0.96341117144341815</v>
      </c>
      <c r="AP68" s="9"/>
      <c r="AQ68" s="9"/>
      <c r="AR68" s="9">
        <f>ABS((AR$2-INDEX($A68:$AE68,1,MATCH(AR$6,$A$6:$AE$6,0)))/AR$3)</f>
        <v>0.88018140056562366</v>
      </c>
      <c r="AS68" s="9">
        <f>ABS((AS$2-INDEX($A68:$AE68,1,MATCH(AS$6,$A$6:$AE$6,0)))/AS$3)</f>
        <v>1.9690786697363165</v>
      </c>
      <c r="AT68" s="9"/>
      <c r="AU68" s="9"/>
      <c r="AV68" s="9">
        <f>ABS((AV$2-INDEX($A68:$AE68,1,MATCH(AV$6,$A$6:$AE$6,0)))/AV$3)</f>
        <v>2.3105663133483998</v>
      </c>
      <c r="AW68" s="9">
        <f>ABS((AW$2-INDEX($A68:$AE68,1,MATCH(AW$6,$A$6:$AE$6,0)))/AW$3)</f>
        <v>0.87272191509893959</v>
      </c>
      <c r="AX68" s="9">
        <f>ABS((AX$2-INDEX($A68:$AE68,1,MATCH(AX$6,$A$6:$AE$6,0)))/AX$3)</f>
        <v>3.7122476328787744</v>
      </c>
      <c r="AY68" s="9">
        <f>ABS((AY$2-INDEX($A68:$AE68,1,MATCH(AY$6,$A$6:$AE$6,0)))/AY$3)</f>
        <v>3.0105936825113124</v>
      </c>
      <c r="BA68" s="12">
        <f t="shared" si="0"/>
        <v>14.46560463348753</v>
      </c>
      <c r="BB68" s="12">
        <f t="shared" si="1"/>
        <v>18.342875441098073</v>
      </c>
      <c r="BC68" s="12">
        <f t="shared" si="2"/>
        <v>19.117594738999735</v>
      </c>
      <c r="BD68" s="12">
        <f t="shared" si="3"/>
        <v>32.123657928912138</v>
      </c>
    </row>
    <row r="69" spans="1:56" x14ac:dyDescent="0.25">
      <c r="A69">
        <v>0.99622871975463567</v>
      </c>
      <c r="B69">
        <v>20</v>
      </c>
      <c r="C69">
        <v>0.122</v>
      </c>
      <c r="D69">
        <v>0.8</v>
      </c>
      <c r="E69">
        <v>103.61975182581553</v>
      </c>
      <c r="F69">
        <v>7.6332410496986123</v>
      </c>
      <c r="G69">
        <v>-0.26267353027124263</v>
      </c>
      <c r="H69">
        <v>4.7406813821350662</v>
      </c>
      <c r="I69">
        <v>6.671282205885233</v>
      </c>
      <c r="J69">
        <v>0.74734462671650836</v>
      </c>
      <c r="K69">
        <v>1.4224755400642541</v>
      </c>
      <c r="L69">
        <v>10.129296860149289</v>
      </c>
      <c r="M69">
        <v>83.87282800378533</v>
      </c>
      <c r="N69">
        <v>6.0775517103164347</v>
      </c>
      <c r="O69">
        <v>0.70695652741112169</v>
      </c>
      <c r="P69">
        <v>2.8304328851349236</v>
      </c>
      <c r="Q69">
        <v>5.113464993625648</v>
      </c>
      <c r="R69">
        <v>80.835602978460699</v>
      </c>
      <c r="S69">
        <v>5.6786976081766856</v>
      </c>
      <c r="T69">
        <v>-10.655257637317014</v>
      </c>
      <c r="U69">
        <v>49.828997817172649</v>
      </c>
      <c r="V69">
        <v>-1.1872482199347167</v>
      </c>
      <c r="W69">
        <v>1.3891208021373216</v>
      </c>
      <c r="AB69" s="7">
        <f>IF(ISBLANK(X69),-1,X69-T69)</f>
        <v>-1</v>
      </c>
      <c r="AC69" s="4" t="b">
        <f>OR(AA69&lt;2.5,H69&lt;2.5)</f>
        <v>1</v>
      </c>
      <c r="AD69" s="4" t="b">
        <f>AB69&gt;2</f>
        <v>0</v>
      </c>
      <c r="AE69" s="5" t="b">
        <f>AND(AC69,AD69)</f>
        <v>0</v>
      </c>
      <c r="AG69" s="9">
        <f>ABS((AG$2-INDEX($A69:$AE69,1,MATCH(AG$6,$A$6:$AE$6,0)))/AG$3)</f>
        <v>2.0236468954280369</v>
      </c>
      <c r="AH69" s="9">
        <f>ABS((AH$2-INDEX($A69:$AE69,1,MATCH(AH$6,$A$6:$AE$6,0)))/AH$3)</f>
        <v>1.2485875156046216</v>
      </c>
      <c r="AI69" s="9">
        <f>ABS((AI$2-INDEX($A69:$AE69,1,MATCH(AI$6,$A$6:$AE$6,0)))/AI$3)</f>
        <v>6.5229496357795087</v>
      </c>
      <c r="AJ69" s="9">
        <f>ABS((AJ$2-INDEX($A69:$AE69,1,MATCH(AJ$6,$A$6:$AE$6,0)))/AJ$3)</f>
        <v>3.760805311208007E-2</v>
      </c>
      <c r="AK69" s="9">
        <f>ABS((AK$2-INDEX($A69:$AE69,1,MATCH(AK$6,$A$6:$AE$6,0)))/AK$3)</f>
        <v>87.104845574411797</v>
      </c>
      <c r="AL69" s="9">
        <f>ABS((AL$2-INDEX($A69:$AE69,1,MATCH(AL$6,$A$6:$AE$6,0)))/AL$3)</f>
        <v>3.9814204631588574</v>
      </c>
      <c r="AM69" s="9">
        <f>ABS((AM$2-INDEX($A69:$AE69,1,MATCH(AM$6,$A$6:$AE$6,0)))/AM$3)</f>
        <v>0.32449627460702019</v>
      </c>
      <c r="AN69" s="9"/>
      <c r="AO69" s="9">
        <f>ABS((AO$2-INDEX($A69:$AE69,1,MATCH(AO$6,$A$6:$AE$6,0)))/AO$3)</f>
        <v>2.323464993625648</v>
      </c>
      <c r="AP69" s="9"/>
      <c r="AQ69" s="9"/>
      <c r="AR69" s="9">
        <f>ABS((AR$2-INDEX($A69:$AE69,1,MATCH(AR$6,$A$6:$AE$6,0)))/AR$3)</f>
        <v>7.926897796624754</v>
      </c>
      <c r="AS69" s="9">
        <f>ABS((AS$2-INDEX($A69:$AE69,1,MATCH(AS$6,$A$6:$AE$6,0)))/AS$3)</f>
        <v>16.915167313018344</v>
      </c>
      <c r="AT69" s="9"/>
      <c r="AU69" s="9"/>
      <c r="AV69" s="9">
        <f>ABS((AV$2-INDEX($A69:$AE69,1,MATCH(AV$6,$A$6:$AE$6,0)))/AV$3)</f>
        <v>2.1796610169491522</v>
      </c>
      <c r="AW69" s="9">
        <f>ABS((AW$2-INDEX($A69:$AE69,1,MATCH(AW$6,$A$6:$AE$6,0)))/AW$3)</f>
        <v>0.98</v>
      </c>
      <c r="AX69" s="9">
        <f>ABS((AX$2-INDEX($A69:$AE69,1,MATCH(AX$6,$A$6:$AE$6,0)))/AX$3)</f>
        <v>5.729166666666667</v>
      </c>
      <c r="AY69" s="9">
        <f>ABS((AY$2-INDEX($A69:$AE69,1,MATCH(AY$6,$A$6:$AE$6,0)))/AY$3)</f>
        <v>2.5</v>
      </c>
      <c r="BA69" s="12">
        <f t="shared" si="0"/>
        <v>15.096068906183344</v>
      </c>
      <c r="BB69" s="12">
        <f t="shared" si="1"/>
        <v>301.21895413358754</v>
      </c>
      <c r="BC69" s="12">
        <f t="shared" si="2"/>
        <v>364.05466281172193</v>
      </c>
      <c r="BD69" s="12">
        <f t="shared" si="3"/>
        <v>334.042304828032</v>
      </c>
    </row>
    <row r="70" spans="1:56" x14ac:dyDescent="0.25">
      <c r="A70">
        <v>0.99622871975463567</v>
      </c>
      <c r="B70">
        <v>20</v>
      </c>
      <c r="C70">
        <v>0.122</v>
      </c>
      <c r="D70">
        <v>0.79</v>
      </c>
      <c r="E70">
        <v>102.90893298094596</v>
      </c>
      <c r="F70">
        <v>8.0630124870682209</v>
      </c>
      <c r="G70">
        <v>-0.14952396732057019</v>
      </c>
      <c r="H70">
        <v>5.488741000286943</v>
      </c>
      <c r="I70">
        <v>6.7022294094363852</v>
      </c>
      <c r="J70">
        <v>0.7571662648027655</v>
      </c>
      <c r="K70">
        <v>1.4018750208216673</v>
      </c>
      <c r="L70">
        <v>10.027932692165521</v>
      </c>
      <c r="M70">
        <v>86.202469139731818</v>
      </c>
      <c r="N70">
        <v>6.1508108767468812</v>
      </c>
      <c r="O70">
        <v>0.70951588626989537</v>
      </c>
      <c r="P70">
        <v>4.1629933429134107</v>
      </c>
      <c r="Q70">
        <v>4.8975535997573871</v>
      </c>
      <c r="R70">
        <v>79.475539483534661</v>
      </c>
      <c r="S70">
        <v>5.6566076664592675</v>
      </c>
      <c r="T70">
        <v>-7.8452541699988672</v>
      </c>
      <c r="U70">
        <v>49.391637844819222</v>
      </c>
      <c r="V70">
        <v>-1.1012869046185438</v>
      </c>
      <c r="W70">
        <v>1.3702049404194769</v>
      </c>
      <c r="AB70" s="7">
        <f>IF(ISBLANK(X70),-1,X70-T70)</f>
        <v>-1</v>
      </c>
      <c r="AC70" s="4" t="b">
        <f>OR(AA70&lt;2.5,H70&lt;2.5)</f>
        <v>1</v>
      </c>
      <c r="AD70" s="4" t="b">
        <f>AB70&gt;2</f>
        <v>0</v>
      </c>
      <c r="AE70" s="5" t="b">
        <f>AND(AC70,AD70)</f>
        <v>0</v>
      </c>
      <c r="AG70" s="9">
        <f>ABS((AG$2-INDEX($A70:$AE70,1,MATCH(AG$6,$A$6:$AE$6,0)))/AG$3)</f>
        <v>2.0580326771515396</v>
      </c>
      <c r="AH70" s="9">
        <f>ABS((AH$2-INDEX($A70:$AE70,1,MATCH(AH$6,$A$6:$AE$6,0)))/AH$3)</f>
        <v>1.3378751345705955</v>
      </c>
      <c r="AI70" s="9">
        <f>ABS((AI$2-INDEX($A70:$AE70,1,MATCH(AI$6,$A$6:$AE$6,0)))/AI$3)</f>
        <v>6.7102270834393893</v>
      </c>
      <c r="AJ70" s="9">
        <f>ABS((AJ$2-INDEX($A70:$AE70,1,MATCH(AJ$6,$A$6:$AE$6,0)))/AJ$3)</f>
        <v>9.1525163741743673E-2</v>
      </c>
      <c r="AK70" s="9">
        <f>ABS((AK$2-INDEX($A70:$AE70,1,MATCH(AK$6,$A$6:$AE$6,0)))/AK$3)</f>
        <v>90.053758404723808</v>
      </c>
      <c r="AL70" s="9">
        <f>ABS((AL$2-INDEX($A70:$AE70,1,MATCH(AL$6,$A$6:$AE$6,0)))/AL$3)</f>
        <v>4.0907625026072854</v>
      </c>
      <c r="AM70" s="9">
        <f>ABS((AM$2-INDEX($A70:$AE70,1,MATCH(AM$6,$A$6:$AE$6,0)))/AM$3)</f>
        <v>0.3182539359270844</v>
      </c>
      <c r="AN70" s="9"/>
      <c r="AO70" s="9">
        <f>ABS((AO$2-INDEX($A70:$AE70,1,MATCH(AO$6,$A$6:$AE$6,0)))/AO$3)</f>
        <v>2.1075535997573871</v>
      </c>
      <c r="AP70" s="9"/>
      <c r="AQ70" s="9"/>
      <c r="AR70" s="9">
        <f>ABS((AR$2-INDEX($A70:$AE70,1,MATCH(AR$6,$A$6:$AE$6,0)))/AR$3)</f>
        <v>6.5077041262620536</v>
      </c>
      <c r="AS70" s="9">
        <f>ABS((AS$2-INDEX($A70:$AE70,1,MATCH(AS$6,$A$6:$AE$6,0)))/AS$3)</f>
        <v>16.669459463381585</v>
      </c>
      <c r="AT70" s="9"/>
      <c r="AU70" s="9"/>
      <c r="AV70" s="9">
        <f>ABS((AV$2-INDEX($A70:$AE70,1,MATCH(AV$6,$A$6:$AE$6,0)))/AV$3)</f>
        <v>2.1796610169491522</v>
      </c>
      <c r="AW70" s="9">
        <f>ABS((AW$2-INDEX($A70:$AE70,1,MATCH(AW$6,$A$6:$AE$6,0)))/AW$3)</f>
        <v>0.98</v>
      </c>
      <c r="AX70" s="9">
        <f>ABS((AX$2-INDEX($A70:$AE70,1,MATCH(AX$6,$A$6:$AE$6,0)))/AX$3)</f>
        <v>5.729166666666667</v>
      </c>
      <c r="AY70" s="9">
        <f>ABS((AY$2-INDEX($A70:$AE70,1,MATCH(AY$6,$A$6:$AE$6,0)))/AY$3)</f>
        <v>2.5</v>
      </c>
      <c r="BA70" s="12">
        <f t="shared" si="0"/>
        <v>15.236420649031345</v>
      </c>
      <c r="BB70" s="12">
        <f t="shared" si="1"/>
        <v>293.10729945035325</v>
      </c>
      <c r="BC70" s="12">
        <f t="shared" si="2"/>
        <v>335.45751244532141</v>
      </c>
      <c r="BD70" s="12">
        <f t="shared" si="3"/>
        <v>325.93065014479771</v>
      </c>
    </row>
    <row r="71" spans="1:56" x14ac:dyDescent="0.25">
      <c r="A71">
        <v>0.99622871975463567</v>
      </c>
      <c r="B71">
        <v>20</v>
      </c>
      <c r="C71">
        <v>0.122</v>
      </c>
      <c r="D71">
        <v>0.78</v>
      </c>
      <c r="E71">
        <v>104.38312380636538</v>
      </c>
      <c r="F71">
        <v>8.5157670842290081</v>
      </c>
      <c r="G71">
        <v>-3.2090133295440554E-2</v>
      </c>
      <c r="H71">
        <v>6.2801445478262261</v>
      </c>
      <c r="I71">
        <v>6.7417084568676673</v>
      </c>
      <c r="J71">
        <v>0.76741530970604743</v>
      </c>
      <c r="K71">
        <v>1.3830146201666542</v>
      </c>
      <c r="L71">
        <v>9.9474813545542382</v>
      </c>
      <c r="M71">
        <v>88.67414625278127</v>
      </c>
      <c r="N71">
        <v>6.2355600691228439</v>
      </c>
      <c r="O71">
        <v>0.71205385221729989</v>
      </c>
      <c r="P71">
        <v>5.4470228339551845</v>
      </c>
      <c r="Q71">
        <v>4.6917078440513418</v>
      </c>
      <c r="R71">
        <v>78.14742539518798</v>
      </c>
      <c r="S71">
        <v>5.6351545744807927</v>
      </c>
      <c r="T71">
        <v>-5.2592221426027788</v>
      </c>
      <c r="U71">
        <v>49.030261455976515</v>
      </c>
      <c r="V71">
        <v>-1.0203087792257075</v>
      </c>
      <c r="W71">
        <v>1.3525631549335608</v>
      </c>
      <c r="AB71" s="7">
        <f>IF(ISBLANK(X71),-1,X71-T71)</f>
        <v>-1</v>
      </c>
      <c r="AC71" s="4" t="b">
        <f>OR(AA71&lt;2.5,H71&lt;2.5)</f>
        <v>1</v>
      </c>
      <c r="AD71" s="4" t="b">
        <f>AB71&gt;2</f>
        <v>0</v>
      </c>
      <c r="AE71" s="5" t="b">
        <f>AND(AC71,AD71)</f>
        <v>0</v>
      </c>
      <c r="AG71" s="9">
        <f>ABS((AG$2-INDEX($A71:$AE71,1,MATCH(AG$6,$A$6:$AE$6,0)))/AG$3)</f>
        <v>2.1018982854085198</v>
      </c>
      <c r="AH71" s="9">
        <f>ABS((AH$2-INDEX($A71:$AE71,1,MATCH(AH$6,$A$6:$AE$6,0)))/AH$3)</f>
        <v>1.4310482700549767</v>
      </c>
      <c r="AI71" s="9">
        <f>ABS((AI$2-INDEX($A71:$AE71,1,MATCH(AI$6,$A$6:$AE$6,0)))/AI$3)</f>
        <v>6.8816852712122358</v>
      </c>
      <c r="AJ71" s="9">
        <f>ABS((AJ$2-INDEX($A71:$AE71,1,MATCH(AJ$6,$A$6:$AE$6,0)))/AJ$3)</f>
        <v>0.13431842842859631</v>
      </c>
      <c r="AK71" s="9">
        <f>ABS((AK$2-INDEX($A71:$AE71,1,MATCH(AK$6,$A$6:$AE$6,0)))/AK$3)</f>
        <v>93.182463611115523</v>
      </c>
      <c r="AL71" s="9">
        <f>ABS((AL$2-INDEX($A71:$AE71,1,MATCH(AL$6,$A$6:$AE$6,0)))/AL$3)</f>
        <v>4.2172538345117072</v>
      </c>
      <c r="AM71" s="9">
        <f>ABS((AM$2-INDEX($A71:$AE71,1,MATCH(AM$6,$A$6:$AE$6,0)))/AM$3)</f>
        <v>0.3120637750797563</v>
      </c>
      <c r="AN71" s="9"/>
      <c r="AO71" s="9">
        <f>ABS((AO$2-INDEX($A71:$AE71,1,MATCH(AO$6,$A$6:$AE$6,0)))/AO$3)</f>
        <v>1.9017078440513417</v>
      </c>
      <c r="AP71" s="9"/>
      <c r="AQ71" s="9"/>
      <c r="AR71" s="9">
        <f>ABS((AR$2-INDEX($A71:$AE71,1,MATCH(AR$6,$A$6:$AE$6,0)))/AR$3)</f>
        <v>5.2016273447488786</v>
      </c>
      <c r="AS71" s="9">
        <f>ABS((AS$2-INDEX($A71:$AE71,1,MATCH(AS$6,$A$6:$AE$6,0)))/AS$3)</f>
        <v>16.466439020211524</v>
      </c>
      <c r="AT71" s="9"/>
      <c r="AU71" s="9"/>
      <c r="AV71" s="9">
        <f>ABS((AV$2-INDEX($A71:$AE71,1,MATCH(AV$6,$A$6:$AE$6,0)))/AV$3)</f>
        <v>2.1796610169491522</v>
      </c>
      <c r="AW71" s="9">
        <f>ABS((AW$2-INDEX($A71:$AE71,1,MATCH(AW$6,$A$6:$AE$6,0)))/AW$3)</f>
        <v>0.98</v>
      </c>
      <c r="AX71" s="9">
        <f>ABS((AX$2-INDEX($A71:$AE71,1,MATCH(AX$6,$A$6:$AE$6,0)))/AX$3)</f>
        <v>5.729166666666667</v>
      </c>
      <c r="AY71" s="9">
        <f>ABS((AY$2-INDEX($A71:$AE71,1,MATCH(AY$6,$A$6:$AE$6,0)))/AY$3)</f>
        <v>2.5</v>
      </c>
      <c r="BA71" s="12">
        <f t="shared" si="0"/>
        <v>15.41889855101109</v>
      </c>
      <c r="BB71" s="12">
        <f t="shared" si="1"/>
        <v>286.56251255735572</v>
      </c>
      <c r="BC71" s="12">
        <f t="shared" si="2"/>
        <v>313.619439590995</v>
      </c>
      <c r="BD71" s="12">
        <f t="shared" si="3"/>
        <v>319.38586325180017</v>
      </c>
    </row>
    <row r="72" spans="1:56" x14ac:dyDescent="0.25">
      <c r="A72">
        <v>0.99622871975463567</v>
      </c>
      <c r="B72">
        <v>20</v>
      </c>
      <c r="C72">
        <v>0.122</v>
      </c>
      <c r="D72">
        <v>0.77</v>
      </c>
      <c r="E72">
        <v>107.22838415265335</v>
      </c>
      <c r="F72">
        <v>9.0098846327347175</v>
      </c>
      <c r="G72">
        <v>9.1113558060235481E-2</v>
      </c>
      <c r="H72">
        <v>7.1233391072207111</v>
      </c>
      <c r="I72">
        <v>6.7900080086934178</v>
      </c>
      <c r="J72">
        <v>0.77814535437848831</v>
      </c>
      <c r="K72">
        <v>1.3654487300078357</v>
      </c>
      <c r="L72">
        <v>9.8860047855541033</v>
      </c>
      <c r="M72">
        <v>91.327063227962554</v>
      </c>
      <c r="N72">
        <v>6.3318339898296827</v>
      </c>
      <c r="O72">
        <v>0.71471182575737524</v>
      </c>
      <c r="P72">
        <v>6.6908004130995593</v>
      </c>
      <c r="Q72">
        <v>4.4934198798018485</v>
      </c>
      <c r="R72">
        <v>76.836220279989561</v>
      </c>
      <c r="S72">
        <v>5.614049817557178</v>
      </c>
      <c r="T72">
        <v>-2.8969982926249505</v>
      </c>
      <c r="U72">
        <v>48.753233600278172</v>
      </c>
      <c r="V72">
        <v>-0.94286916901478302</v>
      </c>
      <c r="W72">
        <v>1.3357351670361897</v>
      </c>
      <c r="AB72" s="7">
        <f>IF(ISBLANK(X72),-1,X72-T72)</f>
        <v>-1</v>
      </c>
      <c r="AC72" s="4" t="b">
        <f>OR(AA72&lt;2.5,H72&lt;2.5)</f>
        <v>1</v>
      </c>
      <c r="AD72" s="4" t="b">
        <f>AB72&gt;2</f>
        <v>0</v>
      </c>
      <c r="AE72" s="5" t="b">
        <f>AND(AC72,AD72)</f>
        <v>0</v>
      </c>
      <c r="AG72" s="9">
        <f>ABS((AG$2-INDEX($A72:$AE72,1,MATCH(AG$6,$A$6:$AE$6,0)))/AG$3)</f>
        <v>2.1555644541037977</v>
      </c>
      <c r="AH72" s="9">
        <f>ABS((AH$2-INDEX($A72:$AE72,1,MATCH(AH$6,$A$6:$AE$6,0)))/AH$3)</f>
        <v>1.5285941307135302</v>
      </c>
      <c r="AI72" s="9">
        <f>ABS((AI$2-INDEX($A72:$AE72,1,MATCH(AI$6,$A$6:$AE$6,0)))/AI$3)</f>
        <v>7.0413751817469494</v>
      </c>
      <c r="AJ72" s="9">
        <f>ABS((AJ$2-INDEX($A72:$AE72,1,MATCH(AJ$6,$A$6:$AE$6,0)))/AJ$3)</f>
        <v>0.16701873108824253</v>
      </c>
      <c r="AK72" s="9">
        <f>ABS((AK$2-INDEX($A72:$AE72,1,MATCH(AK$6,$A$6:$AE$6,0)))/AK$3)</f>
        <v>96.540586364509551</v>
      </c>
      <c r="AL72" s="9">
        <f>ABS((AL$2-INDEX($A72:$AE72,1,MATCH(AL$6,$A$6:$AE$6,0)))/AL$3)</f>
        <v>4.3609462534771382</v>
      </c>
      <c r="AM72" s="9">
        <f>ABS((AM$2-INDEX($A72:$AE72,1,MATCH(AM$6,$A$6:$AE$6,0)))/AM$3)</f>
        <v>0.30558091278688959</v>
      </c>
      <c r="AN72" s="9"/>
      <c r="AO72" s="9">
        <f>ABS((AO$2-INDEX($A72:$AE72,1,MATCH(AO$6,$A$6:$AE$6,0)))/AO$3)</f>
        <v>1.7034198798018485</v>
      </c>
      <c r="AP72" s="9"/>
      <c r="AQ72" s="9"/>
      <c r="AR72" s="9">
        <f>ABS((AR$2-INDEX($A72:$AE72,1,MATCH(AR$6,$A$6:$AE$6,0)))/AR$3)</f>
        <v>4.0085849962752276</v>
      </c>
      <c r="AS72" s="9">
        <f>ABS((AS$2-INDEX($A72:$AE72,1,MATCH(AS$6,$A$6:$AE$6,0)))/AS$3)</f>
        <v>16.310805393414704</v>
      </c>
      <c r="AT72" s="9"/>
      <c r="AU72" s="9"/>
      <c r="AV72" s="9">
        <f>ABS((AV$2-INDEX($A72:$AE72,1,MATCH(AV$6,$A$6:$AE$6,0)))/AV$3)</f>
        <v>2.1796610169491522</v>
      </c>
      <c r="AW72" s="9">
        <f>ABS((AW$2-INDEX($A72:$AE72,1,MATCH(AW$6,$A$6:$AE$6,0)))/AW$3)</f>
        <v>0.98</v>
      </c>
      <c r="AX72" s="9">
        <f>ABS((AX$2-INDEX($A72:$AE72,1,MATCH(AX$6,$A$6:$AE$6,0)))/AX$3)</f>
        <v>5.729166666666667</v>
      </c>
      <c r="AY72" s="9">
        <f>ABS((AY$2-INDEX($A72:$AE72,1,MATCH(AY$6,$A$6:$AE$6,0)))/AY$3)</f>
        <v>2.5</v>
      </c>
      <c r="BA72" s="12">
        <f t="shared" ref="BA72:BA135" si="4">$AG72^2+$AY72^2+$AV72^2</f>
        <v>15.647380264603616</v>
      </c>
      <c r="BB72" s="12">
        <f t="shared" ref="BB72:BB135" si="5">$AG72^2+$AY72^2+$AV72^2+$AS72^2</f>
        <v>281.68975284644978</v>
      </c>
      <c r="BC72" s="12">
        <f t="shared" ref="BC72:BD135" si="6">$AG72^2+$AY72^2+$AV72^2+$AS72^2+$AR72^2</f>
        <v>297.75850651881262</v>
      </c>
      <c r="BD72" s="12">
        <f t="shared" ref="BD72:BD135" si="7">$AG72^2+$AY72^2+$AV72^2+$AS72^2+$AX72^2</f>
        <v>314.51310354089424</v>
      </c>
    </row>
    <row r="73" spans="1:56" x14ac:dyDescent="0.25">
      <c r="A73">
        <v>0.99622871975463567</v>
      </c>
      <c r="B73">
        <v>20</v>
      </c>
      <c r="C73">
        <v>0.122</v>
      </c>
      <c r="D73">
        <v>0.76</v>
      </c>
      <c r="E73">
        <v>103.94590310898941</v>
      </c>
      <c r="F73">
        <v>9.5648491534736024</v>
      </c>
      <c r="G73">
        <v>0.22017884705643442</v>
      </c>
      <c r="H73">
        <v>8.0209589974067814</v>
      </c>
      <c r="I73">
        <v>6.8467955775172955</v>
      </c>
      <c r="J73">
        <v>0.78936763680562716</v>
      </c>
      <c r="K73">
        <v>1.3489502714371278</v>
      </c>
      <c r="L73">
        <v>9.8409099207833908</v>
      </c>
      <c r="M73">
        <v>94.184719454010121</v>
      </c>
      <c r="N73">
        <v>6.4390450589702191</v>
      </c>
      <c r="O73">
        <v>0.71762244233477768</v>
      </c>
      <c r="P73">
        <v>7.8922689044297636</v>
      </c>
      <c r="Q73">
        <v>4.3014035588113257</v>
      </c>
      <c r="R73">
        <v>75.53095199017875</v>
      </c>
      <c r="S73">
        <v>5.5930903735772812</v>
      </c>
      <c r="T73">
        <v>-0.75139542198276676</v>
      </c>
      <c r="U73">
        <v>48.566010369979892</v>
      </c>
      <c r="V73">
        <v>-0.86818177125737439</v>
      </c>
      <c r="W73">
        <v>1.3194182028844557</v>
      </c>
      <c r="AB73" s="7">
        <f>IF(ISBLANK(X73),-1,X73-T73)</f>
        <v>-1</v>
      </c>
      <c r="AC73" s="4" t="b">
        <f>OR(AA73&lt;2.5,H73&lt;2.5)</f>
        <v>1</v>
      </c>
      <c r="AD73" s="4" t="b">
        <f>AB73&gt;2</f>
        <v>0</v>
      </c>
      <c r="AE73" s="5" t="b">
        <f>AND(AC73,AD73)</f>
        <v>0</v>
      </c>
      <c r="AG73" s="9">
        <f>ABS((AG$2-INDEX($A73:$AE73,1,MATCH(AG$6,$A$6:$AE$6,0)))/AG$3)</f>
        <v>2.2186617527969954</v>
      </c>
      <c r="AH73" s="9">
        <f>ABS((AH$2-INDEX($A73:$AE73,1,MATCH(AH$6,$A$6:$AE$6,0)))/AH$3)</f>
        <v>1.6306148800511562</v>
      </c>
      <c r="AI73" s="9">
        <f>ABS((AI$2-INDEX($A73:$AE73,1,MATCH(AI$6,$A$6:$AE$6,0)))/AI$3)</f>
        <v>7.1913611687533852</v>
      </c>
      <c r="AJ73" s="9">
        <f>ABS((AJ$2-INDEX($A73:$AE73,1,MATCH(AJ$6,$A$6:$AE$6,0)))/AJ$3)</f>
        <v>0.19100536128543008</v>
      </c>
      <c r="AK73" s="9">
        <f>ABS((AK$2-INDEX($A73:$AE73,1,MATCH(AK$6,$A$6:$AE$6,0)))/AK$3)</f>
        <v>100.15787272659509</v>
      </c>
      <c r="AL73" s="9">
        <f>ABS((AL$2-INDEX($A73:$AE73,1,MATCH(AL$6,$A$6:$AE$6,0)))/AL$3)</f>
        <v>4.5209627745824159</v>
      </c>
      <c r="AM73" s="9">
        <f>ABS((AM$2-INDEX($A73:$AE73,1,MATCH(AM$6,$A$6:$AE$6,0)))/AM$3)</f>
        <v>0.29848184796395683</v>
      </c>
      <c r="AN73" s="9"/>
      <c r="AO73" s="9">
        <f>ABS((AO$2-INDEX($A73:$AE73,1,MATCH(AO$6,$A$6:$AE$6,0)))/AO$3)</f>
        <v>1.5114035588113257</v>
      </c>
      <c r="AP73" s="9"/>
      <c r="AQ73" s="9"/>
      <c r="AR73" s="9">
        <f>ABS((AR$2-INDEX($A73:$AE73,1,MATCH(AR$6,$A$6:$AE$6,0)))/AR$3)</f>
        <v>2.924947182819579</v>
      </c>
      <c r="AS73" s="9">
        <f>ABS((AS$2-INDEX($A73:$AE73,1,MATCH(AS$6,$A$6:$AE$6,0)))/AS$3)</f>
        <v>16.20562380335949</v>
      </c>
      <c r="AT73" s="9"/>
      <c r="AU73" s="9"/>
      <c r="AV73" s="9">
        <f>ABS((AV$2-INDEX($A73:$AE73,1,MATCH(AV$6,$A$6:$AE$6,0)))/AV$3)</f>
        <v>2.1796610169491522</v>
      </c>
      <c r="AW73" s="9">
        <f>ABS((AW$2-INDEX($A73:$AE73,1,MATCH(AW$6,$A$6:$AE$6,0)))/AW$3)</f>
        <v>0.98</v>
      </c>
      <c r="AX73" s="9">
        <f>ABS((AX$2-INDEX($A73:$AE73,1,MATCH(AX$6,$A$6:$AE$6,0)))/AX$3)</f>
        <v>5.729166666666667</v>
      </c>
      <c r="AY73" s="9">
        <f>ABS((AY$2-INDEX($A73:$AE73,1,MATCH(AY$6,$A$6:$AE$6,0)))/AY$3)</f>
        <v>2.5</v>
      </c>
      <c r="BA73" s="12">
        <f t="shared" si="4"/>
        <v>15.92338212213205</v>
      </c>
      <c r="BB73" s="12">
        <f t="shared" si="5"/>
        <v>278.54562497814379</v>
      </c>
      <c r="BC73" s="12">
        <f t="shared" si="6"/>
        <v>287.10094100042801</v>
      </c>
      <c r="BD73" s="12">
        <f t="shared" si="7"/>
        <v>311.36897567258825</v>
      </c>
    </row>
    <row r="74" spans="1:56" x14ac:dyDescent="0.25">
      <c r="A74">
        <v>0.99622871975463567</v>
      </c>
      <c r="B74">
        <v>20</v>
      </c>
      <c r="C74">
        <v>0.124</v>
      </c>
      <c r="D74">
        <v>0.8</v>
      </c>
      <c r="E74">
        <v>104.44496856489421</v>
      </c>
      <c r="F74">
        <v>8.7088872186984201</v>
      </c>
      <c r="G74">
        <v>-0.10282340936307172</v>
      </c>
      <c r="H74">
        <v>5.8718328710457115</v>
      </c>
      <c r="I74">
        <v>6.8609053090687953</v>
      </c>
      <c r="J74">
        <v>0.75997167137079746</v>
      </c>
      <c r="K74">
        <v>1.386379956074332</v>
      </c>
      <c r="L74">
        <v>10.309509783782742</v>
      </c>
      <c r="M74">
        <v>86.941782541358592</v>
      </c>
      <c r="N74">
        <v>6.2238401036724476</v>
      </c>
      <c r="O74">
        <v>0.70365117621893236</v>
      </c>
      <c r="P74">
        <v>5.2318258355648029</v>
      </c>
      <c r="Q74">
        <v>4.8490715372319713</v>
      </c>
      <c r="R74">
        <v>79.29792532206335</v>
      </c>
      <c r="S74">
        <v>5.6557071077900103</v>
      </c>
      <c r="T74">
        <v>-10.934782032955077</v>
      </c>
      <c r="U74">
        <v>49.602367780129569</v>
      </c>
      <c r="V74">
        <v>-1.0213477346343418</v>
      </c>
      <c r="W74">
        <v>1.3621336297240076</v>
      </c>
      <c r="AB74" s="7">
        <f>IF(ISBLANK(X74),-1,X74-T74)</f>
        <v>-1</v>
      </c>
      <c r="AC74" s="4" t="b">
        <f>OR(AA74&lt;2.5,H74&lt;2.5)</f>
        <v>1</v>
      </c>
      <c r="AD74" s="4" t="b">
        <f>AB74&gt;2</f>
        <v>0</v>
      </c>
      <c r="AE74" s="5" t="b">
        <f>AND(AC74,AD74)</f>
        <v>0</v>
      </c>
      <c r="AG74" s="9">
        <f>ABS((AG$2-INDEX($A74:$AE74,1,MATCH(AG$6,$A$6:$AE$6,0)))/AG$3)</f>
        <v>2.2343392322986619</v>
      </c>
      <c r="AH74" s="9">
        <f>ABS((AH$2-INDEX($A74:$AE74,1,MATCH(AH$6,$A$6:$AE$6,0)))/AH$3)</f>
        <v>1.3633788306436134</v>
      </c>
      <c r="AI74" s="9">
        <f>ABS((AI$2-INDEX($A74:$AE74,1,MATCH(AI$6,$A$6:$AE$6,0)))/AI$3)</f>
        <v>6.8510913084151648</v>
      </c>
      <c r="AJ74" s="9">
        <f>ABS((AJ$2-INDEX($A74:$AE74,1,MATCH(AJ$6,$A$6:$AE$6,0)))/AJ$3)</f>
        <v>5.8249884990820636E-2</v>
      </c>
      <c r="AK74" s="9">
        <f>ABS((AK$2-INDEX($A74:$AE74,1,MATCH(AK$6,$A$6:$AE$6,0)))/AK$3)</f>
        <v>90.989598153618459</v>
      </c>
      <c r="AL74" s="9">
        <f>ABS((AL$2-INDEX($A74:$AE74,1,MATCH(AL$6,$A$6:$AE$6,0)))/AL$3)</f>
        <v>4.1997613487648469</v>
      </c>
      <c r="AM74" s="9">
        <f>ABS((AM$2-INDEX($A74:$AE74,1,MATCH(AM$6,$A$6:$AE$6,0)))/AM$3)</f>
        <v>0.33255810678309172</v>
      </c>
      <c r="AN74" s="9"/>
      <c r="AO74" s="9">
        <f>ABS((AO$2-INDEX($A74:$AE74,1,MATCH(AO$6,$A$6:$AE$6,0)))/AO$3)</f>
        <v>2.0590715372319712</v>
      </c>
      <c r="AP74" s="9"/>
      <c r="AQ74" s="9"/>
      <c r="AR74" s="9">
        <f>ABS((AR$2-INDEX($A74:$AE74,1,MATCH(AR$6,$A$6:$AE$6,0)))/AR$3)</f>
        <v>8.068071733815696</v>
      </c>
      <c r="AS74" s="9">
        <f>ABS((AS$2-INDEX($A74:$AE74,1,MATCH(AS$6,$A$6:$AE$6,0)))/AS$3)</f>
        <v>16.787847067488521</v>
      </c>
      <c r="AT74" s="9"/>
      <c r="AU74" s="9"/>
      <c r="AV74" s="9">
        <f>ABS((AV$2-INDEX($A74:$AE74,1,MATCH(AV$6,$A$6:$AE$6,0)))/AV$3)</f>
        <v>2.1796610169491522</v>
      </c>
      <c r="AW74" s="9">
        <f>ABS((AW$2-INDEX($A74:$AE74,1,MATCH(AW$6,$A$6:$AE$6,0)))/AW$3)</f>
        <v>0.98</v>
      </c>
      <c r="AX74" s="9">
        <f>ABS((AX$2-INDEX($A74:$AE74,1,MATCH(AX$6,$A$6:$AE$6,0)))/AX$3)</f>
        <v>5.729166666666667</v>
      </c>
      <c r="AY74" s="9">
        <f>ABS((AY$2-INDEX($A74:$AE74,1,MATCH(AY$6,$A$6:$AE$6,0)))/AY$3)</f>
        <v>2.5</v>
      </c>
      <c r="BA74" s="12">
        <f t="shared" si="4"/>
        <v>15.993193953796787</v>
      </c>
      <c r="BB74" s="12">
        <f t="shared" si="5"/>
        <v>297.8250031151797</v>
      </c>
      <c r="BC74" s="12">
        <f t="shared" si="6"/>
        <v>362.9187846171755</v>
      </c>
      <c r="BD74" s="12">
        <f t="shared" si="7"/>
        <v>330.64835380962415</v>
      </c>
    </row>
    <row r="75" spans="1:56" x14ac:dyDescent="0.25">
      <c r="A75">
        <v>0.99622871975463567</v>
      </c>
      <c r="B75">
        <v>20</v>
      </c>
      <c r="C75">
        <v>0.124</v>
      </c>
      <c r="D75">
        <v>0.79</v>
      </c>
      <c r="E75">
        <v>105.74623697517046</v>
      </c>
      <c r="F75">
        <v>9.1836503859348735</v>
      </c>
      <c r="G75">
        <v>2.2285432582392836E-2</v>
      </c>
      <c r="H75">
        <v>6.709610603137409</v>
      </c>
      <c r="I75">
        <v>6.9085731630900273</v>
      </c>
      <c r="J75">
        <v>0.77111836067989481</v>
      </c>
      <c r="K75">
        <v>1.3674517376824684</v>
      </c>
      <c r="L75">
        <v>10.223954080317702</v>
      </c>
      <c r="M75">
        <v>89.52340863339063</v>
      </c>
      <c r="N75">
        <v>6.3210329016113924</v>
      </c>
      <c r="O75">
        <v>0.70640329495518372</v>
      </c>
      <c r="P75">
        <v>6.5559320962257912</v>
      </c>
      <c r="Q75">
        <v>4.6335593231002123</v>
      </c>
      <c r="R75">
        <v>77.905073869115327</v>
      </c>
      <c r="S75">
        <v>5.6332231113540532</v>
      </c>
      <c r="T75">
        <v>-8.5018411602968804</v>
      </c>
      <c r="U75">
        <v>49.288294430436629</v>
      </c>
      <c r="V75">
        <v>-0.93605145259460376</v>
      </c>
      <c r="W75">
        <v>1.3416397490914134</v>
      </c>
      <c r="AB75" s="7">
        <f>IF(ISBLANK(X75),-1,X75-T75)</f>
        <v>-1</v>
      </c>
      <c r="AC75" s="4" t="b">
        <f>OR(AA75&lt;2.5,H75&lt;2.5)</f>
        <v>1</v>
      </c>
      <c r="AD75" s="4" t="b">
        <f>AB75&gt;2</f>
        <v>0</v>
      </c>
      <c r="AE75" s="5" t="b">
        <f>AND(AC75,AD75)</f>
        <v>0</v>
      </c>
      <c r="AG75" s="9">
        <f>ABS((AG$2-INDEX($A75:$AE75,1,MATCH(AG$6,$A$6:$AE$6,0)))/AG$3)</f>
        <v>2.2873035145444751</v>
      </c>
      <c r="AH75" s="9">
        <f>ABS((AH$2-INDEX($A75:$AE75,1,MATCH(AH$6,$A$6:$AE$6,0)))/AH$3)</f>
        <v>1.4647123698172257</v>
      </c>
      <c r="AI75" s="9">
        <f>ABS((AI$2-INDEX($A75:$AE75,1,MATCH(AI$6,$A$6:$AE$6,0)))/AI$3)</f>
        <v>7.0231660210684703</v>
      </c>
      <c r="AJ75" s="9">
        <f>ABS((AJ$2-INDEX($A75:$AE75,1,MATCH(AJ$6,$A$6:$AE$6,0)))/AJ$3)</f>
        <v>1.2741532083884319E-2</v>
      </c>
      <c r="AK75" s="9">
        <f>ABS((AK$2-INDEX($A75:$AE75,1,MATCH(AK$6,$A$6:$AE$6,0)))/AK$3)</f>
        <v>94.257479282772948</v>
      </c>
      <c r="AL75" s="9">
        <f>ABS((AL$2-INDEX($A75:$AE75,1,MATCH(AL$6,$A$6:$AE$6,0)))/AL$3)</f>
        <v>4.3448252262856597</v>
      </c>
      <c r="AM75" s="9">
        <f>ABS((AM$2-INDEX($A75:$AE75,1,MATCH(AM$6,$A$6:$AE$6,0)))/AM$3)</f>
        <v>0.32584562206052742</v>
      </c>
      <c r="AN75" s="9"/>
      <c r="AO75" s="9">
        <f>ABS((AO$2-INDEX($A75:$AE75,1,MATCH(AO$6,$A$6:$AE$6,0)))/AO$3)</f>
        <v>1.8435593231002123</v>
      </c>
      <c r="AP75" s="9"/>
      <c r="AQ75" s="9"/>
      <c r="AR75" s="9">
        <f>ABS((AR$2-INDEX($A75:$AE75,1,MATCH(AR$6,$A$6:$AE$6,0)))/AR$3)</f>
        <v>6.839313717321656</v>
      </c>
      <c r="AS75" s="9">
        <f>ABS((AS$2-INDEX($A75:$AE75,1,MATCH(AS$6,$A$6:$AE$6,0)))/AS$3)</f>
        <v>16.611401365413837</v>
      </c>
      <c r="AT75" s="9"/>
      <c r="AU75" s="9"/>
      <c r="AV75" s="9">
        <f>ABS((AV$2-INDEX($A75:$AE75,1,MATCH(AV$6,$A$6:$AE$6,0)))/AV$3)</f>
        <v>2.1796610169491522</v>
      </c>
      <c r="AW75" s="9">
        <f>ABS((AW$2-INDEX($A75:$AE75,1,MATCH(AW$6,$A$6:$AE$6,0)))/AW$3)</f>
        <v>0.98</v>
      </c>
      <c r="AX75" s="9">
        <f>ABS((AX$2-INDEX($A75:$AE75,1,MATCH(AX$6,$A$6:$AE$6,0)))/AX$3)</f>
        <v>5.729166666666667</v>
      </c>
      <c r="AY75" s="9">
        <f>ABS((AY$2-INDEX($A75:$AE75,1,MATCH(AY$6,$A$6:$AE$6,0)))/AY$3)</f>
        <v>2.5</v>
      </c>
      <c r="BA75" s="12">
        <f t="shared" si="4"/>
        <v>16.23267951645532</v>
      </c>
      <c r="BB75" s="12">
        <f t="shared" si="5"/>
        <v>292.17133483932804</v>
      </c>
      <c r="BC75" s="12">
        <f t="shared" si="6"/>
        <v>338.9475469632722</v>
      </c>
      <c r="BD75" s="12">
        <f t="shared" si="7"/>
        <v>324.9946855337725</v>
      </c>
    </row>
    <row r="76" spans="1:56" x14ac:dyDescent="0.25">
      <c r="A76">
        <v>0.99622871975463567</v>
      </c>
      <c r="B76">
        <v>20</v>
      </c>
      <c r="C76">
        <v>0.124</v>
      </c>
      <c r="D76">
        <v>0.78</v>
      </c>
      <c r="E76">
        <v>103.45938987725108</v>
      </c>
      <c r="F76">
        <v>9.7162175394865837</v>
      </c>
      <c r="G76">
        <v>0.15366622730439566</v>
      </c>
      <c r="H76">
        <v>7.6024224261936695</v>
      </c>
      <c r="I76">
        <v>6.9671854842715284</v>
      </c>
      <c r="J76">
        <v>0.78275566461262303</v>
      </c>
      <c r="K76">
        <v>1.34982734557314</v>
      </c>
      <c r="L76">
        <v>10.160603205441596</v>
      </c>
      <c r="M76">
        <v>92.291858431932894</v>
      </c>
      <c r="N76">
        <v>6.4320126775054112</v>
      </c>
      <c r="O76">
        <v>0.70930853852170439</v>
      </c>
      <c r="P76">
        <v>7.8344467537027764</v>
      </c>
      <c r="Q76">
        <v>4.4262831391968041</v>
      </c>
      <c r="R76">
        <v>76.534735206356061</v>
      </c>
      <c r="S76">
        <v>5.6112245386850246</v>
      </c>
      <c r="T76">
        <v>-6.3305691464679281</v>
      </c>
      <c r="U76">
        <v>49.061408433301352</v>
      </c>
      <c r="V76">
        <v>-0.85465321771297997</v>
      </c>
      <c r="W76">
        <v>1.3220272695926372</v>
      </c>
      <c r="AB76" s="7">
        <f>IF(ISBLANK(X76),-1,X76-T76)</f>
        <v>-1</v>
      </c>
      <c r="AC76" s="4" t="b">
        <f>OR(AA76&lt;2.5,H76&lt;2.5)</f>
        <v>1</v>
      </c>
      <c r="AD76" s="4" t="b">
        <f>AB76&gt;2</f>
        <v>0</v>
      </c>
      <c r="AE76" s="5" t="b">
        <f>AND(AC76,AD76)</f>
        <v>0</v>
      </c>
      <c r="AG76" s="9">
        <f>ABS((AG$2-INDEX($A76:$AE76,1,MATCH(AG$6,$A$6:$AE$6,0)))/AG$3)</f>
        <v>2.3524283158572543</v>
      </c>
      <c r="AH76" s="9">
        <f>ABS((AH$2-INDEX($A76:$AE76,1,MATCH(AH$6,$A$6:$AE$6,0)))/AH$3)</f>
        <v>1.5705060419329366</v>
      </c>
      <c r="AI76" s="9">
        <f>ABS((AI$2-INDEX($A76:$AE76,1,MATCH(AI$6,$A$6:$AE$6,0)))/AI$3)</f>
        <v>7.1833877675169102</v>
      </c>
      <c r="AJ76" s="9">
        <f>ABS((AJ$2-INDEX($A76:$AE76,1,MATCH(AJ$6,$A$6:$AE$6,0)))/AJ$3)</f>
        <v>2.0955741786384607E-2</v>
      </c>
      <c r="AK76" s="9">
        <f>ABS((AK$2-INDEX($A76:$AE76,1,MATCH(AK$6,$A$6:$AE$6,0)))/AK$3)</f>
        <v>97.761846116370748</v>
      </c>
      <c r="AL76" s="9">
        <f>ABS((AL$2-INDEX($A76:$AE76,1,MATCH(AL$6,$A$6:$AE$6,0)))/AL$3)</f>
        <v>4.5104666828438971</v>
      </c>
      <c r="AM76" s="9">
        <f>ABS((AM$2-INDEX($A76:$AE76,1,MATCH(AM$6,$A$6:$AE$6,0)))/AM$3)</f>
        <v>0.31875966214218437</v>
      </c>
      <c r="AN76" s="9"/>
      <c r="AO76" s="9">
        <f>ABS((AO$2-INDEX($A76:$AE76,1,MATCH(AO$6,$A$6:$AE$6,0)))/AO$3)</f>
        <v>1.636283139196804</v>
      </c>
      <c r="AP76" s="9"/>
      <c r="AQ76" s="9"/>
      <c r="AR76" s="9">
        <f>ABS((AR$2-INDEX($A76:$AE76,1,MATCH(AR$6,$A$6:$AE$6,0)))/AR$3)</f>
        <v>5.7427116901353177</v>
      </c>
      <c r="AS76" s="9">
        <f>ABS((AS$2-INDEX($A76:$AE76,1,MATCH(AS$6,$A$6:$AE$6,0)))/AS$3)</f>
        <v>16.483937322079413</v>
      </c>
      <c r="AT76" s="9"/>
      <c r="AU76" s="9"/>
      <c r="AV76" s="9">
        <f>ABS((AV$2-INDEX($A76:$AE76,1,MATCH(AV$6,$A$6:$AE$6,0)))/AV$3)</f>
        <v>2.1796610169491522</v>
      </c>
      <c r="AW76" s="9">
        <f>ABS((AW$2-INDEX($A76:$AE76,1,MATCH(AW$6,$A$6:$AE$6,0)))/AW$3)</f>
        <v>0.98</v>
      </c>
      <c r="AX76" s="9">
        <f>ABS((AX$2-INDEX($A76:$AE76,1,MATCH(AX$6,$A$6:$AE$6,0)))/AX$3)</f>
        <v>5.729166666666667</v>
      </c>
      <c r="AY76" s="9">
        <f>ABS((AY$2-INDEX($A76:$AE76,1,MATCH(AY$6,$A$6:$AE$6,0)))/AY$3)</f>
        <v>2.5</v>
      </c>
      <c r="BA76" s="12">
        <f t="shared" si="4"/>
        <v>16.534841130054811</v>
      </c>
      <c r="BB76" s="12">
        <f t="shared" si="5"/>
        <v>288.25503076829744</v>
      </c>
      <c r="BC76" s="12">
        <f t="shared" si="6"/>
        <v>321.23376832431427</v>
      </c>
      <c r="BD76" s="12">
        <f t="shared" si="7"/>
        <v>321.0783814627419</v>
      </c>
    </row>
    <row r="77" spans="1:56" x14ac:dyDescent="0.25">
      <c r="A77">
        <v>0.99622871975463567</v>
      </c>
      <c r="B77">
        <v>20</v>
      </c>
      <c r="C77">
        <v>0.124</v>
      </c>
      <c r="D77">
        <v>0.77</v>
      </c>
      <c r="E77">
        <v>104.78309898215906</v>
      </c>
      <c r="F77">
        <v>10.335238515701988</v>
      </c>
      <c r="G77">
        <v>0.29174684199780343</v>
      </c>
      <c r="H77">
        <v>8.5535434867907689</v>
      </c>
      <c r="I77">
        <v>7.0369386159065428</v>
      </c>
      <c r="J77">
        <v>0.79489817265084506</v>
      </c>
      <c r="K77">
        <v>1.3332659644944453</v>
      </c>
      <c r="L77">
        <v>10.117526088539407</v>
      </c>
      <c r="M77">
        <v>95.268995066514776</v>
      </c>
      <c r="N77">
        <v>6.5567820244198574</v>
      </c>
      <c r="O77">
        <v>0.71251266099251054</v>
      </c>
      <c r="P77">
        <v>9.065735066554117</v>
      </c>
      <c r="Q77">
        <v>4.2259218306083381</v>
      </c>
      <c r="R77">
        <v>75.18052167378552</v>
      </c>
      <c r="S77">
        <v>5.589604380910508</v>
      </c>
      <c r="T77">
        <v>-4.4272311111556055</v>
      </c>
      <c r="U77">
        <v>48.925524478835797</v>
      </c>
      <c r="V77">
        <v>-0.77649108843903614</v>
      </c>
      <c r="W77">
        <v>1.3030653908545193</v>
      </c>
      <c r="AB77" s="7">
        <f>IF(ISBLANK(X77),-1,X77-T77)</f>
        <v>-1</v>
      </c>
      <c r="AC77" s="4" t="b">
        <f>OR(AA77&lt;2.5,H77&lt;2.5)</f>
        <v>1</v>
      </c>
      <c r="AD77" s="4" t="b">
        <f>AB77&gt;2</f>
        <v>0</v>
      </c>
      <c r="AE77" s="5" t="b">
        <f>AND(AC77,AD77)</f>
        <v>0</v>
      </c>
      <c r="AG77" s="9">
        <f>ABS((AG$2-INDEX($A77:$AE77,1,MATCH(AG$6,$A$6:$AE$6,0)))/AG$3)</f>
        <v>2.4299317954517146</v>
      </c>
      <c r="AH77" s="9">
        <f>ABS((AH$2-INDEX($A77:$AE77,1,MATCH(AH$6,$A$6:$AE$6,0)))/AH$3)</f>
        <v>1.680892478644046</v>
      </c>
      <c r="AI77" s="9">
        <f>ABS((AI$2-INDEX($A77:$AE77,1,MATCH(AI$6,$A$6:$AE$6,0)))/AI$3)</f>
        <v>7.3339457773232253</v>
      </c>
      <c r="AJ77" s="9">
        <f>ABS((AJ$2-INDEX($A77:$AE77,1,MATCH(AJ$6,$A$6:$AE$6,0)))/AJ$3)</f>
        <v>4.3869101840740735E-2</v>
      </c>
      <c r="AK77" s="9">
        <f>ABS((AK$2-INDEX($A77:$AE77,1,MATCH(AK$6,$A$6:$AE$6,0)))/AK$3)</f>
        <v>101.53037350191742</v>
      </c>
      <c r="AL77" s="9">
        <f>ABS((AL$2-INDEX($A77:$AE77,1,MATCH(AL$6,$A$6:$AE$6,0)))/AL$3)</f>
        <v>4.696689588686354</v>
      </c>
      <c r="AM77" s="9">
        <f>ABS((AM$2-INDEX($A77:$AE77,1,MATCH(AM$6,$A$6:$AE$6,0)))/AM$3)</f>
        <v>0.31094472928655958</v>
      </c>
      <c r="AN77" s="9"/>
      <c r="AO77" s="9">
        <f>ABS((AO$2-INDEX($A77:$AE77,1,MATCH(AO$6,$A$6:$AE$6,0)))/AO$3)</f>
        <v>1.4359218306083381</v>
      </c>
      <c r="AP77" s="9"/>
      <c r="AQ77" s="9"/>
      <c r="AR77" s="9">
        <f>ABS((AR$2-INDEX($A77:$AE77,1,MATCH(AR$6,$A$6:$AE$6,0)))/AR$3)</f>
        <v>4.7814298541189926</v>
      </c>
      <c r="AS77" s="9">
        <f>ABS((AS$2-INDEX($A77:$AE77,1,MATCH(AS$6,$A$6:$AE$6,0)))/AS$3)</f>
        <v>16.407598021817865</v>
      </c>
      <c r="AT77" s="9"/>
      <c r="AU77" s="9"/>
      <c r="AV77" s="9">
        <f>ABS((AV$2-INDEX($A77:$AE77,1,MATCH(AV$6,$A$6:$AE$6,0)))/AV$3)</f>
        <v>2.1796610169491522</v>
      </c>
      <c r="AW77" s="9">
        <f>ABS((AW$2-INDEX($A77:$AE77,1,MATCH(AW$6,$A$6:$AE$6,0)))/AW$3)</f>
        <v>0.98</v>
      </c>
      <c r="AX77" s="9">
        <f>ABS((AX$2-INDEX($A77:$AE77,1,MATCH(AX$6,$A$6:$AE$6,0)))/AX$3)</f>
        <v>5.729166666666667</v>
      </c>
      <c r="AY77" s="9">
        <f>ABS((AY$2-INDEX($A77:$AE77,1,MATCH(AY$6,$A$6:$AE$6,0)))/AY$3)</f>
        <v>2.5</v>
      </c>
      <c r="BA77" s="12">
        <f t="shared" si="4"/>
        <v>16.905490679355005</v>
      </c>
      <c r="BB77" s="12">
        <f t="shared" si="5"/>
        <v>286.11476352491655</v>
      </c>
      <c r="BC77" s="12">
        <f t="shared" si="6"/>
        <v>308.97683497477692</v>
      </c>
      <c r="BD77" s="12">
        <f t="shared" si="7"/>
        <v>318.93811421936101</v>
      </c>
    </row>
    <row r="78" spans="1:56" x14ac:dyDescent="0.25">
      <c r="A78">
        <v>0.99622871975463567</v>
      </c>
      <c r="B78">
        <v>20</v>
      </c>
      <c r="C78">
        <v>0.126</v>
      </c>
      <c r="D78">
        <v>0.8</v>
      </c>
      <c r="E78">
        <v>105.02654977956395</v>
      </c>
      <c r="F78">
        <v>9.8777238895150141</v>
      </c>
      <c r="G78">
        <v>7.9463148151658405E-2</v>
      </c>
      <c r="H78">
        <v>7.1420433233573579</v>
      </c>
      <c r="I78">
        <v>7.0809324989504727</v>
      </c>
      <c r="J78">
        <v>0.77470309802400195</v>
      </c>
      <c r="K78">
        <v>1.3525413379575619</v>
      </c>
      <c r="L78">
        <v>10.507138228818233</v>
      </c>
      <c r="M78">
        <v>90.324918052142451</v>
      </c>
      <c r="N78">
        <v>6.4119417301130719</v>
      </c>
      <c r="O78">
        <v>0.70095777531505932</v>
      </c>
      <c r="P78">
        <v>7.6471992933670334</v>
      </c>
      <c r="Q78">
        <v>4.583806149656974</v>
      </c>
      <c r="R78">
        <v>77.658905796492974</v>
      </c>
      <c r="S78">
        <v>5.6312316419488209</v>
      </c>
      <c r="T78">
        <v>-11.732907073378282</v>
      </c>
      <c r="U78">
        <v>49.481917242443657</v>
      </c>
      <c r="V78">
        <v>-0.85500376222314001</v>
      </c>
      <c r="W78">
        <v>1.328299096445904</v>
      </c>
      <c r="AB78" s="7">
        <f>IF(ISBLANK(X78),-1,X78-T78)</f>
        <v>-1</v>
      </c>
      <c r="AC78" s="4" t="b">
        <f>OR(AA78&lt;2.5,H78&lt;2.5)</f>
        <v>1</v>
      </c>
      <c r="AD78" s="4" t="b">
        <f>AB78&gt;2</f>
        <v>0</v>
      </c>
      <c r="AE78" s="5" t="b">
        <f>AND(AC78,AD78)</f>
        <v>0</v>
      </c>
      <c r="AG78" s="9">
        <f>ABS((AG$2-INDEX($A78:$AE78,1,MATCH(AG$6,$A$6:$AE$6,0)))/AG$3)</f>
        <v>2.4788138877227479</v>
      </c>
      <c r="AH78" s="9">
        <f>ABS((AH$2-INDEX($A78:$AE78,1,MATCH(AH$6,$A$6:$AE$6,0)))/AH$3)</f>
        <v>1.4973008911272905</v>
      </c>
      <c r="AI78" s="9">
        <f>ABS((AI$2-INDEX($A78:$AE78,1,MATCH(AI$6,$A$6:$AE$6,0)))/AI$3)</f>
        <v>7.1587151094767112</v>
      </c>
      <c r="AJ78" s="9">
        <f>ABS((AJ$2-INDEX($A78:$AE78,1,MATCH(AJ$6,$A$6:$AE$6,0)))/AJ$3)</f>
        <v>0.16337139830757119</v>
      </c>
      <c r="AK78" s="9">
        <f>ABS((AK$2-INDEX($A78:$AE78,1,MATCH(AK$6,$A$6:$AE$6,0)))/AK$3)</f>
        <v>95.27204816726892</v>
      </c>
      <c r="AL78" s="9">
        <f>ABS((AL$2-INDEX($A78:$AE78,1,MATCH(AL$6,$A$6:$AE$6,0)))/AL$3)</f>
        <v>4.4805100449448831</v>
      </c>
      <c r="AM78" s="9">
        <f>ABS((AM$2-INDEX($A78:$AE78,1,MATCH(AM$6,$A$6:$AE$6,0)))/AM$3)</f>
        <v>0.33912737728034309</v>
      </c>
      <c r="AN78" s="9"/>
      <c r="AO78" s="9">
        <f>ABS((AO$2-INDEX($A78:$AE78,1,MATCH(AO$6,$A$6:$AE$6,0)))/AO$3)</f>
        <v>1.7938061496569739</v>
      </c>
      <c r="AP78" s="9"/>
      <c r="AQ78" s="9"/>
      <c r="AR78" s="9">
        <f>ABS((AR$2-INDEX($A78:$AE78,1,MATCH(AR$6,$A$6:$AE$6,0)))/AR$3)</f>
        <v>8.47116518857489</v>
      </c>
      <c r="AS78" s="9">
        <f>ABS((AS$2-INDEX($A78:$AE78,1,MATCH(AS$6,$A$6:$AE$6,0)))/AS$3)</f>
        <v>16.720178226091942</v>
      </c>
      <c r="AT78" s="9"/>
      <c r="AU78" s="9"/>
      <c r="AV78" s="9">
        <f>ABS((AV$2-INDEX($A78:$AE78,1,MATCH(AV$6,$A$6:$AE$6,0)))/AV$3)</f>
        <v>2.1796610169491522</v>
      </c>
      <c r="AW78" s="9">
        <f>ABS((AW$2-INDEX($A78:$AE78,1,MATCH(AW$6,$A$6:$AE$6,0)))/AW$3)</f>
        <v>0.98</v>
      </c>
      <c r="AX78" s="9">
        <f>ABS((AX$2-INDEX($A78:$AE78,1,MATCH(AX$6,$A$6:$AE$6,0)))/AX$3)</f>
        <v>5.729166666666667</v>
      </c>
      <c r="AY78" s="9">
        <f>ABS((AY$2-INDEX($A78:$AE78,1,MATCH(AY$6,$A$6:$AE$6,0)))/AY$3)</f>
        <v>2.5</v>
      </c>
      <c r="BA78" s="12">
        <f t="shared" si="4"/>
        <v>17.145440438774976</v>
      </c>
      <c r="BB78" s="12">
        <f t="shared" si="5"/>
        <v>296.70980035105407</v>
      </c>
      <c r="BC78" s="12">
        <f t="shared" si="6"/>
        <v>368.47044000317715</v>
      </c>
      <c r="BD78" s="12">
        <f t="shared" si="7"/>
        <v>329.53315104549853</v>
      </c>
    </row>
    <row r="79" spans="1:56" x14ac:dyDescent="0.25">
      <c r="A79">
        <v>0.99622871975463567</v>
      </c>
      <c r="B79">
        <v>20</v>
      </c>
      <c r="C79">
        <v>0.126</v>
      </c>
      <c r="D79">
        <v>0.79</v>
      </c>
      <c r="E79">
        <v>104.66180024950266</v>
      </c>
      <c r="F79">
        <v>10.45668623211156</v>
      </c>
      <c r="G79">
        <v>0.21956013037538225</v>
      </c>
      <c r="H79">
        <v>8.084598111780581</v>
      </c>
      <c r="I79">
        <v>7.15165185166392</v>
      </c>
      <c r="J79">
        <v>0.78731073044211508</v>
      </c>
      <c r="K79">
        <v>1.3348182583607793</v>
      </c>
      <c r="L79">
        <v>10.442513306600658</v>
      </c>
      <c r="M79">
        <v>93.199658322613686</v>
      </c>
      <c r="N79">
        <v>6.5390887599542555</v>
      </c>
      <c r="O79">
        <v>0.70416997844497853</v>
      </c>
      <c r="P79">
        <v>8.9576205884474192</v>
      </c>
      <c r="Q79">
        <v>4.3667672610685875</v>
      </c>
      <c r="R79">
        <v>76.233961888640692</v>
      </c>
      <c r="S79">
        <v>5.6084411900303373</v>
      </c>
      <c r="T79">
        <v>-9.7674177041208257</v>
      </c>
      <c r="U79">
        <v>49.298819891569011</v>
      </c>
      <c r="V79">
        <v>-0.77048487106089469</v>
      </c>
      <c r="W79">
        <v>1.3059789442041017</v>
      </c>
      <c r="AB79" s="7">
        <f>IF(ISBLANK(X79),-1,X79-T79)</f>
        <v>-1</v>
      </c>
      <c r="AC79" s="4" t="b">
        <f>OR(AA79&lt;2.5,H79&lt;2.5)</f>
        <v>1</v>
      </c>
      <c r="AD79" s="4" t="b">
        <f>AB79&gt;2</f>
        <v>0</v>
      </c>
      <c r="AE79" s="5" t="b">
        <f>AND(AC79,AD79)</f>
        <v>0</v>
      </c>
      <c r="AG79" s="9">
        <f>ABS((AG$2-INDEX($A79:$AE79,1,MATCH(AG$6,$A$6:$AE$6,0)))/AG$3)</f>
        <v>2.5573909462932449</v>
      </c>
      <c r="AH79" s="9">
        <f>ABS((AH$2-INDEX($A79:$AE79,1,MATCH(AH$6,$A$6:$AE$6,0)))/AH$3)</f>
        <v>1.6119157312919554</v>
      </c>
      <c r="AI79" s="9">
        <f>ABS((AI$2-INDEX($A79:$AE79,1,MATCH(AI$6,$A$6:$AE$6,0)))/AI$3)</f>
        <v>7.3198340149020078</v>
      </c>
      <c r="AJ79" s="9">
        <f>ABS((AJ$2-INDEX($A79:$AE79,1,MATCH(AJ$6,$A$6:$AE$6,0)))/AJ$3)</f>
        <v>0.12899643968120128</v>
      </c>
      <c r="AK79" s="9">
        <f>ABS((AK$2-INDEX($A79:$AE79,1,MATCH(AK$6,$A$6:$AE$6,0)))/AK$3)</f>
        <v>98.910959902042634</v>
      </c>
      <c r="AL79" s="9">
        <f>ABS((AL$2-INDEX($A79:$AE79,1,MATCH(AL$6,$A$6:$AE$6,0)))/AL$3)</f>
        <v>4.6702817312750078</v>
      </c>
      <c r="AM79" s="9">
        <f>ABS((AM$2-INDEX($A79:$AE79,1,MATCH(AM$6,$A$6:$AE$6,0)))/AM$3)</f>
        <v>0.33129273550005234</v>
      </c>
      <c r="AN79" s="9"/>
      <c r="AO79" s="9">
        <f>ABS((AO$2-INDEX($A79:$AE79,1,MATCH(AO$6,$A$6:$AE$6,0)))/AO$3)</f>
        <v>1.5767672610685874</v>
      </c>
      <c r="AP79" s="9"/>
      <c r="AQ79" s="9"/>
      <c r="AR79" s="9">
        <f>ABS((AR$2-INDEX($A79:$AE79,1,MATCH(AR$6,$A$6:$AE$6,0)))/AR$3)</f>
        <v>7.4784937899600132</v>
      </c>
      <c r="AS79" s="9">
        <f>ABS((AS$2-INDEX($A79:$AE79,1,MATCH(AS$6,$A$6:$AE$6,0)))/AS$3)</f>
        <v>16.617314545825288</v>
      </c>
      <c r="AT79" s="9"/>
      <c r="AU79" s="9"/>
      <c r="AV79" s="9">
        <f>ABS((AV$2-INDEX($A79:$AE79,1,MATCH(AV$6,$A$6:$AE$6,0)))/AV$3)</f>
        <v>2.1796610169491522</v>
      </c>
      <c r="AW79" s="9">
        <f>ABS((AW$2-INDEX($A79:$AE79,1,MATCH(AW$6,$A$6:$AE$6,0)))/AW$3)</f>
        <v>0.98</v>
      </c>
      <c r="AX79" s="9">
        <f>ABS((AX$2-INDEX($A79:$AE79,1,MATCH(AX$6,$A$6:$AE$6,0)))/AX$3)</f>
        <v>5.729166666666667</v>
      </c>
      <c r="AY79" s="9">
        <f>ABS((AY$2-INDEX($A79:$AE79,1,MATCH(AY$6,$A$6:$AE$6,0)))/AY$3)</f>
        <v>2.5</v>
      </c>
      <c r="BA79" s="12">
        <f t="shared" si="4"/>
        <v>17.541170600990473</v>
      </c>
      <c r="BB79" s="12">
        <f t="shared" si="5"/>
        <v>293.67631331588717</v>
      </c>
      <c r="BC79" s="12">
        <f t="shared" si="6"/>
        <v>349.60418268235765</v>
      </c>
      <c r="BD79" s="12">
        <f t="shared" si="7"/>
        <v>326.49966401033163</v>
      </c>
    </row>
    <row r="80" spans="1:56" x14ac:dyDescent="0.25">
      <c r="A80">
        <v>0.99496205639268809</v>
      </c>
      <c r="B80">
        <v>20</v>
      </c>
      <c r="C80">
        <v>0.124</v>
      </c>
      <c r="D80">
        <v>0.79</v>
      </c>
      <c r="E80">
        <v>111.52281863347592</v>
      </c>
      <c r="F80">
        <v>6.0274847799870717</v>
      </c>
      <c r="G80">
        <v>-3.4238067937931646E-2</v>
      </c>
      <c r="H80">
        <v>3.4875452032135086</v>
      </c>
      <c r="I80">
        <v>4.9910313313016523</v>
      </c>
      <c r="J80">
        <v>0.70293891815992537</v>
      </c>
      <c r="K80">
        <v>1.6159225218372111</v>
      </c>
      <c r="L80">
        <v>8.5173789385127971</v>
      </c>
      <c r="M80">
        <v>33.205230442379545</v>
      </c>
      <c r="N80">
        <v>2.6428487217363101</v>
      </c>
      <c r="O80">
        <v>0.76138227978694462</v>
      </c>
      <c r="P80">
        <v>10.175240289203709</v>
      </c>
      <c r="Q80">
        <v>2.1048828478585251</v>
      </c>
      <c r="R80">
        <v>46.137695268369505</v>
      </c>
      <c r="S80">
        <v>4.9669555708505193</v>
      </c>
      <c r="T80">
        <v>4.4254627130593791</v>
      </c>
      <c r="U80">
        <v>16.105875056723654</v>
      </c>
      <c r="V80">
        <v>-0.5651967222329608</v>
      </c>
      <c r="W80">
        <v>0.41374702642010674</v>
      </c>
      <c r="X80">
        <v>21.96963867113865</v>
      </c>
      <c r="Y80">
        <v>3.8750737635620633E-2</v>
      </c>
      <c r="Z80">
        <v>0.79742976526928899</v>
      </c>
      <c r="AA80">
        <v>3.4744986406762628</v>
      </c>
      <c r="AB80" s="7">
        <f>IF(ISBLANK(X80),-1,X80-T80)</f>
        <v>17.544175958079272</v>
      </c>
      <c r="AC80" s="4" t="b">
        <f>OR(AA80&lt;2.5,H80&lt;2.5)</f>
        <v>0</v>
      </c>
      <c r="AD80" s="4" t="b">
        <f>AB80&gt;2</f>
        <v>1</v>
      </c>
      <c r="AE80" s="5" t="b">
        <f>AND(AC80,AD80)</f>
        <v>0</v>
      </c>
      <c r="AG80" s="9">
        <f>ABS((AG$2-INDEX($A80:$AE80,1,MATCH(AG$6,$A$6:$AE$6,0)))/AG$3)</f>
        <v>0.15670147922405853</v>
      </c>
      <c r="AH80" s="9">
        <f>ABS((AH$2-INDEX($A80:$AE80,1,MATCH(AH$6,$A$6:$AE$6,0)))/AH$3)</f>
        <v>0.8448992559993217</v>
      </c>
      <c r="AI80" s="9">
        <f>ABS((AI$2-INDEX($A80:$AE80,1,MATCH(AI$6,$A$6:$AE$6,0)))/AI$3)</f>
        <v>4.7643407105708091</v>
      </c>
      <c r="AJ80" s="9">
        <f>ABS((AJ$2-INDEX($A80:$AE80,1,MATCH(AJ$6,$A$6:$AE$6,0)))/AJ$3)</f>
        <v>0.8950112029187246</v>
      </c>
      <c r="AK80" s="9">
        <f>ABS((AK$2-INDEX($A80:$AE80,1,MATCH(AK$6,$A$6:$AE$6,0)))/AK$3)</f>
        <v>22.968646129594358</v>
      </c>
      <c r="AL80" s="9">
        <f>ABS((AL$2-INDEX($A80:$AE80,1,MATCH(AL$6,$A$6:$AE$6,0)))/AL$3)</f>
        <v>1.1450019078562537</v>
      </c>
      <c r="AM80" s="9">
        <f>ABS((AM$2-INDEX($A80:$AE80,1,MATCH(AM$6,$A$6:$AE$6,0)))/AM$3)</f>
        <v>0.19175053710501308</v>
      </c>
      <c r="AN80" s="9"/>
      <c r="AO80" s="9">
        <f>ABS((AO$2-INDEX($A80:$AE80,1,MATCH(AO$6,$A$6:$AE$6,0)))/AO$3)</f>
        <v>0.68511715214147495</v>
      </c>
      <c r="AP80" s="9"/>
      <c r="AQ80" s="9"/>
      <c r="AR80" s="9">
        <f>ABS((AR$2-INDEX($A80:$AE80,1,MATCH(AR$6,$A$6:$AE$6,0)))/AR$3)</f>
        <v>0.31037236714172772</v>
      </c>
      <c r="AS80" s="9">
        <f>ABS((AS$2-INDEX($A80:$AE80,1,MATCH(AS$6,$A$6:$AE$6,0)))/AS$3)</f>
        <v>2.0304072715035644</v>
      </c>
      <c r="AT80" s="9"/>
      <c r="AU80" s="9"/>
      <c r="AV80" s="9">
        <f>ABS((AV$2-INDEX($A80:$AE80,1,MATCH(AV$6,$A$6:$AE$6,0)))/AV$3)</f>
        <v>4.1065003247726342</v>
      </c>
      <c r="AW80" s="9">
        <f>ABS((AW$2-INDEX($A80:$AE80,1,MATCH(AW$6,$A$6:$AE$6,0)))/AW$3)</f>
        <v>0.90249852472875869</v>
      </c>
      <c r="AX80" s="9">
        <f>ABS((AX$2-INDEX($A80:$AE80,1,MATCH(AX$6,$A$6:$AE$6,0)))/AX$3)</f>
        <v>4.0678546556889819</v>
      </c>
      <c r="AY80" s="9">
        <f>ABS((AY$2-INDEX($A80:$AE80,1,MATCH(AY$6,$A$6:$AE$6,0)))/AY$3)</f>
        <v>0.9744986406762628</v>
      </c>
      <c r="BA80" s="12">
        <f t="shared" si="4"/>
        <v>17.837547871628644</v>
      </c>
      <c r="BB80" s="12">
        <f t="shared" si="5"/>
        <v>21.960101559803192</v>
      </c>
      <c r="BC80" s="12">
        <f t="shared" si="6"/>
        <v>22.05643256608835</v>
      </c>
      <c r="BD80" s="12">
        <f t="shared" si="7"/>
        <v>38.507543059613717</v>
      </c>
    </row>
    <row r="81" spans="1:56" x14ac:dyDescent="0.25">
      <c r="A81">
        <v>0.99622871975463567</v>
      </c>
      <c r="B81">
        <v>20</v>
      </c>
      <c r="C81">
        <v>0.126</v>
      </c>
      <c r="D81">
        <v>0.78</v>
      </c>
      <c r="E81">
        <v>99.03326831524609</v>
      </c>
      <c r="F81">
        <v>11.154723554793659</v>
      </c>
      <c r="G81">
        <v>0.36846658239898694</v>
      </c>
      <c r="H81">
        <v>9.0958345374766658</v>
      </c>
      <c r="I81">
        <v>7.2362699131389174</v>
      </c>
      <c r="J81">
        <v>0.80045228236263644</v>
      </c>
      <c r="K81">
        <v>1.3179786177528212</v>
      </c>
      <c r="L81">
        <v>10.400865318902284</v>
      </c>
      <c r="M81">
        <v>96.318360839496748</v>
      </c>
      <c r="N81">
        <v>6.6817981415076773</v>
      </c>
      <c r="O81">
        <v>0.70777993868831313</v>
      </c>
      <c r="P81">
        <v>10.222618804998275</v>
      </c>
      <c r="Q81">
        <v>4.1559305590981888</v>
      </c>
      <c r="R81">
        <v>74.812710793713364</v>
      </c>
      <c r="S81">
        <v>5.5857920625432964</v>
      </c>
      <c r="T81">
        <v>-8.1057156326531317</v>
      </c>
      <c r="U81">
        <v>49.207660756178818</v>
      </c>
      <c r="V81">
        <v>-0.68877794851154528</v>
      </c>
      <c r="W81">
        <v>1.2840991514332982</v>
      </c>
      <c r="AB81" s="7">
        <f>IF(ISBLANK(X81),-1,X81-T81)</f>
        <v>-1</v>
      </c>
      <c r="AC81" s="4" t="b">
        <f>OR(AA81&lt;2.5,H81&lt;2.5)</f>
        <v>1</v>
      </c>
      <c r="AD81" s="4" t="b">
        <f>AB81&gt;2</f>
        <v>0</v>
      </c>
      <c r="AE81" s="5" t="b">
        <f>AND(AC81,AD81)</f>
        <v>0</v>
      </c>
      <c r="AG81" s="9">
        <f>ABS((AG$2-INDEX($A81:$AE81,1,MATCH(AG$6,$A$6:$AE$6,0)))/AG$3)</f>
        <v>2.6514110145987977</v>
      </c>
      <c r="AH81" s="9">
        <f>ABS((AH$2-INDEX($A81:$AE81,1,MATCH(AH$6,$A$6:$AE$6,0)))/AH$3)</f>
        <v>1.7313843851148769</v>
      </c>
      <c r="AI81" s="9">
        <f>ABS((AI$2-INDEX($A81:$AE81,1,MATCH(AI$6,$A$6:$AE$6,0)))/AI$3)</f>
        <v>7.4729216567925354</v>
      </c>
      <c r="AJ81" s="9">
        <f>ABS((AJ$2-INDEX($A81:$AE81,1,MATCH(AJ$6,$A$6:$AE$6,0)))/AJ$3)</f>
        <v>0.10684325473525769</v>
      </c>
      <c r="AK81" s="9">
        <f>ABS((AK$2-INDEX($A81:$AE81,1,MATCH(AK$6,$A$6:$AE$6,0)))/AK$3)</f>
        <v>102.85868460695791</v>
      </c>
      <c r="AL81" s="9">
        <f>ABS((AL$2-INDEX($A81:$AE81,1,MATCH(AL$6,$A$6:$AE$6,0)))/AL$3)</f>
        <v>4.8832808082204133</v>
      </c>
      <c r="AM81" s="9">
        <f>ABS((AM$2-INDEX($A81:$AE81,1,MATCH(AM$6,$A$6:$AE$6,0)))/AM$3)</f>
        <v>0.32248795441874839</v>
      </c>
      <c r="AN81" s="9"/>
      <c r="AO81" s="9">
        <f>ABS((AO$2-INDEX($A81:$AE81,1,MATCH(AO$6,$A$6:$AE$6,0)))/AO$3)</f>
        <v>1.3659305590981887</v>
      </c>
      <c r="AP81" s="9"/>
      <c r="AQ81" s="9"/>
      <c r="AR81" s="9">
        <f>ABS((AR$2-INDEX($A81:$AE81,1,MATCH(AR$6,$A$6:$AE$6,0)))/AR$3)</f>
        <v>6.6392503195217838</v>
      </c>
      <c r="AS81" s="9">
        <f>ABS((AS$2-INDEX($A81:$AE81,1,MATCH(AS$6,$A$6:$AE$6,0)))/AS$3)</f>
        <v>16.566101548415066</v>
      </c>
      <c r="AT81" s="9"/>
      <c r="AU81" s="9"/>
      <c r="AV81" s="9">
        <f>ABS((AV$2-INDEX($A81:$AE81,1,MATCH(AV$6,$A$6:$AE$6,0)))/AV$3)</f>
        <v>2.1796610169491522</v>
      </c>
      <c r="AW81" s="9">
        <f>ABS((AW$2-INDEX($A81:$AE81,1,MATCH(AW$6,$A$6:$AE$6,0)))/AW$3)</f>
        <v>0.98</v>
      </c>
      <c r="AX81" s="9">
        <f>ABS((AX$2-INDEX($A81:$AE81,1,MATCH(AX$6,$A$6:$AE$6,0)))/AX$3)</f>
        <v>5.729166666666667</v>
      </c>
      <c r="AY81" s="9">
        <f>ABS((AY$2-INDEX($A81:$AE81,1,MATCH(AY$6,$A$6:$AE$6,0)))/AY$3)</f>
        <v>2.5</v>
      </c>
      <c r="BA81" s="12">
        <f t="shared" si="4"/>
        <v>18.030902517143637</v>
      </c>
      <c r="BB81" s="12">
        <f t="shared" si="5"/>
        <v>292.46662302954371</v>
      </c>
      <c r="BC81" s="12">
        <f t="shared" si="6"/>
        <v>336.54626783481382</v>
      </c>
      <c r="BD81" s="12">
        <f t="shared" si="7"/>
        <v>325.28997372398817</v>
      </c>
    </row>
    <row r="82" spans="1:56" x14ac:dyDescent="0.25">
      <c r="A82">
        <v>0.99496205639268809</v>
      </c>
      <c r="B82">
        <v>20</v>
      </c>
      <c r="C82">
        <v>0.122</v>
      </c>
      <c r="D82">
        <v>0.77</v>
      </c>
      <c r="E82">
        <v>104.11751158664981</v>
      </c>
      <c r="F82">
        <v>5.9765364937221745</v>
      </c>
      <c r="G82">
        <v>4.6752374884402939E-2</v>
      </c>
      <c r="H82">
        <v>3.9013308023678666</v>
      </c>
      <c r="I82">
        <v>4.9519770251467561</v>
      </c>
      <c r="J82">
        <v>0.7105357291488249</v>
      </c>
      <c r="K82">
        <v>1.5880944696360311</v>
      </c>
      <c r="L82">
        <v>8.2169433531176992</v>
      </c>
      <c r="M82">
        <v>33.942031430481762</v>
      </c>
      <c r="N82">
        <v>2.6329390591968904</v>
      </c>
      <c r="O82">
        <v>0.7707840494279401</v>
      </c>
      <c r="P82">
        <v>10.408225013313436</v>
      </c>
      <c r="Q82">
        <v>2.0180323410702226</v>
      </c>
      <c r="R82">
        <v>45.881499209228167</v>
      </c>
      <c r="S82">
        <v>4.9621961206705825</v>
      </c>
      <c r="T82">
        <v>4.6997784296833549</v>
      </c>
      <c r="U82">
        <v>16.104137465081347</v>
      </c>
      <c r="V82">
        <v>-0.56665060655163579</v>
      </c>
      <c r="W82">
        <v>0.42120543820086193</v>
      </c>
      <c r="X82">
        <v>22.139393427481572</v>
      </c>
      <c r="Y82">
        <v>0.11701249900314994</v>
      </c>
      <c r="Z82">
        <v>0.8008379595069931</v>
      </c>
      <c r="AA82">
        <v>3.8793027191063256</v>
      </c>
      <c r="AB82" s="7">
        <f>IF(ISBLANK(X82),-1,X82-T82)</f>
        <v>17.439614997798216</v>
      </c>
      <c r="AC82" s="4" t="b">
        <f>OR(AA82&lt;2.5,H82&lt;2.5)</f>
        <v>0</v>
      </c>
      <c r="AD82" s="4" t="b">
        <f>AB82&gt;2</f>
        <v>1</v>
      </c>
      <c r="AE82" s="5" t="b">
        <f>AND(AC82,AD82)</f>
        <v>0</v>
      </c>
      <c r="AG82" s="9">
        <f>ABS((AG$2-INDEX($A82:$AE82,1,MATCH(AG$6,$A$6:$AE$6,0)))/AG$3)</f>
        <v>0.11330780571861826</v>
      </c>
      <c r="AH82" s="9">
        <f>ABS((AH$2-INDEX($A82:$AE82,1,MATCH(AH$6,$A$6:$AE$6,0)))/AH$3)</f>
        <v>0.91396117408022648</v>
      </c>
      <c r="AI82" s="9">
        <f>ABS((AI$2-INDEX($A82:$AE82,1,MATCH(AI$6,$A$6:$AE$6,0)))/AI$3)</f>
        <v>5.0173230033088094</v>
      </c>
      <c r="AJ82" s="9">
        <f>ABS((AJ$2-INDEX($A82:$AE82,1,MATCH(AJ$6,$A$6:$AE$6,0)))/AJ$3)</f>
        <v>1.0548173653629256</v>
      </c>
      <c r="AK82" s="9">
        <f>ABS((AK$2-INDEX($A82:$AE82,1,MATCH(AK$6,$A$6:$AE$6,0)))/AK$3)</f>
        <v>23.901305608204758</v>
      </c>
      <c r="AL82" s="9">
        <f>ABS((AL$2-INDEX($A82:$AE82,1,MATCH(AL$6,$A$6:$AE$6,0)))/AL$3)</f>
        <v>1.1597924489598652</v>
      </c>
      <c r="AM82" s="9">
        <f>ABS((AM$2-INDEX($A82:$AE82,1,MATCH(AM$6,$A$6:$AE$6,0)))/AM$3)</f>
        <v>0.16881939163917042</v>
      </c>
      <c r="AN82" s="9"/>
      <c r="AO82" s="9">
        <f>ABS((AO$2-INDEX($A82:$AE82,1,MATCH(AO$6,$A$6:$AE$6,0)))/AO$3)</f>
        <v>0.77196765892977748</v>
      </c>
      <c r="AP82" s="9"/>
      <c r="AQ82" s="9"/>
      <c r="AR82" s="9">
        <f>ABS((AR$2-INDEX($A82:$AE82,1,MATCH(AR$6,$A$6:$AE$6,0)))/AR$3)</f>
        <v>0.17182907591749755</v>
      </c>
      <c r="AS82" s="9">
        <f>ABS((AS$2-INDEX($A82:$AE82,1,MATCH(AS$6,$A$6:$AE$6,0)))/AS$3)</f>
        <v>2.0313834465835119</v>
      </c>
      <c r="AT82" s="9"/>
      <c r="AU82" s="9"/>
      <c r="AV82" s="9">
        <f>ABS((AV$2-INDEX($A82:$AE82,1,MATCH(AV$6,$A$6:$AE$6,0)))/AV$3)</f>
        <v>4.071055931457022</v>
      </c>
      <c r="AW82" s="9">
        <f>ABS((AW$2-INDEX($A82:$AE82,1,MATCH(AW$6,$A$6:$AE$6,0)))/AW$3)</f>
        <v>0.74597500199370015</v>
      </c>
      <c r="AX82" s="9">
        <f>ABS((AX$2-INDEX($A82:$AE82,1,MATCH(AX$6,$A$6:$AE$6,0)))/AX$3)</f>
        <v>4.060754251027098</v>
      </c>
      <c r="AY82" s="9">
        <f>ABS((AY$2-INDEX($A82:$AE82,1,MATCH(AY$6,$A$6:$AE$6,0)))/AY$3)</f>
        <v>1.3793027191063256</v>
      </c>
      <c r="BA82" s="12">
        <f t="shared" si="4"/>
        <v>18.488811046822271</v>
      </c>
      <c r="BB82" s="12">
        <f t="shared" si="5"/>
        <v>22.615329753875777</v>
      </c>
      <c r="BC82" s="12">
        <f t="shared" si="6"/>
        <v>22.64485498520644</v>
      </c>
      <c r="BD82" s="12">
        <f t="shared" si="7"/>
        <v>39.105054841110423</v>
      </c>
    </row>
    <row r="83" spans="1:56" x14ac:dyDescent="0.25">
      <c r="A83">
        <v>0.99496205639268809</v>
      </c>
      <c r="B83">
        <v>15</v>
      </c>
      <c r="C83">
        <v>0.128</v>
      </c>
      <c r="D83">
        <v>0.77</v>
      </c>
      <c r="E83">
        <v>104.34798882716777</v>
      </c>
      <c r="F83">
        <v>4.8823340482032824</v>
      </c>
      <c r="G83">
        <v>0.88606475170682175</v>
      </c>
      <c r="H83">
        <v>5.8274132072036036</v>
      </c>
      <c r="I83">
        <v>5.1728129262976017</v>
      </c>
      <c r="J83">
        <v>0.72173519012942988</v>
      </c>
      <c r="K83">
        <v>1.5057232958514046</v>
      </c>
      <c r="L83">
        <v>8.122709546909455</v>
      </c>
      <c r="M83">
        <v>37.673874679589083</v>
      </c>
      <c r="N83">
        <v>2.9090472740138749</v>
      </c>
      <c r="O83">
        <v>0.75679660702522566</v>
      </c>
      <c r="P83">
        <v>10.426824156491078</v>
      </c>
      <c r="Q83">
        <v>1.8627728425987236</v>
      </c>
      <c r="R83">
        <v>42.187171692648107</v>
      </c>
      <c r="S83">
        <v>4.8874053269516056</v>
      </c>
      <c r="T83">
        <v>6.8888267451528611</v>
      </c>
      <c r="U83">
        <v>16.297824218776142</v>
      </c>
      <c r="V83">
        <v>-0.28637652719153128</v>
      </c>
      <c r="W83">
        <v>0.36379584502385964</v>
      </c>
      <c r="X83">
        <v>21.182262789279111</v>
      </c>
      <c r="Y83">
        <v>0.96879173138197805</v>
      </c>
      <c r="Z83">
        <v>1.0001824114912308</v>
      </c>
      <c r="AA83">
        <v>5.8089641925272808</v>
      </c>
      <c r="AB83" s="7">
        <f>IF(ISBLANK(X83),-1,X83-T83)</f>
        <v>14.293436044126249</v>
      </c>
      <c r="AC83" s="4" t="b">
        <f>OR(AA83&lt;2.5,H83&lt;2.5)</f>
        <v>0</v>
      </c>
      <c r="AD83" s="4" t="b">
        <f>AB83&gt;2</f>
        <v>1</v>
      </c>
      <c r="AE83" s="5" t="b">
        <f>AND(AC83,AD83)</f>
        <v>0</v>
      </c>
      <c r="AG83" s="9">
        <f>ABS((AG$2-INDEX($A83:$AE83,1,MATCH(AG$6,$A$6:$AE$6,0)))/AG$3)</f>
        <v>0.35868102921955786</v>
      </c>
      <c r="AH83" s="9">
        <f>ABS((AH$2-INDEX($A83:$AE83,1,MATCH(AH$6,$A$6:$AE$6,0)))/AH$3)</f>
        <v>1.01577445572209</v>
      </c>
      <c r="AI83" s="9">
        <f>ABS((AI$2-INDEX($A83:$AE83,1,MATCH(AI$6,$A$6:$AE$6,0)))/AI$3)</f>
        <v>5.7661518558963225</v>
      </c>
      <c r="AJ83" s="9">
        <f>ABS((AJ$2-INDEX($A83:$AE83,1,MATCH(AJ$6,$A$6:$AE$6,0)))/AJ$3)</f>
        <v>1.1049417303673108</v>
      </c>
      <c r="AK83" s="9">
        <f>ABS((AK$2-INDEX($A83:$AE83,1,MATCH(AK$6,$A$6:$AE$6,0)))/AK$3)</f>
        <v>28.625157822264658</v>
      </c>
      <c r="AL83" s="9">
        <f>ABS((AL$2-INDEX($A83:$AE83,1,MATCH(AL$6,$A$6:$AE$6,0)))/AL$3)</f>
        <v>0.74769063580018691</v>
      </c>
      <c r="AM83" s="9">
        <f>ABS((AM$2-INDEX($A83:$AE83,1,MATCH(AM$6,$A$6:$AE$6,0)))/AM$3)</f>
        <v>0.20293510481652272</v>
      </c>
      <c r="AN83" s="9"/>
      <c r="AO83" s="9">
        <f>ABS((AO$2-INDEX($A83:$AE83,1,MATCH(AO$6,$A$6:$AE$6,0)))/AO$3)</f>
        <v>0.92722715740127648</v>
      </c>
      <c r="AP83" s="9"/>
      <c r="AQ83" s="9"/>
      <c r="AR83" s="9">
        <f>ABS((AR$2-INDEX($A83:$AE83,1,MATCH(AR$6,$A$6:$AE$6,0)))/AR$3)</f>
        <v>0.93375088139033391</v>
      </c>
      <c r="AS83" s="9">
        <f>ABS((AS$2-INDEX($A83:$AE83,1,MATCH(AS$6,$A$6:$AE$6,0)))/AS$3)</f>
        <v>1.9225706636089082</v>
      </c>
      <c r="AT83" s="9"/>
      <c r="AU83" s="9"/>
      <c r="AV83" s="9">
        <f>ABS((AV$2-INDEX($A83:$AE83,1,MATCH(AV$6,$A$6:$AE$6,0)))/AV$3)</f>
        <v>3.0045545912292368</v>
      </c>
      <c r="AW83" s="9">
        <f>ABS((AW$2-INDEX($A83:$AE83,1,MATCH(AW$6,$A$6:$AE$6,0)))/AW$3)</f>
        <v>0.95758346276395612</v>
      </c>
      <c r="AX83" s="9">
        <f>ABS((AX$2-INDEX($A83:$AE83,1,MATCH(AX$6,$A$6:$AE$6,0)))/AX$3)</f>
        <v>3.6454533093932695</v>
      </c>
      <c r="AY83" s="9">
        <f>ABS((AY$2-INDEX($A83:$AE83,1,MATCH(AY$6,$A$6:$AE$6,0)))/AY$3)</f>
        <v>3.3089641925272808</v>
      </c>
      <c r="BA83" s="12">
        <f t="shared" si="4"/>
        <v>20.105244399826407</v>
      </c>
      <c r="BB83" s="12">
        <f t="shared" si="5"/>
        <v>23.801522356396006</v>
      </c>
      <c r="BC83" s="12">
        <f t="shared" si="6"/>
        <v>24.673413064893232</v>
      </c>
      <c r="BD83" s="12">
        <f t="shared" si="7"/>
        <v>37.090852187362344</v>
      </c>
    </row>
    <row r="84" spans="1:56" x14ac:dyDescent="0.25">
      <c r="A84">
        <v>0.99496205639268809</v>
      </c>
      <c r="B84">
        <v>20</v>
      </c>
      <c r="C84">
        <v>0.126</v>
      </c>
      <c r="D84">
        <v>0.8</v>
      </c>
      <c r="E84">
        <v>116.46962937750878</v>
      </c>
      <c r="F84">
        <v>6.5159863623407404</v>
      </c>
      <c r="G84">
        <v>-1.2724768449638713E-2</v>
      </c>
      <c r="H84">
        <v>3.7303699661092309</v>
      </c>
      <c r="I84">
        <v>5.0830945371578942</v>
      </c>
      <c r="J84">
        <v>0.70558351000602526</v>
      </c>
      <c r="K84">
        <v>1.6048391951408638</v>
      </c>
      <c r="L84">
        <v>8.767744465713891</v>
      </c>
      <c r="M84">
        <v>33.598934880547546</v>
      </c>
      <c r="N84">
        <v>2.7408198422854917</v>
      </c>
      <c r="O84">
        <v>0.7478092897875821</v>
      </c>
      <c r="P84">
        <v>10.451413299109596</v>
      </c>
      <c r="Q84">
        <v>2.1514080878653599</v>
      </c>
      <c r="R84">
        <v>46.493797707863429</v>
      </c>
      <c r="S84">
        <v>4.9749539311912523</v>
      </c>
      <c r="T84">
        <v>4.3221925779278498</v>
      </c>
      <c r="U84">
        <v>16.168340321819173</v>
      </c>
      <c r="V84">
        <v>-0.58575568650537013</v>
      </c>
      <c r="W84">
        <v>0.42520192227240544</v>
      </c>
      <c r="X84">
        <v>24.491224454529011</v>
      </c>
      <c r="Y84">
        <v>6.5635458872627159E-2</v>
      </c>
      <c r="Z84">
        <v>0.82110097138106686</v>
      </c>
      <c r="AA84">
        <v>3.7206706899752549</v>
      </c>
      <c r="AB84" s="7">
        <f>IF(ISBLANK(X84),-1,X84-T84)</f>
        <v>20.16903187660116</v>
      </c>
      <c r="AC84" s="4" t="b">
        <f>OR(AA84&lt;2.5,H84&lt;2.5)</f>
        <v>0</v>
      </c>
      <c r="AD84" s="4" t="b">
        <f>AB84&gt;2</f>
        <v>1</v>
      </c>
      <c r="AE84" s="5" t="b">
        <f>AND(AC84,AD84)</f>
        <v>0</v>
      </c>
      <c r="AG84" s="9">
        <f>ABS((AG$2-INDEX($A84:$AE84,1,MATCH(AG$6,$A$6:$AE$6,0)))/AG$3)</f>
        <v>0.25899393017543837</v>
      </c>
      <c r="AH84" s="9">
        <f>ABS((AH$2-INDEX($A84:$AE84,1,MATCH(AH$6,$A$6:$AE$6,0)))/AH$3)</f>
        <v>0.86894100005477526</v>
      </c>
      <c r="AI84" s="9">
        <f>ABS((AI$2-INDEX($A84:$AE84,1,MATCH(AI$6,$A$6:$AE$6,0)))/AI$3)</f>
        <v>4.8650982259921483</v>
      </c>
      <c r="AJ84" s="9">
        <f>ABS((AJ$2-INDEX($A84:$AE84,1,MATCH(AJ$6,$A$6:$AE$6,0)))/AJ$3)</f>
        <v>0.76183805015218531</v>
      </c>
      <c r="AK84" s="9">
        <f>ABS((AK$2-INDEX($A84:$AE84,1,MATCH(AK$6,$A$6:$AE$6,0)))/AK$3)</f>
        <v>23.467006177908281</v>
      </c>
      <c r="AL84" s="9">
        <f>ABS((AL$2-INDEX($A84:$AE84,1,MATCH(AL$6,$A$6:$AE$6,0)))/AL$3)</f>
        <v>0.99877635479777371</v>
      </c>
      <c r="AM84" s="9">
        <f>ABS((AM$2-INDEX($A84:$AE84,1,MATCH(AM$6,$A$6:$AE$6,0)))/AM$3)</f>
        <v>0.22485539076199482</v>
      </c>
      <c r="AN84" s="9"/>
      <c r="AO84" s="9">
        <f>ABS((AO$2-INDEX($A84:$AE84,1,MATCH(AO$6,$A$6:$AE$6,0)))/AO$3)</f>
        <v>0.63859191213464017</v>
      </c>
      <c r="AP84" s="9"/>
      <c r="AQ84" s="9"/>
      <c r="AR84" s="9">
        <f>ABS((AR$2-INDEX($A84:$AE84,1,MATCH(AR$6,$A$6:$AE$6,0)))/AR$3)</f>
        <v>0.36252900104654051</v>
      </c>
      <c r="AS84" s="9">
        <f>ABS((AS$2-INDEX($A84:$AE84,1,MATCH(AS$6,$A$6:$AE$6,0)))/AS$3)</f>
        <v>1.9953144259442843</v>
      </c>
      <c r="AT84" s="9"/>
      <c r="AU84" s="9"/>
      <c r="AV84" s="9">
        <f>ABS((AV$2-INDEX($A84:$AE84,1,MATCH(AV$6,$A$6:$AE$6,0)))/AV$3)</f>
        <v>4.99628199206819</v>
      </c>
      <c r="AW84" s="9">
        <f>ABS((AW$2-INDEX($A84:$AE84,1,MATCH(AW$6,$A$6:$AE$6,0)))/AW$3)</f>
        <v>0.84872908225474564</v>
      </c>
      <c r="AX84" s="9">
        <f>ABS((AX$2-INDEX($A84:$AE84,1,MATCH(AX$6,$A$6:$AE$6,0)))/AX$3)</f>
        <v>4.0185396429561111</v>
      </c>
      <c r="AY84" s="9">
        <f>ABS((AY$2-INDEX($A84:$AE84,1,MATCH(AY$6,$A$6:$AE$6,0)))/AY$3)</f>
        <v>1.2206706899752549</v>
      </c>
      <c r="BA84" s="12">
        <f t="shared" si="4"/>
        <v>26.519948533497264</v>
      </c>
      <c r="BB84" s="12">
        <f t="shared" si="5"/>
        <v>30.501228191878631</v>
      </c>
      <c r="BC84" s="12">
        <f t="shared" si="6"/>
        <v>30.632655468478433</v>
      </c>
      <c r="BD84" s="12">
        <f t="shared" si="7"/>
        <v>46.649889053888458</v>
      </c>
    </row>
    <row r="85" spans="1:56" x14ac:dyDescent="0.25">
      <c r="A85">
        <v>0.99496205639268809</v>
      </c>
      <c r="B85">
        <v>20</v>
      </c>
      <c r="C85">
        <v>0.124</v>
      </c>
      <c r="D85">
        <v>0.78</v>
      </c>
      <c r="E85">
        <v>103.75929295617995</v>
      </c>
      <c r="F85">
        <v>6.454025127936422</v>
      </c>
      <c r="G85">
        <v>7.2051302544245618E-2</v>
      </c>
      <c r="H85">
        <v>4.1768108422177761</v>
      </c>
      <c r="I85">
        <v>5.0450650128601753</v>
      </c>
      <c r="J85">
        <v>0.71387500648809155</v>
      </c>
      <c r="K85">
        <v>1.5761926221772302</v>
      </c>
      <c r="L85">
        <v>8.4521927455438348</v>
      </c>
      <c r="M85">
        <v>34.391263232271783</v>
      </c>
      <c r="N85">
        <v>2.736402301284993</v>
      </c>
      <c r="O85">
        <v>0.75727242403367512</v>
      </c>
      <c r="P85">
        <v>10.710660638985832</v>
      </c>
      <c r="Q85">
        <v>2.0588292860636686</v>
      </c>
      <c r="R85">
        <v>46.240386162651845</v>
      </c>
      <c r="S85">
        <v>4.9703474182803316</v>
      </c>
      <c r="T85">
        <v>4.6210330158953372</v>
      </c>
      <c r="U85">
        <v>16.171737435305012</v>
      </c>
      <c r="V85">
        <v>-0.58837480740464065</v>
      </c>
      <c r="W85">
        <v>0.43365461733493255</v>
      </c>
      <c r="X85">
        <v>24.691469891862724</v>
      </c>
      <c r="Y85">
        <v>0.14782420084907394</v>
      </c>
      <c r="Z85">
        <v>0.82535277934851958</v>
      </c>
      <c r="AA85">
        <v>4.1579374239997433</v>
      </c>
      <c r="AB85" s="7">
        <f>IF(ISBLANK(X85),-1,X85-T85)</f>
        <v>20.070436875967388</v>
      </c>
      <c r="AC85" s="4" t="b">
        <f>OR(AA85&lt;2.5,H85&lt;2.5)</f>
        <v>0</v>
      </c>
      <c r="AD85" s="4" t="b">
        <f>AB85&gt;2</f>
        <v>1</v>
      </c>
      <c r="AE85" s="5" t="b">
        <f>AND(AC85,AD85)</f>
        <v>0</v>
      </c>
      <c r="AG85" s="9">
        <f>ABS((AG$2-INDEX($A85:$AE85,1,MATCH(AG$6,$A$6:$AE$6,0)))/AG$3)</f>
        <v>0.21673890317797292</v>
      </c>
      <c r="AH85" s="9">
        <f>ABS((AH$2-INDEX($A85:$AE85,1,MATCH(AH$6,$A$6:$AE$6,0)))/AH$3)</f>
        <v>0.94431824080083238</v>
      </c>
      <c r="AI85" s="9">
        <f>ABS((AI$2-INDEX($A85:$AE85,1,MATCH(AI$6,$A$6:$AE$6,0)))/AI$3)</f>
        <v>5.1255216165706354</v>
      </c>
      <c r="AJ85" s="9">
        <f>ABS((AJ$2-INDEX($A85:$AE85,1,MATCH(AJ$6,$A$6:$AE$6,0)))/AJ$3)</f>
        <v>0.92968470981710882</v>
      </c>
      <c r="AK85" s="9">
        <f>ABS((AK$2-INDEX($A85:$AE85,1,MATCH(AK$6,$A$6:$AE$6,0)))/AK$3)</f>
        <v>24.469953458571872</v>
      </c>
      <c r="AL85" s="9">
        <f>ABS((AL$2-INDEX($A85:$AE85,1,MATCH(AL$6,$A$6:$AE$6,0)))/AL$3)</f>
        <v>1.0053696995746375</v>
      </c>
      <c r="AM85" s="9">
        <f>ABS((AM$2-INDEX($A85:$AE85,1,MATCH(AM$6,$A$6:$AE$6,0)))/AM$3)</f>
        <v>0.2017745755276216</v>
      </c>
      <c r="AN85" s="9"/>
      <c r="AO85" s="9">
        <f>ABS((AO$2-INDEX($A85:$AE85,1,MATCH(AO$6,$A$6:$AE$6,0)))/AO$3)</f>
        <v>0.73117071393633148</v>
      </c>
      <c r="AP85" s="9"/>
      <c r="AQ85" s="9"/>
      <c r="AR85" s="9">
        <f>ABS((AR$2-INDEX($A85:$AE85,1,MATCH(AR$6,$A$6:$AE$6,0)))/AR$3)</f>
        <v>0.21159948692154687</v>
      </c>
      <c r="AS85" s="9">
        <f>ABS((AS$2-INDEX($A85:$AE85,1,MATCH(AS$6,$A$6:$AE$6,0)))/AS$3)</f>
        <v>1.9934059352219027</v>
      </c>
      <c r="AT85" s="9"/>
      <c r="AU85" s="9"/>
      <c r="AV85" s="9">
        <f>ABS((AV$2-INDEX($A85:$AE85,1,MATCH(AV$6,$A$6:$AE$6,0)))/AV$3)</f>
        <v>4.9628599579550468</v>
      </c>
      <c r="AW85" s="9">
        <f>ABS((AW$2-INDEX($A85:$AE85,1,MATCH(AW$6,$A$6:$AE$6,0)))/AW$3)</f>
        <v>0.6843515983018521</v>
      </c>
      <c r="AX85" s="9">
        <f>ABS((AX$2-INDEX($A85:$AE85,1,MATCH(AX$6,$A$6:$AE$6,0)))/AX$3)</f>
        <v>4.0096817096905841</v>
      </c>
      <c r="AY85" s="9">
        <f>ABS((AY$2-INDEX($A85:$AE85,1,MATCH(AY$6,$A$6:$AE$6,0)))/AY$3)</f>
        <v>1.6579374239997433</v>
      </c>
      <c r="BA85" s="12">
        <f t="shared" si="4"/>
        <v>27.425711216323265</v>
      </c>
      <c r="BB85" s="12">
        <f t="shared" si="5"/>
        <v>31.399378438901174</v>
      </c>
      <c r="BC85" s="12">
        <f t="shared" si="6"/>
        <v>31.444152781766636</v>
      </c>
      <c r="BD85" s="12">
        <f t="shared" si="7"/>
        <v>47.476925851928378</v>
      </c>
    </row>
    <row r="86" spans="1:56" x14ac:dyDescent="0.25">
      <c r="A86">
        <v>0.99622871975463567</v>
      </c>
      <c r="B86">
        <v>10</v>
      </c>
      <c r="C86">
        <v>0.122</v>
      </c>
      <c r="D86">
        <v>0.76</v>
      </c>
      <c r="E86">
        <v>103.6157208013758</v>
      </c>
      <c r="F86">
        <v>2.4282341693476308</v>
      </c>
      <c r="G86">
        <v>1.0507441948264358</v>
      </c>
      <c r="H86">
        <v>4.7928371435763681</v>
      </c>
      <c r="I86">
        <v>8.5501346715117101</v>
      </c>
      <c r="J86">
        <v>0.70299169494228719</v>
      </c>
      <c r="K86">
        <v>1.1945092845894045</v>
      </c>
      <c r="L86">
        <v>10.546201008261995</v>
      </c>
      <c r="M86">
        <v>259.7433902799346</v>
      </c>
      <c r="N86">
        <v>23.380101041772072</v>
      </c>
      <c r="O86">
        <v>0.72108157430628184</v>
      </c>
      <c r="P86">
        <v>-0.22330067541383675</v>
      </c>
      <c r="Q86">
        <v>8.1690911996094933</v>
      </c>
      <c r="R86">
        <v>96.883640149816259</v>
      </c>
      <c r="S86">
        <v>6.0646615465070068</v>
      </c>
      <c r="T86">
        <v>-75.405347718161181</v>
      </c>
      <c r="U86">
        <v>139.25319159408093</v>
      </c>
      <c r="V86">
        <v>1.6256915026508554</v>
      </c>
      <c r="W86">
        <v>1.4886107220856652</v>
      </c>
      <c r="AB86" s="7">
        <f>IF(ISBLANK(X86),-1,X86-T86)</f>
        <v>-1</v>
      </c>
      <c r="AC86" s="4" t="b">
        <f>OR(AA86&lt;2.5,H86&lt;2.5)</f>
        <v>1</v>
      </c>
      <c r="AD86" s="4" t="b">
        <f>AB86&gt;2</f>
        <v>0</v>
      </c>
      <c r="AE86" s="5" t="b">
        <f>AND(AC86,AD86)</f>
        <v>0</v>
      </c>
      <c r="AG86" s="9">
        <f>ABS((AG$2-INDEX($A86:$AE86,1,MATCH(AG$6,$A$6:$AE$6,0)))/AG$3)</f>
        <v>4.1112607461241231</v>
      </c>
      <c r="AH86" s="9">
        <f>ABS((AH$2-INDEX($A86:$AE86,1,MATCH(AH$6,$A$6:$AE$6,0)))/AH$3)</f>
        <v>0.84537904492988369</v>
      </c>
      <c r="AI86" s="9">
        <f>ABS((AI$2-INDEX($A86:$AE86,1,MATCH(AI$6,$A$6:$AE$6,0)))/AI$3)</f>
        <v>8.5953701400963229</v>
      </c>
      <c r="AJ86" s="9">
        <f>ABS((AJ$2-INDEX($A86:$AE86,1,MATCH(AJ$6,$A$6:$AE$6,0)))/AJ$3)</f>
        <v>0.18414947247978522</v>
      </c>
      <c r="AK86" s="9">
        <f>ABS((AK$2-INDEX($A86:$AE86,1,MATCH(AK$6,$A$6:$AE$6,0)))/AK$3)</f>
        <v>309.72581048092985</v>
      </c>
      <c r="AL86" s="9">
        <f>ABS((AL$2-INDEX($A86:$AE86,1,MATCH(AL$6,$A$6:$AE$6,0)))/AL$3)</f>
        <v>29.80612095786876</v>
      </c>
      <c r="AM86" s="9">
        <f>ABS((AM$2-INDEX($A86:$AE86,1,MATCH(AM$6,$A$6:$AE$6,0)))/AM$3)</f>
        <v>0.2900449407163857</v>
      </c>
      <c r="AN86" s="9"/>
      <c r="AO86" s="9">
        <f>ABS((AO$2-INDEX($A86:$AE86,1,MATCH(AO$6,$A$6:$AE$6,0)))/AO$3)</f>
        <v>5.3790911996094932</v>
      </c>
      <c r="AP86" s="9"/>
      <c r="AQ86" s="9"/>
      <c r="AR86" s="9">
        <f>ABS((AR$2-INDEX($A86:$AE86,1,MATCH(AR$6,$A$6:$AE$6,0)))/AR$3)</f>
        <v>40.628963494020802</v>
      </c>
      <c r="AS86" s="9">
        <f>ABS((AS$2-INDEX($A86:$AE86,1,MATCH(AS$6,$A$6:$AE$6,0)))/AS$3)</f>
        <v>67.153478423640976</v>
      </c>
      <c r="AT86" s="9"/>
      <c r="AU86" s="9"/>
      <c r="AV86" s="9">
        <f>ABS((AV$2-INDEX($A86:$AE86,1,MATCH(AV$6,$A$6:$AE$6,0)))/AV$3)</f>
        <v>2.1796610169491522</v>
      </c>
      <c r="AW86" s="9">
        <f>ABS((AW$2-INDEX($A86:$AE86,1,MATCH(AW$6,$A$6:$AE$6,0)))/AW$3)</f>
        <v>0.98</v>
      </c>
      <c r="AX86" s="9">
        <f>ABS((AX$2-INDEX($A86:$AE86,1,MATCH(AX$6,$A$6:$AE$6,0)))/AX$3)</f>
        <v>5.729166666666667</v>
      </c>
      <c r="AY86" s="9">
        <f>ABS((AY$2-INDEX($A86:$AE86,1,MATCH(AY$6,$A$6:$AE$6,0)))/AY$3)</f>
        <v>2.5</v>
      </c>
      <c r="BA86" s="12">
        <f t="shared" si="4"/>
        <v>27.903387071428895</v>
      </c>
      <c r="BB86" s="12">
        <f t="shared" si="5"/>
        <v>4537.4930514658436</v>
      </c>
      <c r="BC86" s="12">
        <f t="shared" si="6"/>
        <v>6188.2057260643187</v>
      </c>
      <c r="BD86" s="12">
        <f t="shared" si="7"/>
        <v>4570.3164021602879</v>
      </c>
    </row>
    <row r="87" spans="1:56" x14ac:dyDescent="0.25">
      <c r="A87">
        <v>0.99496205639268809</v>
      </c>
      <c r="B87">
        <v>20</v>
      </c>
      <c r="C87">
        <v>0.122</v>
      </c>
      <c r="D87">
        <v>0.76</v>
      </c>
      <c r="E87">
        <v>104.87431484948144</v>
      </c>
      <c r="F87">
        <v>6.3926987554642958</v>
      </c>
      <c r="G87">
        <v>0.15210556591838953</v>
      </c>
      <c r="H87">
        <v>4.5971049784661808</v>
      </c>
      <c r="I87">
        <v>5.0062554325358875</v>
      </c>
      <c r="J87">
        <v>0.72135743264698082</v>
      </c>
      <c r="K87">
        <v>1.5509637961964438</v>
      </c>
      <c r="L87">
        <v>8.1719745815729201</v>
      </c>
      <c r="M87">
        <v>35.141724980652974</v>
      </c>
      <c r="N87">
        <v>2.7246154773799658</v>
      </c>
      <c r="O87">
        <v>0.76666393768454566</v>
      </c>
      <c r="P87">
        <v>10.92255499687951</v>
      </c>
      <c r="Q87">
        <v>1.9761785917680874</v>
      </c>
      <c r="R87">
        <v>45.974989846907675</v>
      </c>
      <c r="S87">
        <v>4.9654073959940943</v>
      </c>
      <c r="T87">
        <v>4.9625549359856294</v>
      </c>
      <c r="U87">
        <v>16.176155461713471</v>
      </c>
      <c r="V87">
        <v>-0.58909328000925454</v>
      </c>
      <c r="W87">
        <v>0.4411667754909967</v>
      </c>
      <c r="X87">
        <v>24.763551771192809</v>
      </c>
      <c r="Y87">
        <v>0.225081720865659</v>
      </c>
      <c r="Z87">
        <v>0.82900104616570247</v>
      </c>
      <c r="AA87">
        <v>4.5690564075454256</v>
      </c>
      <c r="AB87" s="7">
        <f>IF(ISBLANK(X87),-1,X87-T87)</f>
        <v>19.800996835207179</v>
      </c>
      <c r="AC87" s="4" t="b">
        <f>OR(AA87&lt;2.5,H87&lt;2.5)</f>
        <v>0</v>
      </c>
      <c r="AD87" s="4" t="b">
        <f>AB87&gt;2</f>
        <v>1</v>
      </c>
      <c r="AE87" s="5" t="b">
        <f>AND(AC87,AD87)</f>
        <v>0</v>
      </c>
      <c r="AG87" s="9">
        <f>ABS((AG$2-INDEX($A87:$AE87,1,MATCH(AG$6,$A$6:$AE$6,0)))/AG$3)</f>
        <v>0.17361714726209757</v>
      </c>
      <c r="AH87" s="9">
        <f>ABS((AH$2-INDEX($A87:$AE87,1,MATCH(AH$6,$A$6:$AE$6,0)))/AH$3)</f>
        <v>1.0123402967907349</v>
      </c>
      <c r="AI87" s="9">
        <f>ABS((AI$2-INDEX($A87:$AE87,1,MATCH(AI$6,$A$6:$AE$6,0)))/AI$3)</f>
        <v>5.3548745800323303</v>
      </c>
      <c r="AJ87" s="9">
        <f>ABS((AJ$2-INDEX($A87:$AE87,1,MATCH(AJ$6,$A$6:$AE$6,0)))/AJ$3)</f>
        <v>1.078736924695255</v>
      </c>
      <c r="AK87" s="9">
        <f>ABS((AK$2-INDEX($A87:$AE87,1,MATCH(AK$6,$A$6:$AE$6,0)))/AK$3)</f>
        <v>25.419905038801229</v>
      </c>
      <c r="AL87" s="9">
        <f>ABS((AL$2-INDEX($A87:$AE87,1,MATCH(AL$6,$A$6:$AE$6,0)))/AL$3)</f>
        <v>1.0229619740597526</v>
      </c>
      <c r="AM87" s="9">
        <f>ABS((AM$2-INDEX($A87:$AE87,1,MATCH(AM$6,$A$6:$AE$6,0)))/AM$3)</f>
        <v>0.17886844467183979</v>
      </c>
      <c r="AN87" s="9"/>
      <c r="AO87" s="9">
        <f>ABS((AO$2-INDEX($A87:$AE87,1,MATCH(AO$6,$A$6:$AE$6,0)))/AO$3)</f>
        <v>0.81382140823191262</v>
      </c>
      <c r="AP87" s="9"/>
      <c r="AQ87" s="9"/>
      <c r="AR87" s="9">
        <f>ABS((AR$2-INDEX($A87:$AE87,1,MATCH(AR$6,$A$6:$AE$6,0)))/AR$3)</f>
        <v>3.9113668694126608E-2</v>
      </c>
      <c r="AS87" s="9">
        <f>ABS((AS$2-INDEX($A87:$AE87,1,MATCH(AS$6,$A$6:$AE$6,0)))/AS$3)</f>
        <v>1.9909238979137798</v>
      </c>
      <c r="AT87" s="9"/>
      <c r="AU87" s="9"/>
      <c r="AV87" s="9">
        <f>ABS((AV$2-INDEX($A87:$AE87,1,MATCH(AV$6,$A$6:$AE$6,0)))/AV$3)</f>
        <v>4.8715243509176878</v>
      </c>
      <c r="AW87" s="9">
        <f>ABS((AW$2-INDEX($A87:$AE87,1,MATCH(AW$6,$A$6:$AE$6,0)))/AW$3)</f>
        <v>0.52983655826868192</v>
      </c>
      <c r="AX87" s="9">
        <f>ABS((AX$2-INDEX($A87:$AE87,1,MATCH(AX$6,$A$6:$AE$6,0)))/AX$3)</f>
        <v>4.0020811538214529</v>
      </c>
      <c r="AY87" s="9">
        <f>ABS((AY$2-INDEX($A87:$AE87,1,MATCH(AY$6,$A$6:$AE$6,0)))/AY$3)</f>
        <v>2.0690564075454256</v>
      </c>
      <c r="BA87" s="12">
        <f t="shared" si="4"/>
        <v>28.042886833012211</v>
      </c>
      <c r="BB87" s="12">
        <f t="shared" si="5"/>
        <v>32.006664800296413</v>
      </c>
      <c r="BC87" s="12">
        <f t="shared" si="6"/>
        <v>32.00819467937513</v>
      </c>
      <c r="BD87" s="12">
        <f t="shared" si="7"/>
        <v>48.023318362069261</v>
      </c>
    </row>
    <row r="88" spans="1:56" x14ac:dyDescent="0.25">
      <c r="A88">
        <v>0.99622871975463567</v>
      </c>
      <c r="B88">
        <v>10</v>
      </c>
      <c r="C88">
        <v>0.124</v>
      </c>
      <c r="D88">
        <v>0.76</v>
      </c>
      <c r="E88">
        <v>104.60936638637617</v>
      </c>
      <c r="F88">
        <v>2.6212408503551767</v>
      </c>
      <c r="G88">
        <v>1.2149086402560194</v>
      </c>
      <c r="H88">
        <v>5.6633113417239134</v>
      </c>
      <c r="I88">
        <v>8.6211510512237783</v>
      </c>
      <c r="J88">
        <v>0.71446868610456993</v>
      </c>
      <c r="K88">
        <v>1.1881309654874226</v>
      </c>
      <c r="L88">
        <v>10.561791071919618</v>
      </c>
      <c r="M88">
        <v>259.12733471376492</v>
      </c>
      <c r="N88">
        <v>22.162129557866091</v>
      </c>
      <c r="O88">
        <v>0.72592243631486453</v>
      </c>
      <c r="P88">
        <v>2.1213280761338069</v>
      </c>
      <c r="Q88">
        <v>7.8101194693659775</v>
      </c>
      <c r="R88">
        <v>93.358658975638889</v>
      </c>
      <c r="S88">
        <v>6.0064801923433677</v>
      </c>
      <c r="T88">
        <v>-75.484554895260757</v>
      </c>
      <c r="U88">
        <v>140.32853066453157</v>
      </c>
      <c r="V88">
        <v>1.7940261986282753</v>
      </c>
      <c r="W88">
        <v>1.3107800242496415</v>
      </c>
      <c r="AB88" s="7">
        <f>IF(ISBLANK(X88),-1,X88-T88)</f>
        <v>-1</v>
      </c>
      <c r="AC88" s="4" t="b">
        <f>OR(AA88&lt;2.5,H88&lt;2.5)</f>
        <v>1</v>
      </c>
      <c r="AD88" s="4" t="b">
        <f>AB88&gt;2</f>
        <v>0</v>
      </c>
      <c r="AE88" s="5" t="b">
        <f>AND(AC88,AD88)</f>
        <v>0</v>
      </c>
      <c r="AG88" s="9">
        <f>ABS((AG$2-INDEX($A88:$AE88,1,MATCH(AG$6,$A$6:$AE$6,0)))/AG$3)</f>
        <v>4.1901678346930877</v>
      </c>
      <c r="AH88" s="9">
        <f>ABS((AH$2-INDEX($A88:$AE88,1,MATCH(AH$6,$A$6:$AE$6,0)))/AH$3)</f>
        <v>0.94971532822336313</v>
      </c>
      <c r="AI88" s="9">
        <f>ABS((AI$2-INDEX($A88:$AE88,1,MATCH(AI$6,$A$6:$AE$6,0)))/AI$3)</f>
        <v>8.6533548592052512</v>
      </c>
      <c r="AJ88" s="9">
        <f>ABS((AJ$2-INDEX($A88:$AE88,1,MATCH(AJ$6,$A$6:$AE$6,0)))/AJ$3)</f>
        <v>0.1924420595317122</v>
      </c>
      <c r="AK88" s="9">
        <f>ABS((AK$2-INDEX($A88:$AE88,1,MATCH(AK$6,$A$6:$AE$6,0)))/AK$3)</f>
        <v>308.94599330856317</v>
      </c>
      <c r="AL88" s="9">
        <f>ABS((AL$2-INDEX($A88:$AE88,1,MATCH(AL$6,$A$6:$AE$6,0)))/AL$3)</f>
        <v>27.988253071441925</v>
      </c>
      <c r="AM88" s="9">
        <f>ABS((AM$2-INDEX($A88:$AE88,1,MATCH(AM$6,$A$6:$AE$6,0)))/AM$3)</f>
        <v>0.27823796020764746</v>
      </c>
      <c r="AN88" s="9"/>
      <c r="AO88" s="9">
        <f>ABS((AO$2-INDEX($A88:$AE88,1,MATCH(AO$6,$A$6:$AE$6,0)))/AO$3)</f>
        <v>5.0201194693659774</v>
      </c>
      <c r="AP88" s="9"/>
      <c r="AQ88" s="9"/>
      <c r="AR88" s="9">
        <f>ABS((AR$2-INDEX($A88:$AE88,1,MATCH(AR$6,$A$6:$AE$6,0)))/AR$3)</f>
        <v>40.668967118818571</v>
      </c>
      <c r="AS88" s="9">
        <f>ABS((AS$2-INDEX($A88:$AE88,1,MATCH(AS$6,$A$6:$AE$6,0)))/AS$3)</f>
        <v>67.757601496927848</v>
      </c>
      <c r="AT88" s="9"/>
      <c r="AU88" s="9"/>
      <c r="AV88" s="9">
        <f>ABS((AV$2-INDEX($A88:$AE88,1,MATCH(AV$6,$A$6:$AE$6,0)))/AV$3)</f>
        <v>2.1796610169491522</v>
      </c>
      <c r="AW88" s="9">
        <f>ABS((AW$2-INDEX($A88:$AE88,1,MATCH(AW$6,$A$6:$AE$6,0)))/AW$3)</f>
        <v>0.98</v>
      </c>
      <c r="AX88" s="9">
        <f>ABS((AX$2-INDEX($A88:$AE88,1,MATCH(AX$6,$A$6:$AE$6,0)))/AX$3)</f>
        <v>5.729166666666667</v>
      </c>
      <c r="AY88" s="9">
        <f>ABS((AY$2-INDEX($A88:$AE88,1,MATCH(AY$6,$A$6:$AE$6,0)))/AY$3)</f>
        <v>2.5</v>
      </c>
      <c r="BA88" s="12">
        <f t="shared" si="4"/>
        <v>28.558428631704373</v>
      </c>
      <c r="BB88" s="12">
        <f t="shared" si="5"/>
        <v>4619.6509892481836</v>
      </c>
      <c r="BC88" s="12">
        <f t="shared" si="6"/>
        <v>6273.6158757597295</v>
      </c>
      <c r="BD88" s="12">
        <f t="shared" si="7"/>
        <v>4652.4743399426279</v>
      </c>
    </row>
    <row r="89" spans="1:56" x14ac:dyDescent="0.25">
      <c r="A89">
        <v>0.99622871975463567</v>
      </c>
      <c r="B89">
        <v>10</v>
      </c>
      <c r="C89">
        <v>0.122</v>
      </c>
      <c r="D89">
        <v>0.77</v>
      </c>
      <c r="E89">
        <v>103.47710815450935</v>
      </c>
      <c r="F89">
        <v>2.314656735287866</v>
      </c>
      <c r="G89">
        <v>0.93723233899987923</v>
      </c>
      <c r="H89">
        <v>4.2487722899323082</v>
      </c>
      <c r="I89">
        <v>8.6233699773393955</v>
      </c>
      <c r="J89">
        <v>0.69755642947684615</v>
      </c>
      <c r="K89">
        <v>1.1984262930514447</v>
      </c>
      <c r="L89">
        <v>10.726484328500042</v>
      </c>
      <c r="M89">
        <v>258.42955867979987</v>
      </c>
      <c r="N89">
        <v>23.991680655557587</v>
      </c>
      <c r="O89">
        <v>0.71730293668050127</v>
      </c>
      <c r="P89">
        <v>-1.2100879786040113</v>
      </c>
      <c r="Q89">
        <v>8.3646788591426553</v>
      </c>
      <c r="R89">
        <v>99.089573903409743</v>
      </c>
      <c r="S89">
        <v>6.1029187504831324</v>
      </c>
      <c r="T89">
        <v>-75.51953752410472</v>
      </c>
      <c r="U89">
        <v>138.62163287257539</v>
      </c>
      <c r="V89">
        <v>1.5255307533086566</v>
      </c>
      <c r="W89">
        <v>1.5619799080058534</v>
      </c>
      <c r="AB89" s="7">
        <f>IF(ISBLANK(X89),-1,X89-T89)</f>
        <v>-1</v>
      </c>
      <c r="AC89" s="4" t="b">
        <f>OR(AA89&lt;2.5,H89&lt;2.5)</f>
        <v>1</v>
      </c>
      <c r="AD89" s="4" t="b">
        <f>AB89&gt;2</f>
        <v>0</v>
      </c>
      <c r="AE89" s="5" t="b">
        <f>AND(AC89,AD89)</f>
        <v>0</v>
      </c>
      <c r="AG89" s="9">
        <f>ABS((AG$2-INDEX($A89:$AE89,1,MATCH(AG$6,$A$6:$AE$6,0)))/AG$3)</f>
        <v>4.1926333081548846</v>
      </c>
      <c r="AH89" s="9">
        <f>ABS((AH$2-INDEX($A89:$AE89,1,MATCH(AH$6,$A$6:$AE$6,0)))/AH$3)</f>
        <v>0.79596754069860154</v>
      </c>
      <c r="AI89" s="9">
        <f>ABS((AI$2-INDEX($A89:$AE89,1,MATCH(AI$6,$A$6:$AE$6,0)))/AI$3)</f>
        <v>8.5597609722595944</v>
      </c>
      <c r="AJ89" s="9">
        <f>ABS((AJ$2-INDEX($A89:$AE89,1,MATCH(AJ$6,$A$6:$AE$6,0)))/AJ$3)</f>
        <v>0.28004485558512932</v>
      </c>
      <c r="AK89" s="9">
        <f>ABS((AK$2-INDEX($A89:$AE89,1,MATCH(AK$6,$A$6:$AE$6,0)))/AK$3)</f>
        <v>308.06273250607575</v>
      </c>
      <c r="AL89" s="9">
        <f>ABS((AL$2-INDEX($A89:$AE89,1,MATCH(AL$6,$A$6:$AE$6,0)))/AL$3)</f>
        <v>30.718926351578485</v>
      </c>
      <c r="AM89" s="9">
        <f>ABS((AM$2-INDEX($A89:$AE89,1,MATCH(AM$6,$A$6:$AE$6,0)))/AM$3)</f>
        <v>0.29926113004755783</v>
      </c>
      <c r="AN89" s="9"/>
      <c r="AO89" s="9">
        <f>ABS((AO$2-INDEX($A89:$AE89,1,MATCH(AO$6,$A$6:$AE$6,0)))/AO$3)</f>
        <v>5.5746788591426553</v>
      </c>
      <c r="AP89" s="9"/>
      <c r="AQ89" s="9"/>
      <c r="AR89" s="9">
        <f>ABS((AR$2-INDEX($A89:$AE89,1,MATCH(AR$6,$A$6:$AE$6,0)))/AR$3)</f>
        <v>40.686635113184202</v>
      </c>
      <c r="AS89" s="9">
        <f>ABS((AS$2-INDEX($A89:$AE89,1,MATCH(AS$6,$A$6:$AE$6,0)))/AS$3)</f>
        <v>66.798670153132235</v>
      </c>
      <c r="AT89" s="9"/>
      <c r="AU89" s="9"/>
      <c r="AV89" s="9">
        <f>ABS((AV$2-INDEX($A89:$AE89,1,MATCH(AV$6,$A$6:$AE$6,0)))/AV$3)</f>
        <v>2.1796610169491522</v>
      </c>
      <c r="AW89" s="9">
        <f>ABS((AW$2-INDEX($A89:$AE89,1,MATCH(AW$6,$A$6:$AE$6,0)))/AW$3)</f>
        <v>0.98</v>
      </c>
      <c r="AX89" s="9">
        <f>ABS((AX$2-INDEX($A89:$AE89,1,MATCH(AX$6,$A$6:$AE$6,0)))/AX$3)</f>
        <v>5.729166666666667</v>
      </c>
      <c r="AY89" s="9">
        <f>ABS((AY$2-INDEX($A89:$AE89,1,MATCH(AY$6,$A$6:$AE$6,0)))/AY$3)</f>
        <v>2.5</v>
      </c>
      <c r="BA89" s="12">
        <f t="shared" si="4"/>
        <v>28.579096205457585</v>
      </c>
      <c r="BB89" s="12">
        <f t="shared" si="5"/>
        <v>4490.6414304324171</v>
      </c>
      <c r="BC89" s="12">
        <f t="shared" si="6"/>
        <v>6146.0437072658106</v>
      </c>
      <c r="BD89" s="12">
        <f t="shared" si="7"/>
        <v>4523.4647811268615</v>
      </c>
    </row>
    <row r="90" spans="1:56" x14ac:dyDescent="0.25">
      <c r="A90">
        <v>0.99622871975463567</v>
      </c>
      <c r="B90">
        <v>10</v>
      </c>
      <c r="C90">
        <v>0.124</v>
      </c>
      <c r="D90">
        <v>0.77</v>
      </c>
      <c r="E90">
        <v>106.49307176765319</v>
      </c>
      <c r="F90">
        <v>2.5087232873065815</v>
      </c>
      <c r="G90">
        <v>1.0936851873009259</v>
      </c>
      <c r="H90">
        <v>5.0674528568823538</v>
      </c>
      <c r="I90">
        <v>8.6530294802152863</v>
      </c>
      <c r="J90">
        <v>0.70611415270623212</v>
      </c>
      <c r="K90">
        <v>1.1933653162222504</v>
      </c>
      <c r="L90">
        <v>10.700145940962003</v>
      </c>
      <c r="M90">
        <v>257.36814152722809</v>
      </c>
      <c r="N90">
        <v>22.688251095584913</v>
      </c>
      <c r="O90">
        <v>0.72099762092590103</v>
      </c>
      <c r="P90">
        <v>1.1407545310125993</v>
      </c>
      <c r="Q90">
        <v>8.0229607394374298</v>
      </c>
      <c r="R90">
        <v>95.537733201285732</v>
      </c>
      <c r="S90">
        <v>6.0440393564027088</v>
      </c>
      <c r="T90">
        <v>-75.605629918857446</v>
      </c>
      <c r="U90">
        <v>139.6666537117834</v>
      </c>
      <c r="V90">
        <v>1.7251374796207708</v>
      </c>
      <c r="W90">
        <v>1.3776859832905177</v>
      </c>
      <c r="AB90" s="7">
        <f>IF(ISBLANK(X90),-1,X90-T90)</f>
        <v>-1</v>
      </c>
      <c r="AC90" s="4" t="b">
        <f>OR(AA90&lt;2.5,H90&lt;2.5)</f>
        <v>1</v>
      </c>
      <c r="AD90" s="4" t="b">
        <f>AB90&gt;2</f>
        <v>0</v>
      </c>
      <c r="AE90" s="5" t="b">
        <f>AND(AC90,AD90)</f>
        <v>0</v>
      </c>
      <c r="AG90" s="9">
        <f>ABS((AG$2-INDEX($A90:$AE90,1,MATCH(AG$6,$A$6:$AE$6,0)))/AG$3)</f>
        <v>4.2255883113503181</v>
      </c>
      <c r="AH90" s="9">
        <f>ABS((AH$2-INDEX($A90:$AE90,1,MATCH(AH$6,$A$6:$AE$6,0)))/AH$3)</f>
        <v>0.87376502460211036</v>
      </c>
      <c r="AI90" s="9">
        <f>ABS((AI$2-INDEX($A90:$AE90,1,MATCH(AI$6,$A$6:$AE$6,0)))/AI$3)</f>
        <v>8.6057698525249968</v>
      </c>
      <c r="AJ90" s="9">
        <f>ABS((AJ$2-INDEX($A90:$AE90,1,MATCH(AJ$6,$A$6:$AE$6,0)))/AJ$3)</f>
        <v>0.26603507497978901</v>
      </c>
      <c r="AK90" s="9">
        <f>ABS((AK$2-INDEX($A90:$AE90,1,MATCH(AK$6,$A$6:$AE$6,0)))/AK$3)</f>
        <v>306.71916649016214</v>
      </c>
      <c r="AL90" s="9">
        <f>ABS((AL$2-INDEX($A90:$AE90,1,MATCH(AL$6,$A$6:$AE$6,0)))/AL$3)</f>
        <v>28.773509097887928</v>
      </c>
      <c r="AM90" s="9">
        <f>ABS((AM$2-INDEX($A90:$AE90,1,MATCH(AM$6,$A$6:$AE$6,0)))/AM$3)</f>
        <v>0.2902497050587779</v>
      </c>
      <c r="AN90" s="9"/>
      <c r="AO90" s="9">
        <f>ABS((AO$2-INDEX($A90:$AE90,1,MATCH(AO$6,$A$6:$AE$6,0)))/AO$3)</f>
        <v>5.2329607394374298</v>
      </c>
      <c r="AP90" s="9"/>
      <c r="AQ90" s="9"/>
      <c r="AR90" s="9">
        <f>ABS((AR$2-INDEX($A90:$AE90,1,MATCH(AR$6,$A$6:$AE$6,0)))/AR$3)</f>
        <v>40.730116120635074</v>
      </c>
      <c r="AS90" s="9">
        <f>ABS((AS$2-INDEX($A90:$AE90,1,MATCH(AS$6,$A$6:$AE$6,0)))/AS$3)</f>
        <v>67.385760512237866</v>
      </c>
      <c r="AT90" s="9"/>
      <c r="AU90" s="9"/>
      <c r="AV90" s="9">
        <f>ABS((AV$2-INDEX($A90:$AE90,1,MATCH(AV$6,$A$6:$AE$6,0)))/AV$3)</f>
        <v>2.1796610169491522</v>
      </c>
      <c r="AW90" s="9">
        <f>ABS((AW$2-INDEX($A90:$AE90,1,MATCH(AW$6,$A$6:$AE$6,0)))/AW$3)</f>
        <v>0.98</v>
      </c>
      <c r="AX90" s="9">
        <f>ABS((AX$2-INDEX($A90:$AE90,1,MATCH(AX$6,$A$6:$AE$6,0)))/AX$3)</f>
        <v>5.729166666666667</v>
      </c>
      <c r="AY90" s="9">
        <f>ABS((AY$2-INDEX($A90:$AE90,1,MATCH(AY$6,$A$6:$AE$6,0)))/AY$3)</f>
        <v>2.5</v>
      </c>
      <c r="BA90" s="12">
        <f t="shared" si="4"/>
        <v>28.856518725828245</v>
      </c>
      <c r="BB90" s="12">
        <f t="shared" si="5"/>
        <v>4569.6972385385043</v>
      </c>
      <c r="BC90" s="12">
        <f t="shared" si="6"/>
        <v>6228.6395977389211</v>
      </c>
      <c r="BD90" s="12">
        <f t="shared" si="7"/>
        <v>4602.5205892329486</v>
      </c>
    </row>
    <row r="91" spans="1:56" x14ac:dyDescent="0.25">
      <c r="A91">
        <v>0.99622871975463567</v>
      </c>
      <c r="B91">
        <v>10</v>
      </c>
      <c r="C91">
        <v>0.124</v>
      </c>
      <c r="D91">
        <v>0.78</v>
      </c>
      <c r="E91">
        <v>103.69435826275162</v>
      </c>
      <c r="F91">
        <v>2.3966030457425047</v>
      </c>
      <c r="G91">
        <v>0.97615526704925537</v>
      </c>
      <c r="H91">
        <v>4.4996733574091907</v>
      </c>
      <c r="I91">
        <v>8.7037624353356282</v>
      </c>
      <c r="J91">
        <v>0.69879339174284316</v>
      </c>
      <c r="K91">
        <v>1.1982951181806587</v>
      </c>
      <c r="L91">
        <v>10.869217482666587</v>
      </c>
      <c r="M91">
        <v>255.90166531748142</v>
      </c>
      <c r="N91">
        <v>23.269064951536883</v>
      </c>
      <c r="O91">
        <v>0.71663541805911724</v>
      </c>
      <c r="P91">
        <v>0.13536605613315228</v>
      </c>
      <c r="Q91">
        <v>8.2298869582430356</v>
      </c>
      <c r="R91">
        <v>97.777975706966615</v>
      </c>
      <c r="S91">
        <v>6.082701541017876</v>
      </c>
      <c r="T91">
        <v>-75.706935063988581</v>
      </c>
      <c r="U91">
        <v>139.02767320289635</v>
      </c>
      <c r="V91">
        <v>1.6353610319443532</v>
      </c>
      <c r="W91">
        <v>1.4503132345074619</v>
      </c>
      <c r="AB91" s="7">
        <f>IF(ISBLANK(X91),-1,X91-T91)</f>
        <v>-1</v>
      </c>
      <c r="AC91" s="4" t="b">
        <f>OR(AA91&lt;2.5,H91&lt;2.5)</f>
        <v>1</v>
      </c>
      <c r="AD91" s="4" t="b">
        <f>AB91&gt;2</f>
        <v>0</v>
      </c>
      <c r="AE91" s="5" t="b">
        <f>AND(AC91,AD91)</f>
        <v>0</v>
      </c>
      <c r="AG91" s="9">
        <f>ABS((AG$2-INDEX($A91:$AE91,1,MATCH(AG$6,$A$6:$AE$6,0)))/AG$3)</f>
        <v>4.2819582614840312</v>
      </c>
      <c r="AH91" s="9">
        <f>ABS((AH$2-INDEX($A91:$AE91,1,MATCH(AH$6,$A$6:$AE$6,0)))/AH$3)</f>
        <v>0.80721265220766525</v>
      </c>
      <c r="AI91" s="9">
        <f>ABS((AI$2-INDEX($A91:$AE91,1,MATCH(AI$6,$A$6:$AE$6,0)))/AI$3)</f>
        <v>8.5609534710849218</v>
      </c>
      <c r="AJ91" s="9">
        <f>ABS((AJ$2-INDEX($A91:$AE91,1,MATCH(AJ$6,$A$6:$AE$6,0)))/AJ$3)</f>
        <v>0.35596674609924861</v>
      </c>
      <c r="AK91" s="9">
        <f>ABS((AK$2-INDEX($A91:$AE91,1,MATCH(AK$6,$A$6:$AE$6,0)))/AK$3)</f>
        <v>304.86286749048281</v>
      </c>
      <c r="AL91" s="9">
        <f>ABS((AL$2-INDEX($A91:$AE91,1,MATCH(AL$6,$A$6:$AE$6,0)))/AL$3)</f>
        <v>29.640395450055049</v>
      </c>
      <c r="AM91" s="9">
        <f>ABS((AM$2-INDEX($A91:$AE91,1,MATCH(AM$6,$A$6:$AE$6,0)))/AM$3)</f>
        <v>0.30088922424605546</v>
      </c>
      <c r="AN91" s="9"/>
      <c r="AO91" s="9">
        <f>ABS((AO$2-INDEX($A91:$AE91,1,MATCH(AO$6,$A$6:$AE$6,0)))/AO$3)</f>
        <v>5.4398869582430356</v>
      </c>
      <c r="AP91" s="9"/>
      <c r="AQ91" s="9"/>
      <c r="AR91" s="9">
        <f>ABS((AR$2-INDEX($A91:$AE91,1,MATCH(AR$6,$A$6:$AE$6,0)))/AR$3)</f>
        <v>40.781280335347773</v>
      </c>
      <c r="AS91" s="9">
        <f>ABS((AS$2-INDEX($A91:$AE91,1,MATCH(AS$6,$A$6:$AE$6,0)))/AS$3)</f>
        <v>67.026782698256383</v>
      </c>
      <c r="AT91" s="9"/>
      <c r="AU91" s="9"/>
      <c r="AV91" s="9">
        <f>ABS((AV$2-INDEX($A91:$AE91,1,MATCH(AV$6,$A$6:$AE$6,0)))/AV$3)</f>
        <v>2.1796610169491522</v>
      </c>
      <c r="AW91" s="9">
        <f>ABS((AW$2-INDEX($A91:$AE91,1,MATCH(AW$6,$A$6:$AE$6,0)))/AW$3)</f>
        <v>0.98</v>
      </c>
      <c r="AX91" s="9">
        <f>ABS((AX$2-INDEX($A91:$AE91,1,MATCH(AX$6,$A$6:$AE$6,0)))/AX$3)</f>
        <v>5.729166666666667</v>
      </c>
      <c r="AY91" s="9">
        <f>ABS((AY$2-INDEX($A91:$AE91,1,MATCH(AY$6,$A$6:$AE$6,0)))/AY$3)</f>
        <v>2.5</v>
      </c>
      <c r="BA91" s="12">
        <f t="shared" si="4"/>
        <v>29.336088701899161</v>
      </c>
      <c r="BB91" s="12">
        <f t="shared" si="5"/>
        <v>4521.9256875811798</v>
      </c>
      <c r="BC91" s="12">
        <f t="shared" si="6"/>
        <v>6185.0385133714026</v>
      </c>
      <c r="BD91" s="12">
        <f t="shared" si="7"/>
        <v>4554.7490382756241</v>
      </c>
    </row>
    <row r="92" spans="1:56" x14ac:dyDescent="0.25">
      <c r="A92">
        <v>0.99622871975463567</v>
      </c>
      <c r="B92">
        <v>10</v>
      </c>
      <c r="C92">
        <v>0.122</v>
      </c>
      <c r="D92">
        <v>0.78</v>
      </c>
      <c r="E92">
        <v>103.45214867566253</v>
      </c>
      <c r="F92">
        <v>2.19934837425492</v>
      </c>
      <c r="G92">
        <v>0.82694832747739511</v>
      </c>
      <c r="H92">
        <v>3.7292730217167405</v>
      </c>
      <c r="I92">
        <v>8.7113554971890057</v>
      </c>
      <c r="J92">
        <v>0.69315788002809386</v>
      </c>
      <c r="K92">
        <v>1.2019926521607551</v>
      </c>
      <c r="L92">
        <v>10.933375283712818</v>
      </c>
      <c r="M92">
        <v>257.40157971404534</v>
      </c>
      <c r="N92">
        <v>24.658369665240958</v>
      </c>
      <c r="O92">
        <v>0.71402114605366551</v>
      </c>
      <c r="P92">
        <v>-2.2201681267535833</v>
      </c>
      <c r="Q92">
        <v>8.5546483881666049</v>
      </c>
      <c r="R92">
        <v>101.35996905722415</v>
      </c>
      <c r="S92">
        <v>6.1422037958787064</v>
      </c>
      <c r="T92">
        <v>-75.621586499739038</v>
      </c>
      <c r="U92">
        <v>138.00464879446696</v>
      </c>
      <c r="V92">
        <v>1.4009955992141365</v>
      </c>
      <c r="W92">
        <v>1.641020444884995</v>
      </c>
      <c r="AB92" s="7">
        <f>IF(ISBLANK(X92),-1,X92-T92)</f>
        <v>-1</v>
      </c>
      <c r="AC92" s="4" t="b">
        <f>OR(AA92&lt;2.5,H92&lt;2.5)</f>
        <v>1</v>
      </c>
      <c r="AD92" s="4" t="b">
        <f>AB92&gt;2</f>
        <v>0</v>
      </c>
      <c r="AE92" s="5" t="b">
        <f>AND(AC92,AD92)</f>
        <v>0</v>
      </c>
      <c r="AG92" s="9">
        <f>ABS((AG$2-INDEX($A92:$AE92,1,MATCH(AG$6,$A$6:$AE$6,0)))/AG$3)</f>
        <v>4.2903949968766737</v>
      </c>
      <c r="AH92" s="9">
        <f>ABS((AH$2-INDEX($A92:$AE92,1,MATCH(AH$6,$A$6:$AE$6,0)))/AH$3)</f>
        <v>0.75598072752812617</v>
      </c>
      <c r="AI92" s="9">
        <f>ABS((AI$2-INDEX($A92:$AE92,1,MATCH(AI$6,$A$6:$AE$6,0)))/AI$3)</f>
        <v>8.5273395258113176</v>
      </c>
      <c r="AJ92" s="9">
        <f>ABS((AJ$2-INDEX($A92:$AE92,1,MATCH(AJ$6,$A$6:$AE$6,0)))/AJ$3)</f>
        <v>0.39009323601745699</v>
      </c>
      <c r="AK92" s="9">
        <f>ABS((AK$2-INDEX($A92:$AE92,1,MATCH(AK$6,$A$6:$AE$6,0)))/AK$3)</f>
        <v>306.76149330891815</v>
      </c>
      <c r="AL92" s="9">
        <f>ABS((AL$2-INDEX($A92:$AE92,1,MATCH(AL$6,$A$6:$AE$6,0)))/AL$3)</f>
        <v>31.713984574986501</v>
      </c>
      <c r="AM92" s="9">
        <f>ABS((AM$2-INDEX($A92:$AE92,1,MATCH(AM$6,$A$6:$AE$6,0)))/AM$3)</f>
        <v>0.30726549743008408</v>
      </c>
      <c r="AN92" s="9"/>
      <c r="AO92" s="9">
        <f>ABS((AO$2-INDEX($A92:$AE92,1,MATCH(AO$6,$A$6:$AE$6,0)))/AO$3)</f>
        <v>5.7646483881666049</v>
      </c>
      <c r="AP92" s="9"/>
      <c r="AQ92" s="9"/>
      <c r="AR92" s="9">
        <f>ABS((AR$2-INDEX($A92:$AE92,1,MATCH(AR$6,$A$6:$AE$6,0)))/AR$3)</f>
        <v>40.738174999868207</v>
      </c>
      <c r="AS92" s="9">
        <f>ABS((AS$2-INDEX($A92:$AE92,1,MATCH(AS$6,$A$6:$AE$6,0)))/AS$3)</f>
        <v>66.452049884532002</v>
      </c>
      <c r="AT92" s="9"/>
      <c r="AU92" s="9"/>
      <c r="AV92" s="9">
        <f>ABS((AV$2-INDEX($A92:$AE92,1,MATCH(AV$6,$A$6:$AE$6,0)))/AV$3)</f>
        <v>2.1796610169491522</v>
      </c>
      <c r="AW92" s="9">
        <f>ABS((AW$2-INDEX($A92:$AE92,1,MATCH(AW$6,$A$6:$AE$6,0)))/AW$3)</f>
        <v>0.98</v>
      </c>
      <c r="AX92" s="9">
        <f>ABS((AX$2-INDEX($A92:$AE92,1,MATCH(AX$6,$A$6:$AE$6,0)))/AX$3)</f>
        <v>5.729166666666667</v>
      </c>
      <c r="AY92" s="9">
        <f>ABS((AY$2-INDEX($A92:$AE92,1,MATCH(AY$6,$A$6:$AE$6,0)))/AY$3)</f>
        <v>2.5</v>
      </c>
      <c r="BA92" s="12">
        <f t="shared" si="4"/>
        <v>29.408411378032206</v>
      </c>
      <c r="BB92" s="12">
        <f t="shared" si="5"/>
        <v>4445.2833452343611</v>
      </c>
      <c r="BC92" s="12">
        <f t="shared" si="6"/>
        <v>6104.8822475542484</v>
      </c>
      <c r="BD92" s="12">
        <f t="shared" si="7"/>
        <v>4478.1066959288055</v>
      </c>
    </row>
    <row r="93" spans="1:56" x14ac:dyDescent="0.25">
      <c r="A93">
        <v>0.99622871975463567</v>
      </c>
      <c r="B93">
        <v>10</v>
      </c>
      <c r="C93">
        <v>0.124</v>
      </c>
      <c r="D93">
        <v>0.79</v>
      </c>
      <c r="E93">
        <v>103.25288981397846</v>
      </c>
      <c r="F93">
        <v>2.2830445168196722</v>
      </c>
      <c r="G93">
        <v>0.86205687020324184</v>
      </c>
      <c r="H93">
        <v>3.9577586203763171</v>
      </c>
      <c r="I93">
        <v>8.7725821780744297</v>
      </c>
      <c r="J93">
        <v>0.69254411102457203</v>
      </c>
      <c r="K93">
        <v>1.2029362818127332</v>
      </c>
      <c r="L93">
        <v>11.070144150738768</v>
      </c>
      <c r="M93">
        <v>254.71558739013693</v>
      </c>
      <c r="N93">
        <v>23.906378486867538</v>
      </c>
      <c r="O93">
        <v>0.712809937225929</v>
      </c>
      <c r="P93">
        <v>-0.89561808999953374</v>
      </c>
      <c r="Q93">
        <v>8.4310238490327443</v>
      </c>
      <c r="R93">
        <v>100.08461446671228</v>
      </c>
      <c r="S93">
        <v>6.1225666243932277</v>
      </c>
      <c r="T93">
        <v>-75.795920611439215</v>
      </c>
      <c r="U93">
        <v>138.40729127345332</v>
      </c>
      <c r="V93">
        <v>1.5216022107977283</v>
      </c>
      <c r="W93">
        <v>1.5292717567709011</v>
      </c>
      <c r="AB93" s="7">
        <f>IF(ISBLANK(X93),-1,X93-T93)</f>
        <v>-1</v>
      </c>
      <c r="AC93" s="4" t="b">
        <f>OR(AA93&lt;2.5,H93&lt;2.5)</f>
        <v>1</v>
      </c>
      <c r="AD93" s="4" t="b">
        <f>AB93&gt;2</f>
        <v>0</v>
      </c>
      <c r="AE93" s="5" t="b">
        <f>AND(AC93,AD93)</f>
        <v>0</v>
      </c>
      <c r="AG93" s="9">
        <f>ABS((AG$2-INDEX($A93:$AE93,1,MATCH(AG$6,$A$6:$AE$6,0)))/AG$3)</f>
        <v>4.3584246423049224</v>
      </c>
      <c r="AH93" s="9">
        <f>ABS((AH$2-INDEX($A93:$AE93,1,MATCH(AH$6,$A$6:$AE$6,0)))/AH$3)</f>
        <v>0.75040100931429132</v>
      </c>
      <c r="AI93" s="9">
        <f>ABS((AI$2-INDEX($A93:$AE93,1,MATCH(AI$6,$A$6:$AE$6,0)))/AI$3)</f>
        <v>8.5187610744296993</v>
      </c>
      <c r="AJ93" s="9">
        <f>ABS((AJ$2-INDEX($A93:$AE93,1,MATCH(AJ$6,$A$6:$AE$6,0)))/AJ$3)</f>
        <v>0.46284263337168557</v>
      </c>
      <c r="AK93" s="9">
        <f>ABS((AK$2-INDEX($A93:$AE93,1,MATCH(AK$6,$A$6:$AE$6,0)))/AK$3)</f>
        <v>303.36150302548975</v>
      </c>
      <c r="AL93" s="9">
        <f>ABS((AL$2-INDEX($A93:$AE93,1,MATCH(AL$6,$A$6:$AE$6,0)))/AL$3)</f>
        <v>30.591609681891846</v>
      </c>
      <c r="AM93" s="9">
        <f>ABS((AM$2-INDEX($A93:$AE93,1,MATCH(AM$6,$A$6:$AE$6,0)))/AM$3)</f>
        <v>0.31021966530261214</v>
      </c>
      <c r="AN93" s="9"/>
      <c r="AO93" s="9">
        <f>ABS((AO$2-INDEX($A93:$AE93,1,MATCH(AO$6,$A$6:$AE$6,0)))/AO$3)</f>
        <v>5.6410238490327442</v>
      </c>
      <c r="AP93" s="9"/>
      <c r="AQ93" s="9"/>
      <c r="AR93" s="9">
        <f>ABS((AR$2-INDEX($A93:$AE93,1,MATCH(AR$6,$A$6:$AE$6,0)))/AR$3)</f>
        <v>40.826222531029913</v>
      </c>
      <c r="AS93" s="9">
        <f>ABS((AS$2-INDEX($A93:$AE93,1,MATCH(AS$6,$A$6:$AE$6,0)))/AS$3)</f>
        <v>66.678253524411986</v>
      </c>
      <c r="AT93" s="9"/>
      <c r="AU93" s="9"/>
      <c r="AV93" s="9">
        <f>ABS((AV$2-INDEX($A93:$AE93,1,MATCH(AV$6,$A$6:$AE$6,0)))/AV$3)</f>
        <v>2.1796610169491522</v>
      </c>
      <c r="AW93" s="9">
        <f>ABS((AW$2-INDEX($A93:$AE93,1,MATCH(AW$6,$A$6:$AE$6,0)))/AW$3)</f>
        <v>0.98</v>
      </c>
      <c r="AX93" s="9">
        <f>ABS((AX$2-INDEX($A93:$AE93,1,MATCH(AX$6,$A$6:$AE$6,0)))/AX$3)</f>
        <v>5.729166666666667</v>
      </c>
      <c r="AY93" s="9">
        <f>ABS((AY$2-INDEX($A93:$AE93,1,MATCH(AY$6,$A$6:$AE$6,0)))/AY$3)</f>
        <v>2.5</v>
      </c>
      <c r="BA93" s="12">
        <f t="shared" si="4"/>
        <v>29.996787511458603</v>
      </c>
      <c r="BB93" s="12">
        <f t="shared" si="5"/>
        <v>4475.9862805772182</v>
      </c>
      <c r="BC93" s="12">
        <f t="shared" si="6"/>
        <v>6142.7667267303932</v>
      </c>
      <c r="BD93" s="12">
        <f t="shared" si="7"/>
        <v>4508.8096312716625</v>
      </c>
    </row>
    <row r="94" spans="1:56" x14ac:dyDescent="0.25">
      <c r="A94">
        <v>0.99622871975463567</v>
      </c>
      <c r="B94">
        <v>10</v>
      </c>
      <c r="C94">
        <v>0.126</v>
      </c>
      <c r="D94">
        <v>0.78</v>
      </c>
      <c r="E94">
        <v>103.80841143018944</v>
      </c>
      <c r="F94">
        <v>2.5830547880778361</v>
      </c>
      <c r="G94">
        <v>1.1385553126164367</v>
      </c>
      <c r="H94">
        <v>5.343745425381222</v>
      </c>
      <c r="I94">
        <v>8.7833780899228717</v>
      </c>
      <c r="J94">
        <v>0.71098183809252702</v>
      </c>
      <c r="K94">
        <v>1.1913823841490112</v>
      </c>
      <c r="L94">
        <v>10.875469805896614</v>
      </c>
      <c r="M94">
        <v>255.1075879188711</v>
      </c>
      <c r="N94">
        <v>22.03719569696695</v>
      </c>
      <c r="O94">
        <v>0.72173371029657762</v>
      </c>
      <c r="P94">
        <v>2.4739060354339757</v>
      </c>
      <c r="Q94">
        <v>7.8717823047549427</v>
      </c>
      <c r="R94">
        <v>94.239918773749196</v>
      </c>
      <c r="S94">
        <v>6.0240196897907152</v>
      </c>
      <c r="T94">
        <v>-75.810503082486633</v>
      </c>
      <c r="U94">
        <v>140.03751909780101</v>
      </c>
      <c r="V94">
        <v>1.7973563182201229</v>
      </c>
      <c r="W94">
        <v>1.2764542833157415</v>
      </c>
      <c r="AB94" s="7">
        <f>IF(ISBLANK(X94),-1,X94-T94)</f>
        <v>-1</v>
      </c>
      <c r="AC94" s="4" t="b">
        <f>OR(AA94&lt;2.5,H94&lt;2.5)</f>
        <v>1</v>
      </c>
      <c r="AD94" s="4" t="b">
        <f>AB94&gt;2</f>
        <v>0</v>
      </c>
      <c r="AE94" s="5" t="b">
        <f>AND(AC94,AD94)</f>
        <v>0</v>
      </c>
      <c r="AG94" s="9">
        <f>ABS((AG$2-INDEX($A94:$AE94,1,MATCH(AG$6,$A$6:$AE$6,0)))/AG$3)</f>
        <v>4.3704200999143019</v>
      </c>
      <c r="AH94" s="9">
        <f>ABS((AH$2-INDEX($A94:$AE94,1,MATCH(AH$6,$A$6:$AE$6,0)))/AH$3)</f>
        <v>0.91801670993206397</v>
      </c>
      <c r="AI94" s="9">
        <f>ABS((AI$2-INDEX($A94:$AE94,1,MATCH(AI$6,$A$6:$AE$6,0)))/AI$3)</f>
        <v>8.6237965077362624</v>
      </c>
      <c r="AJ94" s="9">
        <f>ABS((AJ$2-INDEX($A94:$AE94,1,MATCH(AJ$6,$A$6:$AE$6,0)))/AJ$3)</f>
        <v>0.35929244994500792</v>
      </c>
      <c r="AK94" s="9">
        <f>ABS((AK$2-INDEX($A94:$AE94,1,MATCH(AK$6,$A$6:$AE$6,0)))/AK$3)</f>
        <v>303.85770622641911</v>
      </c>
      <c r="AL94" s="9">
        <f>ABS((AL$2-INDEX($A94:$AE94,1,MATCH(AL$6,$A$6:$AE$6,0)))/AL$3)</f>
        <v>27.801784622338729</v>
      </c>
      <c r="AM94" s="9">
        <f>ABS((AM$2-INDEX($A94:$AE94,1,MATCH(AM$6,$A$6:$AE$6,0)))/AM$3)</f>
        <v>0.28845436513029843</v>
      </c>
      <c r="AN94" s="9"/>
      <c r="AO94" s="9">
        <f>ABS((AO$2-INDEX($A94:$AE94,1,MATCH(AO$6,$A$6:$AE$6,0)))/AO$3)</f>
        <v>5.0817823047549426</v>
      </c>
      <c r="AP94" s="9"/>
      <c r="AQ94" s="9"/>
      <c r="AR94" s="9">
        <f>ABS((AR$2-INDEX($A94:$AE94,1,MATCH(AR$6,$A$6:$AE$6,0)))/AR$3)</f>
        <v>40.83358741539729</v>
      </c>
      <c r="AS94" s="9">
        <f>ABS((AS$2-INDEX($A94:$AE94,1,MATCH(AS$6,$A$6:$AE$6,0)))/AS$3)</f>
        <v>67.594111852697196</v>
      </c>
      <c r="AT94" s="9"/>
      <c r="AU94" s="9"/>
      <c r="AV94" s="9">
        <f>ABS((AV$2-INDEX($A94:$AE94,1,MATCH(AV$6,$A$6:$AE$6,0)))/AV$3)</f>
        <v>2.1796610169491522</v>
      </c>
      <c r="AW94" s="9">
        <f>ABS((AW$2-INDEX($A94:$AE94,1,MATCH(AW$6,$A$6:$AE$6,0)))/AW$3)</f>
        <v>0.98</v>
      </c>
      <c r="AX94" s="9">
        <f>ABS((AX$2-INDEX($A94:$AE94,1,MATCH(AX$6,$A$6:$AE$6,0)))/AX$3)</f>
        <v>5.729166666666667</v>
      </c>
      <c r="AY94" s="9">
        <f>ABS((AY$2-INDEX($A94:$AE94,1,MATCH(AY$6,$A$6:$AE$6,0)))/AY$3)</f>
        <v>2.5</v>
      </c>
      <c r="BA94" s="12">
        <f t="shared" si="4"/>
        <v>30.10149399854275</v>
      </c>
      <c r="BB94" s="12">
        <f t="shared" si="5"/>
        <v>4599.0654511534822</v>
      </c>
      <c r="BC94" s="12">
        <f t="shared" si="6"/>
        <v>6266.4473123643738</v>
      </c>
      <c r="BD94" s="12">
        <f t="shared" si="7"/>
        <v>4631.8888018479265</v>
      </c>
    </row>
    <row r="95" spans="1:56" x14ac:dyDescent="0.25">
      <c r="A95">
        <v>0.99622871975463567</v>
      </c>
      <c r="B95">
        <v>10</v>
      </c>
      <c r="C95">
        <v>0.126</v>
      </c>
      <c r="D95">
        <v>0.77</v>
      </c>
      <c r="E95">
        <v>103.69987001231029</v>
      </c>
      <c r="F95">
        <v>2.6942890990535684</v>
      </c>
      <c r="G95">
        <v>1.2648737054810126</v>
      </c>
      <c r="H95">
        <v>5.9674199388800062</v>
      </c>
      <c r="I95">
        <v>8.7841089357803561</v>
      </c>
      <c r="J95">
        <v>0.72133960119015383</v>
      </c>
      <c r="K95">
        <v>1.1850567675083314</v>
      </c>
      <c r="L95">
        <v>10.758156912079135</v>
      </c>
      <c r="M95">
        <v>257.03347477335109</v>
      </c>
      <c r="N95">
        <v>21.546195215284225</v>
      </c>
      <c r="O95">
        <v>0.72742205201407206</v>
      </c>
      <c r="P95">
        <v>3.4726623462688218</v>
      </c>
      <c r="Q95">
        <v>7.6461732194692411</v>
      </c>
      <c r="R95">
        <v>92.023367743753511</v>
      </c>
      <c r="S95">
        <v>5.9860246063299414</v>
      </c>
      <c r="T95">
        <v>-75.702719280762892</v>
      </c>
      <c r="U95">
        <v>140.70120421440936</v>
      </c>
      <c r="V95">
        <v>1.8564223318702153</v>
      </c>
      <c r="W95">
        <v>1.2116491751017007</v>
      </c>
      <c r="AB95" s="7">
        <f>IF(ISBLANK(X95),-1,X95-T95)</f>
        <v>-1</v>
      </c>
      <c r="AC95" s="4" t="b">
        <f>OR(AA95&lt;2.5,H95&lt;2.5)</f>
        <v>1</v>
      </c>
      <c r="AD95" s="4" t="b">
        <f>AB95&gt;2</f>
        <v>0</v>
      </c>
      <c r="AE95" s="5" t="b">
        <f>AND(AC95,AD95)</f>
        <v>0</v>
      </c>
      <c r="AG95" s="9">
        <f>ABS((AG$2-INDEX($A95:$AE95,1,MATCH(AG$6,$A$6:$AE$6,0)))/AG$3)</f>
        <v>4.3712321508670628</v>
      </c>
      <c r="AH95" s="9">
        <f>ABS((AH$2-INDEX($A95:$AE95,1,MATCH(AH$6,$A$6:$AE$6,0)))/AH$3)</f>
        <v>1.0121781926377622</v>
      </c>
      <c r="AI95" s="9">
        <f>ABS((AI$2-INDEX($A95:$AE95,1,MATCH(AI$6,$A$6:$AE$6,0)))/AI$3)</f>
        <v>8.6813021135606245</v>
      </c>
      <c r="AJ95" s="9">
        <f>ABS((AJ$2-INDEX($A95:$AE95,1,MATCH(AJ$6,$A$6:$AE$6,0)))/AJ$3)</f>
        <v>0.29689197451017879</v>
      </c>
      <c r="AK95" s="9">
        <f>ABS((AK$2-INDEX($A95:$AE95,1,MATCH(AK$6,$A$6:$AE$6,0)))/AK$3)</f>
        <v>306.29553768778618</v>
      </c>
      <c r="AL95" s="9">
        <f>ABS((AL$2-INDEX($A95:$AE95,1,MATCH(AL$6,$A$6:$AE$6,0)))/AL$3)</f>
        <v>27.068948082513767</v>
      </c>
      <c r="AM95" s="9">
        <f>ABS((AM$2-INDEX($A95:$AE95,1,MATCH(AM$6,$A$6:$AE$6,0)))/AM$3)</f>
        <v>0.27458036094128757</v>
      </c>
      <c r="AN95" s="9"/>
      <c r="AO95" s="9">
        <f>ABS((AO$2-INDEX($A95:$AE95,1,MATCH(AO$6,$A$6:$AE$6,0)))/AO$3)</f>
        <v>4.8561732194692411</v>
      </c>
      <c r="AP95" s="9"/>
      <c r="AQ95" s="9"/>
      <c r="AR95" s="9">
        <f>ABS((AR$2-INDEX($A95:$AE95,1,MATCH(AR$6,$A$6:$AE$6,0)))/AR$3)</f>
        <v>40.779151151900457</v>
      </c>
      <c r="AS95" s="9">
        <f>ABS((AS$2-INDEX($A95:$AE95,1,MATCH(AS$6,$A$6:$AE$6,0)))/AS$3)</f>
        <v>67.966968659780534</v>
      </c>
      <c r="AT95" s="9"/>
      <c r="AU95" s="9"/>
      <c r="AV95" s="9">
        <f>ABS((AV$2-INDEX($A95:$AE95,1,MATCH(AV$6,$A$6:$AE$6,0)))/AV$3)</f>
        <v>2.1796610169491522</v>
      </c>
      <c r="AW95" s="9">
        <f>ABS((AW$2-INDEX($A95:$AE95,1,MATCH(AW$6,$A$6:$AE$6,0)))/AW$3)</f>
        <v>0.98</v>
      </c>
      <c r="AX95" s="9">
        <f>ABS((AX$2-INDEX($A95:$AE95,1,MATCH(AX$6,$A$6:$AE$6,0)))/AX$3)</f>
        <v>5.729166666666667</v>
      </c>
      <c r="AY95" s="9">
        <f>ABS((AY$2-INDEX($A95:$AE95,1,MATCH(AY$6,$A$6:$AE$6,0)))/AY$3)</f>
        <v>2.5</v>
      </c>
      <c r="BA95" s="12">
        <f t="shared" si="4"/>
        <v>30.108592665581703</v>
      </c>
      <c r="BB95" s="12">
        <f t="shared" si="5"/>
        <v>4649.617421465171</v>
      </c>
      <c r="BC95" s="12">
        <f t="shared" si="6"/>
        <v>6312.5565901347154</v>
      </c>
      <c r="BD95" s="12">
        <f t="shared" si="7"/>
        <v>4682.4407721596153</v>
      </c>
    </row>
    <row r="96" spans="1:56" x14ac:dyDescent="0.25">
      <c r="A96">
        <v>0.99622871975463567</v>
      </c>
      <c r="B96">
        <v>10</v>
      </c>
      <c r="C96">
        <v>0.126</v>
      </c>
      <c r="D96">
        <v>0.79</v>
      </c>
      <c r="E96">
        <v>103.57525782992801</v>
      </c>
      <c r="F96">
        <v>2.4735982213750356</v>
      </c>
      <c r="G96">
        <v>1.015924656992891</v>
      </c>
      <c r="H96">
        <v>4.7489721256183515</v>
      </c>
      <c r="I96">
        <v>8.8076506424988903</v>
      </c>
      <c r="J96">
        <v>0.70168093102315932</v>
      </c>
      <c r="K96">
        <v>1.1974798035408718</v>
      </c>
      <c r="L96">
        <v>11.031516049827442</v>
      </c>
      <c r="M96">
        <v>253.46458640990076</v>
      </c>
      <c r="N96">
        <v>22.588085290349181</v>
      </c>
      <c r="O96">
        <v>0.71667935827435203</v>
      </c>
      <c r="P96">
        <v>1.4471179828458789</v>
      </c>
      <c r="Q96">
        <v>8.0916477186475753</v>
      </c>
      <c r="R96">
        <v>96.521620873365023</v>
      </c>
      <c r="S96">
        <v>6.0633834842636523</v>
      </c>
      <c r="T96">
        <v>-75.897175648093011</v>
      </c>
      <c r="U96">
        <v>139.40471890472116</v>
      </c>
      <c r="V96">
        <v>1.7180143634336205</v>
      </c>
      <c r="W96">
        <v>1.3476932339945922</v>
      </c>
      <c r="AB96" s="7">
        <f>IF(ISBLANK(X96),-1,X96-T96)</f>
        <v>-1</v>
      </c>
      <c r="AC96" s="4" t="b">
        <f>OR(AA96&lt;2.5,H96&lt;2.5)</f>
        <v>1</v>
      </c>
      <c r="AD96" s="4" t="b">
        <f>AB96&gt;2</f>
        <v>0</v>
      </c>
      <c r="AE96" s="5" t="b">
        <f>AND(AC96,AD96)</f>
        <v>0</v>
      </c>
      <c r="AG96" s="9">
        <f>ABS((AG$2-INDEX($A96:$AE96,1,MATCH(AG$6,$A$6:$AE$6,0)))/AG$3)</f>
        <v>4.3973896027765447</v>
      </c>
      <c r="AH96" s="9">
        <f>ABS((AH$2-INDEX($A96:$AE96,1,MATCH(AH$6,$A$6:$AE$6,0)))/AH$3)</f>
        <v>0.83346300930144845</v>
      </c>
      <c r="AI96" s="9">
        <f>ABS((AI$2-INDEX($A96:$AE96,1,MATCH(AI$6,$A$6:$AE$6,0)))/AI$3)</f>
        <v>8.5683654223557113</v>
      </c>
      <c r="AJ96" s="9">
        <f>ABS((AJ$2-INDEX($A96:$AE96,1,MATCH(AJ$6,$A$6:$AE$6,0)))/AJ$3)</f>
        <v>0.44229577118480978</v>
      </c>
      <c r="AK96" s="9">
        <f>ABS((AK$2-INDEX($A96:$AE96,1,MATCH(AK$6,$A$6:$AE$6,0)))/AK$3)</f>
        <v>301.77795748088704</v>
      </c>
      <c r="AL96" s="9">
        <f>ABS((AL$2-INDEX($A96:$AE96,1,MATCH(AL$6,$A$6:$AE$6,0)))/AL$3)</f>
        <v>28.624007896043551</v>
      </c>
      <c r="AM96" s="9">
        <f>ABS((AM$2-INDEX($A96:$AE96,1,MATCH(AM$6,$A$6:$AE$6,0)))/AM$3)</f>
        <v>0.30078205298938526</v>
      </c>
      <c r="AN96" s="9"/>
      <c r="AO96" s="9">
        <f>ABS((AO$2-INDEX($A96:$AE96,1,MATCH(AO$6,$A$6:$AE$6,0)))/AO$3)</f>
        <v>5.3016477186475752</v>
      </c>
      <c r="AP96" s="9"/>
      <c r="AQ96" s="9"/>
      <c r="AR96" s="9">
        <f>ABS((AR$2-INDEX($A96:$AE96,1,MATCH(AR$6,$A$6:$AE$6,0)))/AR$3)</f>
        <v>40.877361438430817</v>
      </c>
      <c r="AS96" s="9">
        <f>ABS((AS$2-INDEX($A96:$AE96,1,MATCH(AS$6,$A$6:$AE$6,0)))/AS$3)</f>
        <v>67.238606126247845</v>
      </c>
      <c r="AT96" s="9"/>
      <c r="AU96" s="9"/>
      <c r="AV96" s="9">
        <f>ABS((AV$2-INDEX($A96:$AE96,1,MATCH(AV$6,$A$6:$AE$6,0)))/AV$3)</f>
        <v>2.1796610169491522</v>
      </c>
      <c r="AW96" s="9">
        <f>ABS((AW$2-INDEX($A96:$AE96,1,MATCH(AW$6,$A$6:$AE$6,0)))/AW$3)</f>
        <v>0.98</v>
      </c>
      <c r="AX96" s="9">
        <f>ABS((AX$2-INDEX($A96:$AE96,1,MATCH(AX$6,$A$6:$AE$6,0)))/AX$3)</f>
        <v>5.729166666666667</v>
      </c>
      <c r="AY96" s="9">
        <f>ABS((AY$2-INDEX($A96:$AE96,1,MATCH(AY$6,$A$6:$AE$6,0)))/AY$3)</f>
        <v>2.5</v>
      </c>
      <c r="BA96" s="12">
        <f t="shared" si="4"/>
        <v>30.33795746741507</v>
      </c>
      <c r="BB96" s="12">
        <f t="shared" si="5"/>
        <v>4551.3681112681097</v>
      </c>
      <c r="BC96" s="12">
        <f t="shared" si="6"/>
        <v>6222.3267894362207</v>
      </c>
      <c r="BD96" s="12">
        <f t="shared" si="7"/>
        <v>4584.1914619625541</v>
      </c>
    </row>
    <row r="97" spans="1:56" x14ac:dyDescent="0.25">
      <c r="A97">
        <v>0.99622871975463567</v>
      </c>
      <c r="B97">
        <v>10</v>
      </c>
      <c r="C97">
        <v>0.126</v>
      </c>
      <c r="D97">
        <v>0.76</v>
      </c>
      <c r="E97">
        <v>103.33999950545527</v>
      </c>
      <c r="F97">
        <v>2.8093665072039276</v>
      </c>
      <c r="G97">
        <v>1.3958996588741128</v>
      </c>
      <c r="H97">
        <v>6.6245448970333882</v>
      </c>
      <c r="I97">
        <v>8.8102454018063163</v>
      </c>
      <c r="J97">
        <v>0.73271820223428097</v>
      </c>
      <c r="K97">
        <v>1.1783380897507103</v>
      </c>
      <c r="L97">
        <v>10.676432620582991</v>
      </c>
      <c r="M97">
        <v>259.28730047701418</v>
      </c>
      <c r="N97">
        <v>21.110711770046027</v>
      </c>
      <c r="O97">
        <v>0.73382701372803216</v>
      </c>
      <c r="P97">
        <v>4.4469282712177831</v>
      </c>
      <c r="Q97">
        <v>7.4133217187620764</v>
      </c>
      <c r="R97">
        <v>89.85928193392354</v>
      </c>
      <c r="S97">
        <v>5.948913764727549</v>
      </c>
      <c r="T97">
        <v>-75.564977317062556</v>
      </c>
      <c r="U97">
        <v>141.37959253734454</v>
      </c>
      <c r="V97">
        <v>1.8972789642358618</v>
      </c>
      <c r="W97">
        <v>1.1524627466212478</v>
      </c>
      <c r="AB97" s="7">
        <f>IF(ISBLANK(X97),-1,X97-T97)</f>
        <v>-1</v>
      </c>
      <c r="AC97" s="4" t="b">
        <f>OR(AA97&lt;2.5,H97&lt;2.5)</f>
        <v>1</v>
      </c>
      <c r="AD97" s="4" t="b">
        <f>AB97&gt;2</f>
        <v>0</v>
      </c>
      <c r="AE97" s="5" t="b">
        <f>AND(AC97,AD97)</f>
        <v>0</v>
      </c>
      <c r="AG97" s="9">
        <f>ABS((AG$2-INDEX($A97:$AE97,1,MATCH(AG$6,$A$6:$AE$6,0)))/AG$3)</f>
        <v>4.4002726686736855</v>
      </c>
      <c r="AH97" s="9">
        <f>ABS((AH$2-INDEX($A97:$AE97,1,MATCH(AH$6,$A$6:$AE$6,0)))/AH$3)</f>
        <v>1.1156200203116453</v>
      </c>
      <c r="AI97" s="9">
        <f>ABS((AI$2-INDEX($A97:$AE97,1,MATCH(AI$6,$A$6:$AE$6,0)))/AI$3)</f>
        <v>8.7423810022662707</v>
      </c>
      <c r="AJ97" s="9">
        <f>ABS((AJ$2-INDEX($A97:$AE97,1,MATCH(AJ$6,$A$6:$AE$6,0)))/AJ$3)</f>
        <v>0.25342160669308089</v>
      </c>
      <c r="AK97" s="9">
        <f>ABS((AK$2-INDEX($A97:$AE97,1,MATCH(AK$6,$A$6:$AE$6,0)))/AK$3)</f>
        <v>309.14848161647365</v>
      </c>
      <c r="AL97" s="9">
        <f>ABS((AL$2-INDEX($A97:$AE97,1,MATCH(AL$6,$A$6:$AE$6,0)))/AL$3)</f>
        <v>26.418972791113472</v>
      </c>
      <c r="AM97" s="9">
        <f>ABS((AM$2-INDEX($A97:$AE97,1,MATCH(AM$6,$A$6:$AE$6,0)))/AM$3)</f>
        <v>0.25895850310236052</v>
      </c>
      <c r="AN97" s="9"/>
      <c r="AO97" s="9">
        <f>ABS((AO$2-INDEX($A97:$AE97,1,MATCH(AO$6,$A$6:$AE$6,0)))/AO$3)</f>
        <v>4.6233217187620763</v>
      </c>
      <c r="AP97" s="9"/>
      <c r="AQ97" s="9"/>
      <c r="AR97" s="9">
        <f>ABS((AR$2-INDEX($A97:$AE97,1,MATCH(AR$6,$A$6:$AE$6,0)))/AR$3)</f>
        <v>40.709584503566951</v>
      </c>
      <c r="AS97" s="9">
        <f>ABS((AS$2-INDEX($A97:$AE97,1,MATCH(AS$6,$A$6:$AE$6,0)))/AS$3)</f>
        <v>68.348085695137385</v>
      </c>
      <c r="AT97" s="9"/>
      <c r="AU97" s="9"/>
      <c r="AV97" s="9">
        <f>ABS((AV$2-INDEX($A97:$AE97,1,MATCH(AV$6,$A$6:$AE$6,0)))/AV$3)</f>
        <v>2.1796610169491522</v>
      </c>
      <c r="AW97" s="9">
        <f>ABS((AW$2-INDEX($A97:$AE97,1,MATCH(AW$6,$A$6:$AE$6,0)))/AW$3)</f>
        <v>0.98</v>
      </c>
      <c r="AX97" s="9">
        <f>ABS((AX$2-INDEX($A97:$AE97,1,MATCH(AX$6,$A$6:$AE$6,0)))/AX$3)</f>
        <v>5.729166666666667</v>
      </c>
      <c r="AY97" s="9">
        <f>ABS((AY$2-INDEX($A97:$AE97,1,MATCH(AY$6,$A$6:$AE$6,0)))/AY$3)</f>
        <v>2.5</v>
      </c>
      <c r="BA97" s="12">
        <f t="shared" si="4"/>
        <v>30.363321707484452</v>
      </c>
      <c r="BB97" s="12">
        <f t="shared" si="5"/>
        <v>4701.8241398973287</v>
      </c>
      <c r="BC97" s="12">
        <f t="shared" si="6"/>
        <v>6359.0944103503871</v>
      </c>
      <c r="BD97" s="12">
        <f t="shared" si="7"/>
        <v>4734.647490591773</v>
      </c>
    </row>
    <row r="98" spans="1:56" x14ac:dyDescent="0.25">
      <c r="A98">
        <v>0.99622871975463567</v>
      </c>
      <c r="B98">
        <v>10</v>
      </c>
      <c r="C98">
        <v>0.122</v>
      </c>
      <c r="D98">
        <v>0.79</v>
      </c>
      <c r="E98">
        <v>103.31785165888243</v>
      </c>
      <c r="F98">
        <v>2.0823403174516502</v>
      </c>
      <c r="G98">
        <v>0.72005252778149664</v>
      </c>
      <c r="H98">
        <v>3.2338966124783348</v>
      </c>
      <c r="I98">
        <v>8.8151799917693037</v>
      </c>
      <c r="J98">
        <v>0.689828604223088</v>
      </c>
      <c r="K98">
        <v>1.2052733500335329</v>
      </c>
      <c r="L98">
        <v>11.170787212517984</v>
      </c>
      <c r="M98">
        <v>256.64294994447084</v>
      </c>
      <c r="N98">
        <v>25.383376766597372</v>
      </c>
      <c r="O98">
        <v>0.71122068297310004</v>
      </c>
      <c r="P98">
        <v>-3.2522038605436858</v>
      </c>
      <c r="Q98">
        <v>8.7390780652264723</v>
      </c>
      <c r="R98">
        <v>103.69707271118641</v>
      </c>
      <c r="S98">
        <v>6.1826696596345903</v>
      </c>
      <c r="T98">
        <v>-75.714430877477412</v>
      </c>
      <c r="U98">
        <v>137.41488569245476</v>
      </c>
      <c r="V98">
        <v>1.2489580422224547</v>
      </c>
      <c r="W98">
        <v>1.7262379105766978</v>
      </c>
      <c r="AB98" s="7">
        <f>IF(ISBLANK(X98),-1,X98-T98)</f>
        <v>-1</v>
      </c>
      <c r="AC98" s="4" t="b">
        <f>OR(AA98&lt;2.5,H98&lt;2.5)</f>
        <v>1</v>
      </c>
      <c r="AD98" s="4" t="b">
        <f>AB98&gt;2</f>
        <v>0</v>
      </c>
      <c r="AE98" s="5" t="b">
        <f>AND(AC98,AD98)</f>
        <v>0</v>
      </c>
      <c r="AG98" s="9">
        <f>ABS((AG$2-INDEX($A98:$AE98,1,MATCH(AG$6,$A$6:$AE$6,0)))/AG$3)</f>
        <v>4.4057555464103375</v>
      </c>
      <c r="AH98" s="9">
        <f>ABS((AH$2-INDEX($A98:$AE98,1,MATCH(AH$6,$A$6:$AE$6,0)))/AH$3)</f>
        <v>0.72571458384625476</v>
      </c>
      <c r="AI98" s="9">
        <f>ABS((AI$2-INDEX($A98:$AE98,1,MATCH(AI$6,$A$6:$AE$6,0)))/AI$3)</f>
        <v>8.4975149996951576</v>
      </c>
      <c r="AJ98" s="9">
        <f>ABS((AJ$2-INDEX($A98:$AE98,1,MATCH(AJ$6,$A$6:$AE$6,0)))/AJ$3)</f>
        <v>0.51637617687126869</v>
      </c>
      <c r="AK98" s="9">
        <f>ABS((AK$2-INDEX($A98:$AE98,1,MATCH(AK$6,$A$6:$AE$6,0)))/AK$3)</f>
        <v>305.8012024613555</v>
      </c>
      <c r="AL98" s="9">
        <f>ABS((AL$2-INDEX($A98:$AE98,1,MATCH(AL$6,$A$6:$AE$6,0)))/AL$3)</f>
        <v>32.796084726264731</v>
      </c>
      <c r="AM98" s="9">
        <f>ABS((AM$2-INDEX($A98:$AE98,1,MATCH(AM$6,$A$6:$AE$6,0)))/AM$3)</f>
        <v>0.31409589518756081</v>
      </c>
      <c r="AN98" s="9"/>
      <c r="AO98" s="9">
        <f>ABS((AO$2-INDEX($A98:$AE98,1,MATCH(AO$6,$A$6:$AE$6,0)))/AO$3)</f>
        <v>5.9490780652264723</v>
      </c>
      <c r="AP98" s="9"/>
      <c r="AQ98" s="9"/>
      <c r="AR98" s="9">
        <f>ABS((AR$2-INDEX($A98:$AE98,1,MATCH(AR$6,$A$6:$AE$6,0)))/AR$3)</f>
        <v>40.785066099736071</v>
      </c>
      <c r="AS98" s="9">
        <f>ABS((AS$2-INDEX($A98:$AE98,1,MATCH(AS$6,$A$6:$AE$6,0)))/AS$3)</f>
        <v>66.120722299131884</v>
      </c>
      <c r="AT98" s="9"/>
      <c r="AU98" s="9"/>
      <c r="AV98" s="9">
        <f>ABS((AV$2-INDEX($A98:$AE98,1,MATCH(AV$6,$A$6:$AE$6,0)))/AV$3)</f>
        <v>2.1796610169491522</v>
      </c>
      <c r="AW98" s="9">
        <f>ABS((AW$2-INDEX($A98:$AE98,1,MATCH(AW$6,$A$6:$AE$6,0)))/AW$3)</f>
        <v>0.98</v>
      </c>
      <c r="AX98" s="9">
        <f>ABS((AX$2-INDEX($A98:$AE98,1,MATCH(AX$6,$A$6:$AE$6,0)))/AX$3)</f>
        <v>5.729166666666667</v>
      </c>
      <c r="AY98" s="9">
        <f>ABS((AY$2-INDEX($A98:$AE98,1,MATCH(AY$6,$A$6:$AE$6,0)))/AY$3)</f>
        <v>2.5</v>
      </c>
      <c r="BA98" s="12">
        <f t="shared" si="4"/>
        <v>30.411604083533266</v>
      </c>
      <c r="BB98" s="12">
        <f t="shared" si="5"/>
        <v>4402.3615214424499</v>
      </c>
      <c r="BC98" s="12">
        <f t="shared" si="6"/>
        <v>6065.7831382022905</v>
      </c>
      <c r="BD98" s="12">
        <f t="shared" si="7"/>
        <v>4435.1848721368942</v>
      </c>
    </row>
    <row r="99" spans="1:56" x14ac:dyDescent="0.25">
      <c r="A99">
        <v>0.99622871975463567</v>
      </c>
      <c r="B99">
        <v>10</v>
      </c>
      <c r="C99">
        <v>0.126</v>
      </c>
      <c r="D99">
        <v>0.8</v>
      </c>
      <c r="E99">
        <v>103.47861651595173</v>
      </c>
      <c r="F99">
        <v>2.3628150803320547</v>
      </c>
      <c r="G99">
        <v>0.89792193169065426</v>
      </c>
      <c r="H99">
        <v>4.1848477112530391</v>
      </c>
      <c r="I99">
        <v>8.8530679966909904</v>
      </c>
      <c r="J99">
        <v>0.69350273722984257</v>
      </c>
      <c r="K99">
        <v>1.2032308685306392</v>
      </c>
      <c r="L99">
        <v>11.223188804914402</v>
      </c>
      <c r="M99">
        <v>252.12433638167818</v>
      </c>
      <c r="N99">
        <v>23.194052586517429</v>
      </c>
      <c r="O99">
        <v>0.71226512392126362</v>
      </c>
      <c r="P99">
        <v>0.39836171566042194</v>
      </c>
      <c r="Q99">
        <v>8.3039829704320223</v>
      </c>
      <c r="R99">
        <v>98.86123478026353</v>
      </c>
      <c r="S99">
        <v>6.1036813406125123</v>
      </c>
      <c r="T99">
        <v>-75.972263953055531</v>
      </c>
      <c r="U99">
        <v>138.78603228716986</v>
      </c>
      <c r="V99">
        <v>1.6146513542362464</v>
      </c>
      <c r="W99">
        <v>1.4254749280100429</v>
      </c>
      <c r="AB99" s="7">
        <f>IF(ISBLANK(X99),-1,X99-T99)</f>
        <v>-1</v>
      </c>
      <c r="AC99" s="4" t="b">
        <f>OR(AA99&lt;2.5,H99&lt;2.5)</f>
        <v>1</v>
      </c>
      <c r="AD99" s="4" t="b">
        <f>AB99&gt;2</f>
        <v>0</v>
      </c>
      <c r="AE99" s="5" t="b">
        <f>AND(AC99,AD99)</f>
        <v>0</v>
      </c>
      <c r="AG99" s="9">
        <f>ABS((AG$2-INDEX($A99:$AE99,1,MATCH(AG$6,$A$6:$AE$6,0)))/AG$3)</f>
        <v>4.447853329656656</v>
      </c>
      <c r="AH99" s="9">
        <f>ABS((AH$2-INDEX($A99:$AE99,1,MATCH(AH$6,$A$6:$AE$6,0)))/AH$3)</f>
        <v>0.75911579299856891</v>
      </c>
      <c r="AI99" s="9">
        <f>ABS((AI$2-INDEX($A99:$AE99,1,MATCH(AI$6,$A$6:$AE$6,0)))/AI$3)</f>
        <v>8.5160830133578269</v>
      </c>
      <c r="AJ99" s="9">
        <f>ABS((AJ$2-INDEX($A99:$AE99,1,MATCH(AJ$6,$A$6:$AE$6,0)))/AJ$3)</f>
        <v>0.54424936431617177</v>
      </c>
      <c r="AK99" s="9">
        <f>ABS((AK$2-INDEX($A99:$AE99,1,MATCH(AK$6,$A$6:$AE$6,0)))/AK$3)</f>
        <v>300.08143845782047</v>
      </c>
      <c r="AL99" s="9">
        <f>ABS((AL$2-INDEX($A99:$AE99,1,MATCH(AL$6,$A$6:$AE$6,0)))/AL$3)</f>
        <v>29.528436696294669</v>
      </c>
      <c r="AM99" s="9">
        <f>ABS((AM$2-INDEX($A99:$AE99,1,MATCH(AM$6,$A$6:$AE$6,0)))/AM$3)</f>
        <v>0.31154847824082038</v>
      </c>
      <c r="AN99" s="9"/>
      <c r="AO99" s="9">
        <f>ABS((AO$2-INDEX($A99:$AE99,1,MATCH(AO$6,$A$6:$AE$6,0)))/AO$3)</f>
        <v>5.5139829704320222</v>
      </c>
      <c r="AP99" s="9"/>
      <c r="AQ99" s="9"/>
      <c r="AR99" s="9">
        <f>ABS((AR$2-INDEX($A99:$AE99,1,MATCH(AR$6,$A$6:$AE$6,0)))/AR$3)</f>
        <v>40.915284824775526</v>
      </c>
      <c r="AS99" s="9">
        <f>ABS((AS$2-INDEX($A99:$AE99,1,MATCH(AS$6,$A$6:$AE$6,0)))/AS$3)</f>
        <v>66.891029374814522</v>
      </c>
      <c r="AT99" s="9"/>
      <c r="AU99" s="9"/>
      <c r="AV99" s="9">
        <f>ABS((AV$2-INDEX($A99:$AE99,1,MATCH(AV$6,$A$6:$AE$6,0)))/AV$3)</f>
        <v>2.1796610169491522</v>
      </c>
      <c r="AW99" s="9">
        <f>ABS((AW$2-INDEX($A99:$AE99,1,MATCH(AW$6,$A$6:$AE$6,0)))/AW$3)</f>
        <v>0.98</v>
      </c>
      <c r="AX99" s="9">
        <f>ABS((AX$2-INDEX($A99:$AE99,1,MATCH(AX$6,$A$6:$AE$6,0)))/AX$3)</f>
        <v>5.729166666666667</v>
      </c>
      <c r="AY99" s="9">
        <f>ABS((AY$2-INDEX($A99:$AE99,1,MATCH(AY$6,$A$6:$AE$6,0)))/AY$3)</f>
        <v>2.5</v>
      </c>
      <c r="BA99" s="12">
        <f t="shared" si="4"/>
        <v>30.784321390945614</v>
      </c>
      <c r="BB99" s="12">
        <f t="shared" si="5"/>
        <v>4505.1941322132452</v>
      </c>
      <c r="BC99" s="12">
        <f t="shared" si="6"/>
        <v>6179.2546645057519</v>
      </c>
      <c r="BD99" s="12">
        <f t="shared" si="7"/>
        <v>4538.0174829076896</v>
      </c>
    </row>
    <row r="100" spans="1:56" x14ac:dyDescent="0.25">
      <c r="A100">
        <v>0.99622871975463567</v>
      </c>
      <c r="B100">
        <v>10</v>
      </c>
      <c r="C100">
        <v>0.124</v>
      </c>
      <c r="D100">
        <v>0.8</v>
      </c>
      <c r="E100">
        <v>103.72772354755362</v>
      </c>
      <c r="F100">
        <v>2.1674507955326323</v>
      </c>
      <c r="G100">
        <v>0.7513542578392205</v>
      </c>
      <c r="H100">
        <v>3.4407790271916712</v>
      </c>
      <c r="I100">
        <v>8.8596767988154674</v>
      </c>
      <c r="J100">
        <v>0.68740328286519992</v>
      </c>
      <c r="K100">
        <v>1.2073448104546076</v>
      </c>
      <c r="L100">
        <v>11.305932750773348</v>
      </c>
      <c r="M100">
        <v>253.79357283956196</v>
      </c>
      <c r="N100">
        <v>24.60196895566655</v>
      </c>
      <c r="O100">
        <v>0.70949466540934636</v>
      </c>
      <c r="P100">
        <v>-1.950692502466574</v>
      </c>
      <c r="Q100">
        <v>8.6263528533855851</v>
      </c>
      <c r="R100">
        <v>102.45810319545198</v>
      </c>
      <c r="S100">
        <v>6.1637108879653395</v>
      </c>
      <c r="T100">
        <v>-75.875331034717831</v>
      </c>
      <c r="U100">
        <v>137.81744910832958</v>
      </c>
      <c r="V100">
        <v>1.3804994449621868</v>
      </c>
      <c r="W100">
        <v>1.6151102822259724</v>
      </c>
      <c r="AB100" s="7">
        <f>IF(ISBLANK(X100),-1,X100-T100)</f>
        <v>-1</v>
      </c>
      <c r="AC100" s="4" t="b">
        <f>OR(AA100&lt;2.5,H100&lt;2.5)</f>
        <v>1</v>
      </c>
      <c r="AD100" s="4" t="b">
        <f>AB100&gt;2</f>
        <v>0</v>
      </c>
      <c r="AE100" s="5" t="b">
        <f>AND(AC100,AD100)</f>
        <v>0</v>
      </c>
      <c r="AG100" s="9">
        <f>ABS((AG$2-INDEX($A100:$AE100,1,MATCH(AG$6,$A$6:$AE$6,0)))/AG$3)</f>
        <v>4.4551964431282975</v>
      </c>
      <c r="AH100" s="9">
        <f>ABS((AH$2-INDEX($A100:$AE100,1,MATCH(AH$6,$A$6:$AE$6,0)))/AH$3)</f>
        <v>0.70366620786545386</v>
      </c>
      <c r="AI100" s="9">
        <f>ABS((AI$2-INDEX($A100:$AE100,1,MATCH(AI$6,$A$6:$AE$6,0)))/AI$3)</f>
        <v>8.4786835413217503</v>
      </c>
      <c r="AJ100" s="9">
        <f>ABS((AJ$2-INDEX($A100:$AE100,1,MATCH(AJ$6,$A$6:$AE$6,0)))/AJ$3)</f>
        <v>0.58826210147518543</v>
      </c>
      <c r="AK100" s="9">
        <f>ABS((AK$2-INDEX($A100:$AE100,1,MATCH(AK$6,$A$6:$AE$6,0)))/AK$3)</f>
        <v>302.19439599944548</v>
      </c>
      <c r="AL100" s="9">
        <f>ABS((AL$2-INDEX($A100:$AE100,1,MATCH(AL$6,$A$6:$AE$6,0)))/AL$3)</f>
        <v>31.62980441144261</v>
      </c>
      <c r="AM100" s="9">
        <f>ABS((AM$2-INDEX($A100:$AE100,1,MATCH(AM$6,$A$6:$AE$6,0)))/AM$3)</f>
        <v>0.31830569412354542</v>
      </c>
      <c r="AN100" s="9"/>
      <c r="AO100" s="9">
        <f>ABS((AO$2-INDEX($A100:$AE100,1,MATCH(AO$6,$A$6:$AE$6,0)))/AO$3)</f>
        <v>5.8363528533855851</v>
      </c>
      <c r="AP100" s="9"/>
      <c r="AQ100" s="9"/>
      <c r="AR100" s="9">
        <f>ABS((AR$2-INDEX($A100:$AE100,1,MATCH(AR$6,$A$6:$AE$6,0)))/AR$3)</f>
        <v>40.866328805413048</v>
      </c>
      <c r="AS100" s="9">
        <f>ABS((AS$2-INDEX($A100:$AE100,1,MATCH(AS$6,$A$6:$AE$6,0)))/AS$3)</f>
        <v>66.346881521533476</v>
      </c>
      <c r="AT100" s="9"/>
      <c r="AU100" s="9"/>
      <c r="AV100" s="9">
        <f>ABS((AV$2-INDEX($A100:$AE100,1,MATCH(AV$6,$A$6:$AE$6,0)))/AV$3)</f>
        <v>2.1796610169491522</v>
      </c>
      <c r="AW100" s="9">
        <f>ABS((AW$2-INDEX($A100:$AE100,1,MATCH(AW$6,$A$6:$AE$6,0)))/AW$3)</f>
        <v>0.98</v>
      </c>
      <c r="AX100" s="9">
        <f>ABS((AX$2-INDEX($A100:$AE100,1,MATCH(AX$6,$A$6:$AE$6,0)))/AX$3)</f>
        <v>5.729166666666667</v>
      </c>
      <c r="AY100" s="9">
        <f>ABS((AY$2-INDEX($A100:$AE100,1,MATCH(AY$6,$A$6:$AE$6,0)))/AY$3)</f>
        <v>2.5</v>
      </c>
      <c r="BA100" s="12">
        <f t="shared" si="4"/>
        <v>30.849697495670846</v>
      </c>
      <c r="BB100" s="12">
        <f t="shared" si="5"/>
        <v>4432.7583851280706</v>
      </c>
      <c r="BC100" s="12">
        <f t="shared" si="6"/>
        <v>6102.8152151602026</v>
      </c>
      <c r="BD100" s="12">
        <f t="shared" si="7"/>
        <v>4465.5817358225149</v>
      </c>
    </row>
    <row r="101" spans="1:56" x14ac:dyDescent="0.25">
      <c r="A101">
        <v>0.99622871975463567</v>
      </c>
      <c r="B101">
        <v>10</v>
      </c>
      <c r="C101">
        <v>0.122</v>
      </c>
      <c r="D101">
        <v>0.8</v>
      </c>
      <c r="E101">
        <v>103.43861996806793</v>
      </c>
      <c r="F101">
        <v>1.9628594975287732</v>
      </c>
      <c r="G101">
        <v>0.61545178365544284</v>
      </c>
      <c r="H101">
        <v>2.7580941441720213</v>
      </c>
      <c r="I101">
        <v>8.9362069811455154</v>
      </c>
      <c r="J101">
        <v>0.68759448149726266</v>
      </c>
      <c r="K101">
        <v>1.208370802642097</v>
      </c>
      <c r="L101">
        <v>11.443242097272378</v>
      </c>
      <c r="M101">
        <v>256.1278619544691</v>
      </c>
      <c r="N101">
        <v>26.174143797853514</v>
      </c>
      <c r="O101">
        <v>0.7088724469839558</v>
      </c>
      <c r="P101">
        <v>-4.3121340150354825</v>
      </c>
      <c r="Q101">
        <v>8.9193914048857312</v>
      </c>
      <c r="R101">
        <v>106.11021553831306</v>
      </c>
      <c r="S101">
        <v>6.2246494601109656</v>
      </c>
      <c r="T101">
        <v>-75.801225135264104</v>
      </c>
      <c r="U101">
        <v>136.84612761907658</v>
      </c>
      <c r="V101">
        <v>1.0648455944478776</v>
      </c>
      <c r="W101">
        <v>1.8189022494204392</v>
      </c>
      <c r="AB101" s="7">
        <f>IF(ISBLANK(X101),-1,X101-T101)</f>
        <v>-1</v>
      </c>
      <c r="AC101" s="4" t="b">
        <f>OR(AA101&lt;2.5,H101&lt;2.5)</f>
        <v>1</v>
      </c>
      <c r="AD101" s="4" t="b">
        <f>AB101&gt;2</f>
        <v>0</v>
      </c>
      <c r="AE101" s="5" t="b">
        <f>AND(AC101,AD101)</f>
        <v>0</v>
      </c>
      <c r="AG101" s="9">
        <f>ABS((AG$2-INDEX($A101:$AE101,1,MATCH(AG$6,$A$6:$AE$6,0)))/AG$3)</f>
        <v>4.5402299790505731</v>
      </c>
      <c r="AH101" s="9">
        <f>ABS((AH$2-INDEX($A101:$AE101,1,MATCH(AH$6,$A$6:$AE$6,0)))/AH$3)</f>
        <v>0.70540437724784244</v>
      </c>
      <c r="AI101" s="9">
        <f>ABS((AI$2-INDEX($A101:$AE101,1,MATCH(AI$6,$A$6:$AE$6,0)))/AI$3)</f>
        <v>8.4693563396173008</v>
      </c>
      <c r="AJ101" s="9">
        <f>ABS((AJ$2-INDEX($A101:$AE101,1,MATCH(AJ$6,$A$6:$AE$6,0)))/AJ$3)</f>
        <v>0.66129898791083996</v>
      </c>
      <c r="AK101" s="9">
        <f>ABS((AK$2-INDEX($A101:$AE101,1,MATCH(AK$6,$A$6:$AE$6,0)))/AK$3)</f>
        <v>305.14919234742922</v>
      </c>
      <c r="AL101" s="9">
        <f>ABS((AL$2-INDEX($A101:$AE101,1,MATCH(AL$6,$A$6:$AE$6,0)))/AL$3)</f>
        <v>33.976334026647031</v>
      </c>
      <c r="AM101" s="9">
        <f>ABS((AM$2-INDEX($A101:$AE101,1,MATCH(AM$6,$A$6:$AE$6,0)))/AM$3)</f>
        <v>0.31982330003913217</v>
      </c>
      <c r="AN101" s="9"/>
      <c r="AO101" s="9">
        <f>ABS((AO$2-INDEX($A101:$AE101,1,MATCH(AO$6,$A$6:$AE$6,0)))/AO$3)</f>
        <v>6.1293914048857312</v>
      </c>
      <c r="AP101" s="9"/>
      <c r="AQ101" s="9"/>
      <c r="AR101" s="9">
        <f>ABS((AR$2-INDEX($A101:$AE101,1,MATCH(AR$6,$A$6:$AE$6,0)))/AR$3)</f>
        <v>40.828901583466724</v>
      </c>
      <c r="AS101" s="9">
        <f>ABS((AS$2-INDEX($A101:$AE101,1,MATCH(AS$6,$A$6:$AE$6,0)))/AS$3)</f>
        <v>65.801195291616054</v>
      </c>
      <c r="AT101" s="9"/>
      <c r="AU101" s="9"/>
      <c r="AV101" s="9">
        <f>ABS((AV$2-INDEX($A101:$AE101,1,MATCH(AV$6,$A$6:$AE$6,0)))/AV$3)</f>
        <v>2.1796610169491522</v>
      </c>
      <c r="AW101" s="9">
        <f>ABS((AW$2-INDEX($A101:$AE101,1,MATCH(AW$6,$A$6:$AE$6,0)))/AW$3)</f>
        <v>0.98</v>
      </c>
      <c r="AX101" s="9">
        <f>ABS((AX$2-INDEX($A101:$AE101,1,MATCH(AX$6,$A$6:$AE$6,0)))/AX$3)</f>
        <v>5.729166666666667</v>
      </c>
      <c r="AY101" s="9">
        <f>ABS((AY$2-INDEX($A101:$AE101,1,MATCH(AY$6,$A$6:$AE$6,0)))/AY$3)</f>
        <v>2.5</v>
      </c>
      <c r="BA101" s="12">
        <f t="shared" si="4"/>
        <v>31.614610411477383</v>
      </c>
      <c r="BB101" s="12">
        <f t="shared" si="5"/>
        <v>4361.4119122168722</v>
      </c>
      <c r="BC101" s="12">
        <f t="shared" si="6"/>
        <v>6028.411116729284</v>
      </c>
      <c r="BD101" s="12">
        <f t="shared" si="7"/>
        <v>4394.2352629113166</v>
      </c>
    </row>
    <row r="102" spans="1:56" x14ac:dyDescent="0.25">
      <c r="A102">
        <v>0.99622871975463567</v>
      </c>
      <c r="B102">
        <v>10</v>
      </c>
      <c r="C102">
        <v>0.128</v>
      </c>
      <c r="D102">
        <v>0.8</v>
      </c>
      <c r="E102">
        <v>103.19238759895137</v>
      </c>
      <c r="F102">
        <v>2.5440077828008425</v>
      </c>
      <c r="G102">
        <v>1.0566064602144518</v>
      </c>
      <c r="H102">
        <v>4.9961899847971178</v>
      </c>
      <c r="I102">
        <v>8.9386886362569538</v>
      </c>
      <c r="J102">
        <v>0.70612828684168261</v>
      </c>
      <c r="K102">
        <v>1.1959197379168622</v>
      </c>
      <c r="L102">
        <v>11.216078577311031</v>
      </c>
      <c r="M102">
        <v>251.1291888211916</v>
      </c>
      <c r="N102">
        <v>21.951054222900051</v>
      </c>
      <c r="O102">
        <v>0.71745427751172841</v>
      </c>
      <c r="P102">
        <v>2.7232750277653124</v>
      </c>
      <c r="Q102">
        <v>7.9499564448593603</v>
      </c>
      <c r="R102">
        <v>95.323074869848242</v>
      </c>
      <c r="S102">
        <v>6.044994918612657</v>
      </c>
      <c r="T102">
        <v>-76.090449939602365</v>
      </c>
      <c r="U102">
        <v>139.74535025947421</v>
      </c>
      <c r="V102">
        <v>1.7765412664131863</v>
      </c>
      <c r="W102">
        <v>1.2548110831970656</v>
      </c>
      <c r="AB102" s="7">
        <f>IF(ISBLANK(X102),-1,X102-T102)</f>
        <v>-1</v>
      </c>
      <c r="AC102" s="4" t="b">
        <f>OR(AA102&lt;2.5,H102&lt;2.5)</f>
        <v>1</v>
      </c>
      <c r="AD102" s="4" t="b">
        <f>AB102&gt;2</f>
        <v>0</v>
      </c>
      <c r="AE102" s="5" t="b">
        <f>AND(AC102,AD102)</f>
        <v>0</v>
      </c>
      <c r="AG102" s="9">
        <f>ABS((AG$2-INDEX($A102:$AE102,1,MATCH(AG$6,$A$6:$AE$6,0)))/AG$3)</f>
        <v>4.5429873736188382</v>
      </c>
      <c r="AH102" s="9">
        <f>ABS((AH$2-INDEX($A102:$AE102,1,MATCH(AH$6,$A$6:$AE$6,0)))/AH$3)</f>
        <v>0.87389351674256932</v>
      </c>
      <c r="AI102" s="9">
        <f>ABS((AI$2-INDEX($A102:$AE102,1,MATCH(AI$6,$A$6:$AE$6,0)))/AI$3)</f>
        <v>8.582547837119435</v>
      </c>
      <c r="AJ102" s="9">
        <f>ABS((AJ$2-INDEX($A102:$AE102,1,MATCH(AJ$6,$A$6:$AE$6,0)))/AJ$3)</f>
        <v>0.54046732835693156</v>
      </c>
      <c r="AK102" s="9">
        <f>ABS((AK$2-INDEX($A102:$AE102,1,MATCH(AK$6,$A$6:$AE$6,0)))/AK$3)</f>
        <v>298.82175800150833</v>
      </c>
      <c r="AL102" s="9">
        <f>ABS((AL$2-INDEX($A102:$AE102,1,MATCH(AL$6,$A$6:$AE$6,0)))/AL$3)</f>
        <v>27.673215258059777</v>
      </c>
      <c r="AM102" s="9">
        <f>ABS((AM$2-INDEX($A102:$AE102,1,MATCH(AM$6,$A$6:$AE$6,0)))/AM$3)</f>
        <v>0.29889200606895505</v>
      </c>
      <c r="AN102" s="9"/>
      <c r="AO102" s="9">
        <f>ABS((AO$2-INDEX($A102:$AE102,1,MATCH(AO$6,$A$6:$AE$6,0)))/AO$3)</f>
        <v>5.1599564448593602</v>
      </c>
      <c r="AP102" s="9"/>
      <c r="AQ102" s="9"/>
      <c r="AR102" s="9">
        <f>ABS((AR$2-INDEX($A102:$AE102,1,MATCH(AR$6,$A$6:$AE$6,0)))/AR$3)</f>
        <v>40.974974716970898</v>
      </c>
      <c r="AS102" s="9">
        <f>ABS((AS$2-INDEX($A102:$AE102,1,MATCH(AS$6,$A$6:$AE$6,0)))/AS$3)</f>
        <v>67.429972055884392</v>
      </c>
      <c r="AT102" s="9"/>
      <c r="AU102" s="9"/>
      <c r="AV102" s="9">
        <f>ABS((AV$2-INDEX($A102:$AE102,1,MATCH(AV$6,$A$6:$AE$6,0)))/AV$3)</f>
        <v>2.1796610169491522</v>
      </c>
      <c r="AW102" s="9">
        <f>ABS((AW$2-INDEX($A102:$AE102,1,MATCH(AW$6,$A$6:$AE$6,0)))/AW$3)</f>
        <v>0.98</v>
      </c>
      <c r="AX102" s="9">
        <f>ABS((AX$2-INDEX($A102:$AE102,1,MATCH(AX$6,$A$6:$AE$6,0)))/AX$3)</f>
        <v>5.729166666666667</v>
      </c>
      <c r="AY102" s="9">
        <f>ABS((AY$2-INDEX($A102:$AE102,1,MATCH(AY$6,$A$6:$AE$6,0)))/AY$3)</f>
        <v>2.5</v>
      </c>
      <c r="BA102" s="12">
        <f t="shared" si="4"/>
        <v>31.639656425668004</v>
      </c>
      <c r="BB102" s="12">
        <f t="shared" si="5"/>
        <v>4578.4407878830179</v>
      </c>
      <c r="BC102" s="12">
        <f t="shared" si="6"/>
        <v>6257.3893409394223</v>
      </c>
      <c r="BD102" s="12">
        <f t="shared" si="7"/>
        <v>4611.2641385774623</v>
      </c>
    </row>
    <row r="103" spans="1:56" x14ac:dyDescent="0.25">
      <c r="A103">
        <v>0.99622871975463567</v>
      </c>
      <c r="B103">
        <v>10</v>
      </c>
      <c r="C103">
        <v>0.128</v>
      </c>
      <c r="D103">
        <v>0.79</v>
      </c>
      <c r="E103">
        <v>104.04372260307015</v>
      </c>
      <c r="F103">
        <v>2.6503243729185835</v>
      </c>
      <c r="G103">
        <v>1.1841240330150105</v>
      </c>
      <c r="H103">
        <v>5.6168186329723664</v>
      </c>
      <c r="I103">
        <v>8.9495776042411972</v>
      </c>
      <c r="J103">
        <v>0.71746843030853702</v>
      </c>
      <c r="K103">
        <v>1.1886641124037525</v>
      </c>
      <c r="L103">
        <v>11.081095167753135</v>
      </c>
      <c r="M103">
        <v>252.93611561299738</v>
      </c>
      <c r="N103">
        <v>21.437550574176608</v>
      </c>
      <c r="O103">
        <v>0.72329010066793487</v>
      </c>
      <c r="P103">
        <v>3.7669976431940619</v>
      </c>
      <c r="Q103">
        <v>7.7176752394212498</v>
      </c>
      <c r="R103">
        <v>93.005304305794127</v>
      </c>
      <c r="S103">
        <v>6.0051907146864529</v>
      </c>
      <c r="T103">
        <v>-76.018268833955347</v>
      </c>
      <c r="U103">
        <v>140.37322279699774</v>
      </c>
      <c r="V103">
        <v>1.8462058631091862</v>
      </c>
      <c r="W103">
        <v>1.1861380680435507</v>
      </c>
      <c r="AB103" s="7">
        <f>IF(ISBLANK(X103),-1,X103-T103)</f>
        <v>-1</v>
      </c>
      <c r="AC103" s="4" t="b">
        <f>OR(AA103&lt;2.5,H103&lt;2.5)</f>
        <v>1</v>
      </c>
      <c r="AD103" s="4" t="b">
        <f>AB103&gt;2</f>
        <v>0</v>
      </c>
      <c r="AE103" s="5" t="b">
        <f>AND(AC103,AD103)</f>
        <v>0</v>
      </c>
      <c r="AG103" s="9">
        <f>ABS((AG$2-INDEX($A103:$AE103,1,MATCH(AG$6,$A$6:$AE$6,0)))/AG$3)</f>
        <v>4.5550862269346641</v>
      </c>
      <c r="AH103" s="9">
        <f>ABS((AH$2-INDEX($A103:$AE103,1,MATCH(AH$6,$A$6:$AE$6,0)))/AH$3)</f>
        <v>0.97698573007760936</v>
      </c>
      <c r="AI103" s="9">
        <f>ABS((AI$2-INDEX($A103:$AE103,1,MATCH(AI$6,$A$6:$AE$6,0)))/AI$3)</f>
        <v>8.6485080690567973</v>
      </c>
      <c r="AJ103" s="9">
        <f>ABS((AJ$2-INDEX($A103:$AE103,1,MATCH(AJ$6,$A$6:$AE$6,0)))/AJ$3)</f>
        <v>0.46866764242188086</v>
      </c>
      <c r="AK103" s="9">
        <f>ABS((AK$2-INDEX($A103:$AE103,1,MATCH(AK$6,$A$6:$AE$6,0)))/AK$3)</f>
        <v>301.10900710505996</v>
      </c>
      <c r="AL103" s="9">
        <f>ABS((AL$2-INDEX($A103:$AE103,1,MATCH(AL$6,$A$6:$AE$6,0)))/AL$3)</f>
        <v>26.906791901756129</v>
      </c>
      <c r="AM103" s="9">
        <f>ABS((AM$2-INDEX($A103:$AE103,1,MATCH(AM$6,$A$6:$AE$6,0)))/AM$3)</f>
        <v>0.28465829105381735</v>
      </c>
      <c r="AN103" s="9"/>
      <c r="AO103" s="9">
        <f>ABS((AO$2-INDEX($A103:$AE103,1,MATCH(AO$6,$A$6:$AE$6,0)))/AO$3)</f>
        <v>4.9276752394212497</v>
      </c>
      <c r="AP103" s="9"/>
      <c r="AQ103" s="9"/>
      <c r="AR103" s="9">
        <f>ABS((AR$2-INDEX($A103:$AE103,1,MATCH(AR$6,$A$6:$AE$6,0)))/AR$3)</f>
        <v>40.938519613108767</v>
      </c>
      <c r="AS103" s="9">
        <f>ABS((AS$2-INDEX($A103:$AE103,1,MATCH(AS$6,$A$6:$AE$6,0)))/AS$3)</f>
        <v>67.782709436515589</v>
      </c>
      <c r="AT103" s="9"/>
      <c r="AU103" s="9"/>
      <c r="AV103" s="9">
        <f>ABS((AV$2-INDEX($A103:$AE103,1,MATCH(AV$6,$A$6:$AE$6,0)))/AV$3)</f>
        <v>2.1796610169491522</v>
      </c>
      <c r="AW103" s="9">
        <f>ABS((AW$2-INDEX($A103:$AE103,1,MATCH(AW$6,$A$6:$AE$6,0)))/AW$3)</f>
        <v>0.98</v>
      </c>
      <c r="AX103" s="9">
        <f>ABS((AX$2-INDEX($A103:$AE103,1,MATCH(AX$6,$A$6:$AE$6,0)))/AX$3)</f>
        <v>5.729166666666667</v>
      </c>
      <c r="AY103" s="9">
        <f>ABS((AY$2-INDEX($A103:$AE103,1,MATCH(AY$6,$A$6:$AE$6,0)))/AY$3)</f>
        <v>2.5</v>
      </c>
      <c r="BA103" s="12">
        <f t="shared" si="4"/>
        <v>31.749732683617687</v>
      </c>
      <c r="BB103" s="12">
        <f t="shared" si="5"/>
        <v>4626.2454312387172</v>
      </c>
      <c r="BC103" s="12">
        <f t="shared" si="6"/>
        <v>6302.2078193516081</v>
      </c>
      <c r="BD103" s="12">
        <f t="shared" si="7"/>
        <v>4659.0687819331615</v>
      </c>
    </row>
    <row r="104" spans="1:56" x14ac:dyDescent="0.25">
      <c r="A104">
        <v>0.99496205639268809</v>
      </c>
      <c r="B104">
        <v>15</v>
      </c>
      <c r="C104">
        <v>0.128</v>
      </c>
      <c r="D104">
        <v>0.76</v>
      </c>
      <c r="E104">
        <v>103.9546255205447</v>
      </c>
      <c r="F104">
        <v>5.1603922106114259</v>
      </c>
      <c r="G104">
        <v>1.0165498590468371</v>
      </c>
      <c r="H104">
        <v>6.6034844950153646</v>
      </c>
      <c r="I104">
        <v>5.2406759386230553</v>
      </c>
      <c r="J104">
        <v>0.73256620542511341</v>
      </c>
      <c r="K104">
        <v>1.4745332984890376</v>
      </c>
      <c r="L104">
        <v>8.0883352257177137</v>
      </c>
      <c r="M104">
        <v>38.999216605624618</v>
      </c>
      <c r="N104">
        <v>2.9977741670840738</v>
      </c>
      <c r="O104">
        <v>0.75325550150187637</v>
      </c>
      <c r="P104">
        <v>10.882754109612662</v>
      </c>
      <c r="Q104">
        <v>1.8223641825104508</v>
      </c>
      <c r="R104">
        <v>42.231820003766927</v>
      </c>
      <c r="S104">
        <v>4.8898474109399617</v>
      </c>
      <c r="T104">
        <v>7.4423357092250946</v>
      </c>
      <c r="U104">
        <v>16.409184791951745</v>
      </c>
      <c r="V104">
        <v>-0.29502108157717233</v>
      </c>
      <c r="W104">
        <v>0.38135359961349491</v>
      </c>
      <c r="X104">
        <v>24.304778887302049</v>
      </c>
      <c r="Y104">
        <v>1.1027081793913804</v>
      </c>
      <c r="Z104">
        <v>1.0373182905201255</v>
      </c>
      <c r="AA104">
        <v>6.5813146059199434</v>
      </c>
      <c r="AB104" s="7">
        <f>IF(ISBLANK(X104),-1,X104-T104)</f>
        <v>16.862443178076955</v>
      </c>
      <c r="AC104" s="4" t="b">
        <f>OR(AA104&lt;2.5,H104&lt;2.5)</f>
        <v>0</v>
      </c>
      <c r="AD104" s="4" t="b">
        <f>AB104&gt;2</f>
        <v>1</v>
      </c>
      <c r="AE104" s="5" t="b">
        <f>AND(AC104,AD104)</f>
        <v>0</v>
      </c>
      <c r="AG104" s="9">
        <f>ABS((AG$2-INDEX($A104:$AE104,1,MATCH(AG$6,$A$6:$AE$6,0)))/AG$3)</f>
        <v>0.43408437624783958</v>
      </c>
      <c r="AH104" s="9">
        <f>ABS((AH$2-INDEX($A104:$AE104,1,MATCH(AH$6,$A$6:$AE$6,0)))/AH$3)</f>
        <v>1.1142382311373948</v>
      </c>
      <c r="AI104" s="9">
        <f>ABS((AI$2-INDEX($A104:$AE104,1,MATCH(AI$6,$A$6:$AE$6,0)))/AI$3)</f>
        <v>6.0496972864632959</v>
      </c>
      <c r="AJ104" s="9">
        <f>ABS((AJ$2-INDEX($A104:$AE104,1,MATCH(AJ$6,$A$6:$AE$6,0)))/AJ$3)</f>
        <v>1.1232259437671732</v>
      </c>
      <c r="AK104" s="9">
        <f>ABS((AK$2-INDEX($A104:$AE104,1,MATCH(AK$6,$A$6:$AE$6,0)))/AK$3)</f>
        <v>30.302805829904575</v>
      </c>
      <c r="AL104" s="9">
        <f>ABS((AL$2-INDEX($A104:$AE104,1,MATCH(AL$6,$A$6:$AE$6,0)))/AL$3)</f>
        <v>0.61526243718794971</v>
      </c>
      <c r="AM104" s="9">
        <f>ABS((AM$2-INDEX($A104:$AE104,1,MATCH(AM$6,$A$6:$AE$6,0)))/AM$3)</f>
        <v>0.21157194755639905</v>
      </c>
      <c r="AN104" s="9"/>
      <c r="AO104" s="9">
        <f>ABS((AO$2-INDEX($A104:$AE104,1,MATCH(AO$6,$A$6:$AE$6,0)))/AO$3)</f>
        <v>0.96763581748954919</v>
      </c>
      <c r="AP104" s="9"/>
      <c r="AQ104" s="9"/>
      <c r="AR104" s="9">
        <f>ABS((AR$2-INDEX($A104:$AE104,1,MATCH(AR$6,$A$6:$AE$6,0)))/AR$3)</f>
        <v>1.2133008632449973</v>
      </c>
      <c r="AS104" s="9">
        <f>ABS((AS$2-INDEX($A104:$AE104,1,MATCH(AS$6,$A$6:$AE$6,0)))/AS$3)</f>
        <v>1.8600085438473337</v>
      </c>
      <c r="AT104" s="9"/>
      <c r="AU104" s="9"/>
      <c r="AV104" s="9">
        <f>ABS((AV$2-INDEX($A104:$AE104,1,MATCH(AV$6,$A$6:$AE$6,0)))/AV$3)</f>
        <v>3.8754044671447305</v>
      </c>
      <c r="AW104" s="9">
        <f>ABS((AW$2-INDEX($A104:$AE104,1,MATCH(AW$6,$A$6:$AE$6,0)))/AW$3)</f>
        <v>1.2254163587827609</v>
      </c>
      <c r="AX104" s="9">
        <f>ABS((AX$2-INDEX($A104:$AE104,1,MATCH(AX$6,$A$6:$AE$6,0)))/AX$3)</f>
        <v>3.5680868947497388</v>
      </c>
      <c r="AY104" s="9">
        <f>ABS((AY$2-INDEX($A104:$AE104,1,MATCH(AY$6,$A$6:$AE$6,0)))/AY$3)</f>
        <v>4.0813146059199434</v>
      </c>
      <c r="BA104" s="12">
        <f t="shared" si="4"/>
        <v>31.864317942163272</v>
      </c>
      <c r="BB104" s="12">
        <f t="shared" si="5"/>
        <v>35.323949725348349</v>
      </c>
      <c r="BC104" s="12">
        <f t="shared" si="6"/>
        <v>36.796048710099406</v>
      </c>
      <c r="BD104" s="12">
        <f t="shared" si="7"/>
        <v>48.055193813833185</v>
      </c>
    </row>
    <row r="105" spans="1:56" x14ac:dyDescent="0.25">
      <c r="A105">
        <v>0.99622871975463567</v>
      </c>
      <c r="B105">
        <v>10</v>
      </c>
      <c r="C105">
        <v>0.128</v>
      </c>
      <c r="D105">
        <v>0.78</v>
      </c>
      <c r="E105">
        <v>107.89032500801211</v>
      </c>
      <c r="F105">
        <v>2.7586296809795376</v>
      </c>
      <c r="G105">
        <v>1.3168319470630196</v>
      </c>
      <c r="H105">
        <v>6.2720303243874191</v>
      </c>
      <c r="I105">
        <v>8.9925105148694637</v>
      </c>
      <c r="J105">
        <v>0.72992421551495457</v>
      </c>
      <c r="K105">
        <v>1.1810470792090677</v>
      </c>
      <c r="L105">
        <v>10.991501244730824</v>
      </c>
      <c r="M105">
        <v>255.06529129801754</v>
      </c>
      <c r="N105">
        <v>20.984935122779198</v>
      </c>
      <c r="O105">
        <v>0.72993403571341431</v>
      </c>
      <c r="P105">
        <v>4.7865063885472594</v>
      </c>
      <c r="Q105">
        <v>7.4772417994475777</v>
      </c>
      <c r="R105">
        <v>90.740316668326898</v>
      </c>
      <c r="S105">
        <v>5.9663290949669454</v>
      </c>
      <c r="T105">
        <v>-75.926913460666782</v>
      </c>
      <c r="U105">
        <v>141.01400647196451</v>
      </c>
      <c r="V105">
        <v>1.8952233381970196</v>
      </c>
      <c r="W105">
        <v>1.1241712115992939</v>
      </c>
      <c r="AB105" s="7">
        <f>IF(ISBLANK(X105),-1,X105-T105)</f>
        <v>-1</v>
      </c>
      <c r="AC105" s="4" t="b">
        <f>OR(AA105&lt;2.5,H105&lt;2.5)</f>
        <v>1</v>
      </c>
      <c r="AD105" s="4" t="b">
        <f>AB105&gt;2</f>
        <v>0</v>
      </c>
      <c r="AE105" s="5" t="b">
        <f>AND(AC105,AD105)</f>
        <v>0</v>
      </c>
      <c r="AG105" s="9">
        <f>ABS((AG$2-INDEX($A105:$AE105,1,MATCH(AG$6,$A$6:$AE$6,0)))/AG$3)</f>
        <v>4.6027894609660711</v>
      </c>
      <c r="AH105" s="9">
        <f>ABS((AH$2-INDEX($A105:$AE105,1,MATCH(AH$6,$A$6:$AE$6,0)))/AH$3)</f>
        <v>1.0902201410450416</v>
      </c>
      <c r="AI105" s="9">
        <f>ABS((AI$2-INDEX($A105:$AE105,1,MATCH(AI$6,$A$6:$AE$6,0)))/AI$3)</f>
        <v>8.7177538253721121</v>
      </c>
      <c r="AJ105" s="9">
        <f>ABS((AJ$2-INDEX($A105:$AE105,1,MATCH(AJ$6,$A$6:$AE$6,0)))/AJ$3)</f>
        <v>0.42101130038873635</v>
      </c>
      <c r="AK105" s="9">
        <f>ABS((AK$2-INDEX($A105:$AE105,1,MATCH(AK$6,$A$6:$AE$6,0)))/AK$3)</f>
        <v>303.80416620002217</v>
      </c>
      <c r="AL105" s="9">
        <f>ABS((AL$2-INDEX($A105:$AE105,1,MATCH(AL$6,$A$6:$AE$6,0)))/AL$3)</f>
        <v>26.23124645190925</v>
      </c>
      <c r="AM105" s="9">
        <f>ABS((AM$2-INDEX($A105:$AE105,1,MATCH(AM$6,$A$6:$AE$6,0)))/AM$3)</f>
        <v>0.26845357143069676</v>
      </c>
      <c r="AN105" s="9"/>
      <c r="AO105" s="9">
        <f>ABS((AO$2-INDEX($A105:$AE105,1,MATCH(AO$6,$A$6:$AE$6,0)))/AO$3)</f>
        <v>4.6872417994475777</v>
      </c>
      <c r="AP105" s="9"/>
      <c r="AQ105" s="9"/>
      <c r="AR105" s="9">
        <f>ABS((AR$2-INDEX($A105:$AE105,1,MATCH(AR$6,$A$6:$AE$6,0)))/AR$3)</f>
        <v>40.8923805356903</v>
      </c>
      <c r="AS105" s="9">
        <f>ABS((AS$2-INDEX($A105:$AE105,1,MATCH(AS$6,$A$6:$AE$6,0)))/AS$3)</f>
        <v>68.142700265148605</v>
      </c>
      <c r="AT105" s="9"/>
      <c r="AU105" s="9"/>
      <c r="AV105" s="9">
        <f>ABS((AV$2-INDEX($A105:$AE105,1,MATCH(AV$6,$A$6:$AE$6,0)))/AV$3)</f>
        <v>2.1796610169491522</v>
      </c>
      <c r="AW105" s="9">
        <f>ABS((AW$2-INDEX($A105:$AE105,1,MATCH(AW$6,$A$6:$AE$6,0)))/AW$3)</f>
        <v>0.98</v>
      </c>
      <c r="AX105" s="9">
        <f>ABS((AX$2-INDEX($A105:$AE105,1,MATCH(AX$6,$A$6:$AE$6,0)))/AX$3)</f>
        <v>5.729166666666667</v>
      </c>
      <c r="AY105" s="9">
        <f>ABS((AY$2-INDEX($A105:$AE105,1,MATCH(AY$6,$A$6:$AE$6,0)))/AY$3)</f>
        <v>2.5</v>
      </c>
      <c r="BA105" s="12">
        <f t="shared" si="4"/>
        <v>32.186592970788148</v>
      </c>
      <c r="BB105" s="12">
        <f t="shared" si="5"/>
        <v>4675.6141923966725</v>
      </c>
      <c r="BC105" s="12">
        <f t="shared" si="6"/>
        <v>6347.8009782723757</v>
      </c>
      <c r="BD105" s="12">
        <f t="shared" si="7"/>
        <v>4708.4375430911168</v>
      </c>
    </row>
    <row r="106" spans="1:56" x14ac:dyDescent="0.25">
      <c r="A106">
        <v>0.99622871975463567</v>
      </c>
      <c r="B106">
        <v>10</v>
      </c>
      <c r="C106">
        <v>0.128</v>
      </c>
      <c r="D106">
        <v>0.77</v>
      </c>
      <c r="E106">
        <v>98.376836785207104</v>
      </c>
      <c r="F106">
        <v>2.8742114387997568</v>
      </c>
      <c r="G106">
        <v>1.4539594715375193</v>
      </c>
      <c r="H106">
        <v>6.9602838556893474</v>
      </c>
      <c r="I106">
        <v>9.0757828239309806</v>
      </c>
      <c r="J106">
        <v>0.7433760510545443</v>
      </c>
      <c r="K106">
        <v>1.1731628684673245</v>
      </c>
      <c r="L106">
        <v>10.95463867451196</v>
      </c>
      <c r="M106">
        <v>257.51133584922951</v>
      </c>
      <c r="N106">
        <v>20.602874736944049</v>
      </c>
      <c r="O106">
        <v>0.73739092412332496</v>
      </c>
      <c r="P106">
        <v>5.7747772407728233</v>
      </c>
      <c r="Q106">
        <v>7.2306027692048049</v>
      </c>
      <c r="R106">
        <v>88.538671303873429</v>
      </c>
      <c r="S106">
        <v>5.9288372983704383</v>
      </c>
      <c r="T106">
        <v>-75.805288572607893</v>
      </c>
      <c r="U106">
        <v>141.67590595291441</v>
      </c>
      <c r="V106">
        <v>1.9273628514937078</v>
      </c>
      <c r="W106">
        <v>1.0691652120337753</v>
      </c>
      <c r="AB106" s="7">
        <f>IF(ISBLANK(X106),-1,X106-T106)</f>
        <v>-1</v>
      </c>
      <c r="AC106" s="4" t="b">
        <f>OR(AA106&lt;2.5,H106&lt;2.5)</f>
        <v>1</v>
      </c>
      <c r="AD106" s="4" t="b">
        <f>AB106&gt;2</f>
        <v>0</v>
      </c>
      <c r="AE106" s="5" t="b">
        <f>AND(AC106,AD106)</f>
        <v>0</v>
      </c>
      <c r="AG106" s="9">
        <f>ABS((AG$2-INDEX($A106:$AE106,1,MATCH(AG$6,$A$6:$AE$6,0)))/AG$3)</f>
        <v>4.6953142488122008</v>
      </c>
      <c r="AH106" s="9">
        <f>ABS((AH$2-INDEX($A106:$AE106,1,MATCH(AH$6,$A$6:$AE$6,0)))/AH$3)</f>
        <v>1.2125095550413119</v>
      </c>
      <c r="AI106" s="9">
        <f>ABS((AI$2-INDEX($A106:$AE106,1,MATCH(AI$6,$A$6:$AE$6,0)))/AI$3)</f>
        <v>8.789428468478869</v>
      </c>
      <c r="AJ106" s="9">
        <f>ABS((AJ$2-INDEX($A106:$AE106,1,MATCH(AJ$6,$A$6:$AE$6,0)))/AJ$3)</f>
        <v>0.40140355027231961</v>
      </c>
      <c r="AK106" s="9">
        <f>ABS((AK$2-INDEX($A106:$AE106,1,MATCH(AK$6,$A$6:$AE$6,0)))/AK$3)</f>
        <v>306.90042512560694</v>
      </c>
      <c r="AL106" s="9">
        <f>ABS((AL$2-INDEX($A106:$AE106,1,MATCH(AL$6,$A$6:$AE$6,0)))/AL$3)</f>
        <v>25.661007070065743</v>
      </c>
      <c r="AM106" s="9">
        <f>ABS((AM$2-INDEX($A106:$AE106,1,MATCH(AM$6,$A$6:$AE$6,0)))/AM$3)</f>
        <v>0.25026603872359759</v>
      </c>
      <c r="AN106" s="9"/>
      <c r="AO106" s="9">
        <f>ABS((AO$2-INDEX($A106:$AE106,1,MATCH(AO$6,$A$6:$AE$6,0)))/AO$3)</f>
        <v>4.4406027692048049</v>
      </c>
      <c r="AP106" s="9"/>
      <c r="AQ106" s="9"/>
      <c r="AR106" s="9">
        <f>ABS((AR$2-INDEX($A106:$AE106,1,MATCH(AR$6,$A$6:$AE$6,0)))/AR$3)</f>
        <v>40.830953824549447</v>
      </c>
      <c r="AS106" s="9">
        <f>ABS((AS$2-INDEX($A106:$AE106,1,MATCH(AS$6,$A$6:$AE$6,0)))/AS$3)</f>
        <v>68.514553906131681</v>
      </c>
      <c r="AT106" s="9"/>
      <c r="AU106" s="9"/>
      <c r="AV106" s="9">
        <f>ABS((AV$2-INDEX($A106:$AE106,1,MATCH(AV$6,$A$6:$AE$6,0)))/AV$3)</f>
        <v>2.1796610169491522</v>
      </c>
      <c r="AW106" s="9">
        <f>ABS((AW$2-INDEX($A106:$AE106,1,MATCH(AW$6,$A$6:$AE$6,0)))/AW$3)</f>
        <v>0.98</v>
      </c>
      <c r="AX106" s="9">
        <f>ABS((AX$2-INDEX($A106:$AE106,1,MATCH(AX$6,$A$6:$AE$6,0)))/AX$3)</f>
        <v>5.729166666666667</v>
      </c>
      <c r="AY106" s="9">
        <f>ABS((AY$2-INDEX($A106:$AE106,1,MATCH(AY$6,$A$6:$AE$6,0)))/AY$3)</f>
        <v>2.5</v>
      </c>
      <c r="BA106" s="12">
        <f t="shared" si="4"/>
        <v>33.046898043906694</v>
      </c>
      <c r="BB106" s="12">
        <f t="shared" si="5"/>
        <v>4727.2909950001304</v>
      </c>
      <c r="BC106" s="12">
        <f t="shared" si="6"/>
        <v>6394.4577852226193</v>
      </c>
      <c r="BD106" s="12">
        <f t="shared" si="7"/>
        <v>4760.1143456945747</v>
      </c>
    </row>
    <row r="107" spans="1:56" x14ac:dyDescent="0.25">
      <c r="A107">
        <v>0.99622871975463567</v>
      </c>
      <c r="B107">
        <v>10</v>
      </c>
      <c r="C107">
        <v>0.128</v>
      </c>
      <c r="D107">
        <v>0.76</v>
      </c>
      <c r="E107">
        <v>50.679852102033308</v>
      </c>
      <c r="F107">
        <v>1.348347850386084E-13</v>
      </c>
      <c r="G107">
        <v>2.8904628017922565</v>
      </c>
      <c r="H107">
        <v>2.7584230865402426</v>
      </c>
      <c r="AB107" s="7">
        <f>IF(ISBLANK(X107),-1,X107-T107)</f>
        <v>-1</v>
      </c>
      <c r="AC107" s="4" t="b">
        <f>OR(AA107&lt;2.5,H107&lt;2.5)</f>
        <v>1</v>
      </c>
      <c r="AD107" s="4" t="b">
        <f>AB107&gt;2</f>
        <v>0</v>
      </c>
      <c r="AE107" s="5" t="b">
        <f>AND(AC107,AD107)</f>
        <v>0</v>
      </c>
      <c r="AG107" s="9">
        <f>ABS((AG$2-INDEX($A107:$AE107,1,MATCH(AG$6,$A$6:$AE$6,0)))/AG$3)</f>
        <v>5.3888888888888884</v>
      </c>
      <c r="AH107" s="9">
        <f>ABS((AH$2-INDEX($A107:$AE107,1,MATCH(AH$6,$A$6:$AE$6,0)))/AH$3)</f>
        <v>5.545454545454545</v>
      </c>
      <c r="AI107" s="9">
        <f>ABS((AI$2-INDEX($A107:$AE107,1,MATCH(AI$6,$A$6:$AE$6,0)))/AI$3)</f>
        <v>19.454545454545457</v>
      </c>
      <c r="AJ107" s="9">
        <f>ABS((AJ$2-INDEX($A107:$AE107,1,MATCH(AJ$6,$A$6:$AE$6,0)))/AJ$3)</f>
        <v>5.4255319148936172</v>
      </c>
      <c r="AK107" s="9">
        <f>ABS((AK$2-INDEX($A107:$AE107,1,MATCH(AK$6,$A$6:$AE$6,0)))/AK$3)</f>
        <v>19.063291139240505</v>
      </c>
      <c r="AL107" s="9">
        <f>ABS((AL$2-INDEX($A107:$AE107,1,MATCH(AL$6,$A$6:$AE$6,0)))/AL$3)</f>
        <v>5.08955223880597</v>
      </c>
      <c r="AM107" s="9">
        <f>ABS((AM$2-INDEX($A107:$AE107,1,MATCH(AM$6,$A$6:$AE$6,0)))/AM$3)</f>
        <v>2.0487804878048781</v>
      </c>
      <c r="AN107" s="9"/>
      <c r="AO107" s="9">
        <f>ABS((AO$2-INDEX($A107:$AE107,1,MATCH(AO$6,$A$6:$AE$6,0)))/AO$3)</f>
        <v>2.79</v>
      </c>
      <c r="AP107" s="9"/>
      <c r="AQ107" s="9"/>
      <c r="AR107" s="9">
        <f>ABS((AR$2-INDEX($A107:$AE107,1,MATCH(AR$6,$A$6:$AE$6,0)))/AR$3)</f>
        <v>2.5454545454545454</v>
      </c>
      <c r="AS107" s="9">
        <f>ABS((AS$2-INDEX($A107:$AE107,1,MATCH(AS$6,$A$6:$AE$6,0)))/AS$3)</f>
        <v>11.078651685393258</v>
      </c>
      <c r="AT107" s="9"/>
      <c r="AU107" s="9"/>
      <c r="AV107" s="9">
        <f>ABS((AV$2-INDEX($A107:$AE107,1,MATCH(AV$6,$A$6:$AE$6,0)))/AV$3)</f>
        <v>2.1796610169491522</v>
      </c>
      <c r="AW107" s="9">
        <f>ABS((AW$2-INDEX($A107:$AE107,1,MATCH(AW$6,$A$6:$AE$6,0)))/AW$3)</f>
        <v>0.98</v>
      </c>
      <c r="AX107" s="9">
        <f>ABS((AX$2-INDEX($A107:$AE107,1,MATCH(AX$6,$A$6:$AE$6,0)))/AX$3)</f>
        <v>5.729166666666667</v>
      </c>
      <c r="AY107" s="9">
        <f>ABS((AY$2-INDEX($A107:$AE107,1,MATCH(AY$6,$A$6:$AE$6,0)))/AY$3)</f>
        <v>2.5</v>
      </c>
      <c r="BA107" s="12">
        <f t="shared" si="4"/>
        <v>40.04104560559793</v>
      </c>
      <c r="BB107" s="12">
        <f t="shared" si="5"/>
        <v>162.77756877186479</v>
      </c>
      <c r="BC107" s="12">
        <f t="shared" si="6"/>
        <v>169.25690761484</v>
      </c>
      <c r="BD107" s="12">
        <f t="shared" si="7"/>
        <v>195.60091946630925</v>
      </c>
    </row>
    <row r="108" spans="1:56" x14ac:dyDescent="0.25">
      <c r="A108">
        <v>0.99622871975463567</v>
      </c>
      <c r="B108">
        <v>12</v>
      </c>
      <c r="C108">
        <v>0.128</v>
      </c>
      <c r="D108">
        <v>0.76</v>
      </c>
      <c r="E108">
        <v>49.952373402608387</v>
      </c>
      <c r="F108">
        <v>4.0313777635016768E-14</v>
      </c>
      <c r="G108">
        <v>2.8904628017922969</v>
      </c>
      <c r="H108">
        <v>2.7584230865409856</v>
      </c>
      <c r="AB108" s="7">
        <f>IF(ISBLANK(X108),-1,X108-T108)</f>
        <v>-1</v>
      </c>
      <c r="AC108" s="4" t="b">
        <f>OR(AA108&lt;2.5,H108&lt;2.5)</f>
        <v>1</v>
      </c>
      <c r="AD108" s="4" t="b">
        <f>AB108&gt;2</f>
        <v>0</v>
      </c>
      <c r="AE108" s="5" t="b">
        <f>AND(AC108,AD108)</f>
        <v>0</v>
      </c>
      <c r="AG108" s="9">
        <f>ABS((AG$2-INDEX($A108:$AE108,1,MATCH(AG$6,$A$6:$AE$6,0)))/AG$3)</f>
        <v>5.3888888888888884</v>
      </c>
      <c r="AH108" s="9">
        <f>ABS((AH$2-INDEX($A108:$AE108,1,MATCH(AH$6,$A$6:$AE$6,0)))/AH$3)</f>
        <v>5.545454545454545</v>
      </c>
      <c r="AI108" s="9">
        <f>ABS((AI$2-INDEX($A108:$AE108,1,MATCH(AI$6,$A$6:$AE$6,0)))/AI$3)</f>
        <v>19.454545454545457</v>
      </c>
      <c r="AJ108" s="9">
        <f>ABS((AJ$2-INDEX($A108:$AE108,1,MATCH(AJ$6,$A$6:$AE$6,0)))/AJ$3)</f>
        <v>5.4255319148936172</v>
      </c>
      <c r="AK108" s="9">
        <f>ABS((AK$2-INDEX($A108:$AE108,1,MATCH(AK$6,$A$6:$AE$6,0)))/AK$3)</f>
        <v>19.063291139240505</v>
      </c>
      <c r="AL108" s="9">
        <f>ABS((AL$2-INDEX($A108:$AE108,1,MATCH(AL$6,$A$6:$AE$6,0)))/AL$3)</f>
        <v>5.08955223880597</v>
      </c>
      <c r="AM108" s="9">
        <f>ABS((AM$2-INDEX($A108:$AE108,1,MATCH(AM$6,$A$6:$AE$6,0)))/AM$3)</f>
        <v>2.0487804878048781</v>
      </c>
      <c r="AN108" s="9"/>
      <c r="AO108" s="9">
        <f>ABS((AO$2-INDEX($A108:$AE108,1,MATCH(AO$6,$A$6:$AE$6,0)))/AO$3)</f>
        <v>2.79</v>
      </c>
      <c r="AP108" s="9"/>
      <c r="AQ108" s="9"/>
      <c r="AR108" s="9">
        <f>ABS((AR$2-INDEX($A108:$AE108,1,MATCH(AR$6,$A$6:$AE$6,0)))/AR$3)</f>
        <v>2.5454545454545454</v>
      </c>
      <c r="AS108" s="9">
        <f>ABS((AS$2-INDEX($A108:$AE108,1,MATCH(AS$6,$A$6:$AE$6,0)))/AS$3)</f>
        <v>11.078651685393258</v>
      </c>
      <c r="AT108" s="9"/>
      <c r="AU108" s="9"/>
      <c r="AV108" s="9">
        <f>ABS((AV$2-INDEX($A108:$AE108,1,MATCH(AV$6,$A$6:$AE$6,0)))/AV$3)</f>
        <v>2.1796610169491522</v>
      </c>
      <c r="AW108" s="9">
        <f>ABS((AW$2-INDEX($A108:$AE108,1,MATCH(AW$6,$A$6:$AE$6,0)))/AW$3)</f>
        <v>0.98</v>
      </c>
      <c r="AX108" s="9">
        <f>ABS((AX$2-INDEX($A108:$AE108,1,MATCH(AX$6,$A$6:$AE$6,0)))/AX$3)</f>
        <v>5.729166666666667</v>
      </c>
      <c r="AY108" s="9">
        <f>ABS((AY$2-INDEX($A108:$AE108,1,MATCH(AY$6,$A$6:$AE$6,0)))/AY$3)</f>
        <v>2.5</v>
      </c>
      <c r="BA108" s="12">
        <f t="shared" si="4"/>
        <v>40.04104560559793</v>
      </c>
      <c r="BB108" s="12">
        <f t="shared" si="5"/>
        <v>162.77756877186479</v>
      </c>
      <c r="BC108" s="12">
        <f t="shared" si="6"/>
        <v>169.25690761484</v>
      </c>
      <c r="BD108" s="12">
        <f t="shared" si="7"/>
        <v>195.60091946630925</v>
      </c>
    </row>
    <row r="109" spans="1:56" x14ac:dyDescent="0.25">
      <c r="A109">
        <v>0.99622871975463567</v>
      </c>
      <c r="B109">
        <v>12</v>
      </c>
      <c r="C109">
        <v>0.128</v>
      </c>
      <c r="D109">
        <v>0.77</v>
      </c>
      <c r="E109">
        <v>40.872053034589527</v>
      </c>
      <c r="F109">
        <v>4.185079334516721</v>
      </c>
      <c r="G109">
        <v>1.2501097624126885</v>
      </c>
      <c r="H109">
        <v>7.9510364756210805</v>
      </c>
      <c r="AB109" s="7">
        <f>IF(ISBLANK(X109),-1,X109-T109)</f>
        <v>-1</v>
      </c>
      <c r="AC109" s="4" t="b">
        <f>OR(AA109&lt;2.5,H109&lt;2.5)</f>
        <v>1</v>
      </c>
      <c r="AD109" s="4" t="b">
        <f>AB109&gt;2</f>
        <v>0</v>
      </c>
      <c r="AE109" s="5" t="b">
        <f>AND(AC109,AD109)</f>
        <v>0</v>
      </c>
      <c r="AG109" s="9">
        <f>ABS((AG$2-INDEX($A109:$AE109,1,MATCH(AG$6,$A$6:$AE$6,0)))/AG$3)</f>
        <v>5.3888888888888884</v>
      </c>
      <c r="AH109" s="9">
        <f>ABS((AH$2-INDEX($A109:$AE109,1,MATCH(AH$6,$A$6:$AE$6,0)))/AH$3)</f>
        <v>5.545454545454545</v>
      </c>
      <c r="AI109" s="9">
        <f>ABS((AI$2-INDEX($A109:$AE109,1,MATCH(AI$6,$A$6:$AE$6,0)))/AI$3)</f>
        <v>19.454545454545457</v>
      </c>
      <c r="AJ109" s="9">
        <f>ABS((AJ$2-INDEX($A109:$AE109,1,MATCH(AJ$6,$A$6:$AE$6,0)))/AJ$3)</f>
        <v>5.4255319148936172</v>
      </c>
      <c r="AK109" s="9">
        <f>ABS((AK$2-INDEX($A109:$AE109,1,MATCH(AK$6,$A$6:$AE$6,0)))/AK$3)</f>
        <v>19.063291139240505</v>
      </c>
      <c r="AL109" s="9">
        <f>ABS((AL$2-INDEX($A109:$AE109,1,MATCH(AL$6,$A$6:$AE$6,0)))/AL$3)</f>
        <v>5.08955223880597</v>
      </c>
      <c r="AM109" s="9">
        <f>ABS((AM$2-INDEX($A109:$AE109,1,MATCH(AM$6,$A$6:$AE$6,0)))/AM$3)</f>
        <v>2.0487804878048781</v>
      </c>
      <c r="AN109" s="9"/>
      <c r="AO109" s="9">
        <f>ABS((AO$2-INDEX($A109:$AE109,1,MATCH(AO$6,$A$6:$AE$6,0)))/AO$3)</f>
        <v>2.79</v>
      </c>
      <c r="AP109" s="9"/>
      <c r="AQ109" s="9"/>
      <c r="AR109" s="9">
        <f>ABS((AR$2-INDEX($A109:$AE109,1,MATCH(AR$6,$A$6:$AE$6,0)))/AR$3)</f>
        <v>2.5454545454545454</v>
      </c>
      <c r="AS109" s="9">
        <f>ABS((AS$2-INDEX($A109:$AE109,1,MATCH(AS$6,$A$6:$AE$6,0)))/AS$3)</f>
        <v>11.078651685393258</v>
      </c>
      <c r="AT109" s="9"/>
      <c r="AU109" s="9"/>
      <c r="AV109" s="9">
        <f>ABS((AV$2-INDEX($A109:$AE109,1,MATCH(AV$6,$A$6:$AE$6,0)))/AV$3)</f>
        <v>2.1796610169491522</v>
      </c>
      <c r="AW109" s="9">
        <f>ABS((AW$2-INDEX($A109:$AE109,1,MATCH(AW$6,$A$6:$AE$6,0)))/AW$3)</f>
        <v>0.98</v>
      </c>
      <c r="AX109" s="9">
        <f>ABS((AX$2-INDEX($A109:$AE109,1,MATCH(AX$6,$A$6:$AE$6,0)))/AX$3)</f>
        <v>5.729166666666667</v>
      </c>
      <c r="AY109" s="9">
        <f>ABS((AY$2-INDEX($A109:$AE109,1,MATCH(AY$6,$A$6:$AE$6,0)))/AY$3)</f>
        <v>2.5</v>
      </c>
      <c r="BA109" s="12">
        <f t="shared" si="4"/>
        <v>40.04104560559793</v>
      </c>
      <c r="BB109" s="12">
        <f t="shared" si="5"/>
        <v>162.77756877186479</v>
      </c>
      <c r="BC109" s="12">
        <f t="shared" si="6"/>
        <v>169.25690761484</v>
      </c>
      <c r="BD109" s="12">
        <f t="shared" si="7"/>
        <v>195.60091946630925</v>
      </c>
    </row>
    <row r="110" spans="1:56" x14ac:dyDescent="0.25">
      <c r="A110">
        <v>0.99622871975463567</v>
      </c>
      <c r="B110">
        <v>12</v>
      </c>
      <c r="C110">
        <v>0.128</v>
      </c>
      <c r="D110">
        <v>0.78</v>
      </c>
      <c r="E110">
        <v>42.53119340917322</v>
      </c>
      <c r="F110">
        <v>3.9648015995508943</v>
      </c>
      <c r="G110">
        <v>1.1235446287694257</v>
      </c>
      <c r="H110">
        <v>7.1585227572876855</v>
      </c>
      <c r="AB110" s="7">
        <f>IF(ISBLANK(X110),-1,X110-T110)</f>
        <v>-1</v>
      </c>
      <c r="AC110" s="4" t="b">
        <f>OR(AA110&lt;2.5,H110&lt;2.5)</f>
        <v>1</v>
      </c>
      <c r="AD110" s="4" t="b">
        <f>AB110&gt;2</f>
        <v>0</v>
      </c>
      <c r="AE110" s="5" t="b">
        <f>AND(AC110,AD110)</f>
        <v>0</v>
      </c>
      <c r="AG110" s="9">
        <f>ABS((AG$2-INDEX($A110:$AE110,1,MATCH(AG$6,$A$6:$AE$6,0)))/AG$3)</f>
        <v>5.3888888888888884</v>
      </c>
      <c r="AH110" s="9">
        <f>ABS((AH$2-INDEX($A110:$AE110,1,MATCH(AH$6,$A$6:$AE$6,0)))/AH$3)</f>
        <v>5.545454545454545</v>
      </c>
      <c r="AI110" s="9">
        <f>ABS((AI$2-INDEX($A110:$AE110,1,MATCH(AI$6,$A$6:$AE$6,0)))/AI$3)</f>
        <v>19.454545454545457</v>
      </c>
      <c r="AJ110" s="9">
        <f>ABS((AJ$2-INDEX($A110:$AE110,1,MATCH(AJ$6,$A$6:$AE$6,0)))/AJ$3)</f>
        <v>5.4255319148936172</v>
      </c>
      <c r="AK110" s="9">
        <f>ABS((AK$2-INDEX($A110:$AE110,1,MATCH(AK$6,$A$6:$AE$6,0)))/AK$3)</f>
        <v>19.063291139240505</v>
      </c>
      <c r="AL110" s="9">
        <f>ABS((AL$2-INDEX($A110:$AE110,1,MATCH(AL$6,$A$6:$AE$6,0)))/AL$3)</f>
        <v>5.08955223880597</v>
      </c>
      <c r="AM110" s="9">
        <f>ABS((AM$2-INDEX($A110:$AE110,1,MATCH(AM$6,$A$6:$AE$6,0)))/AM$3)</f>
        <v>2.0487804878048781</v>
      </c>
      <c r="AN110" s="9"/>
      <c r="AO110" s="9">
        <f>ABS((AO$2-INDEX($A110:$AE110,1,MATCH(AO$6,$A$6:$AE$6,0)))/AO$3)</f>
        <v>2.79</v>
      </c>
      <c r="AP110" s="9"/>
      <c r="AQ110" s="9"/>
      <c r="AR110" s="9">
        <f>ABS((AR$2-INDEX($A110:$AE110,1,MATCH(AR$6,$A$6:$AE$6,0)))/AR$3)</f>
        <v>2.5454545454545454</v>
      </c>
      <c r="AS110" s="9">
        <f>ABS((AS$2-INDEX($A110:$AE110,1,MATCH(AS$6,$A$6:$AE$6,0)))/AS$3)</f>
        <v>11.078651685393258</v>
      </c>
      <c r="AT110" s="9"/>
      <c r="AU110" s="9"/>
      <c r="AV110" s="9">
        <f>ABS((AV$2-INDEX($A110:$AE110,1,MATCH(AV$6,$A$6:$AE$6,0)))/AV$3)</f>
        <v>2.1796610169491522</v>
      </c>
      <c r="AW110" s="9">
        <f>ABS((AW$2-INDEX($A110:$AE110,1,MATCH(AW$6,$A$6:$AE$6,0)))/AW$3)</f>
        <v>0.98</v>
      </c>
      <c r="AX110" s="9">
        <f>ABS((AX$2-INDEX($A110:$AE110,1,MATCH(AX$6,$A$6:$AE$6,0)))/AX$3)</f>
        <v>5.729166666666667</v>
      </c>
      <c r="AY110" s="9">
        <f>ABS((AY$2-INDEX($A110:$AE110,1,MATCH(AY$6,$A$6:$AE$6,0)))/AY$3)</f>
        <v>2.5</v>
      </c>
      <c r="BA110" s="12">
        <f t="shared" si="4"/>
        <v>40.04104560559793</v>
      </c>
      <c r="BB110" s="12">
        <f t="shared" si="5"/>
        <v>162.77756877186479</v>
      </c>
      <c r="BC110" s="12">
        <f t="shared" si="6"/>
        <v>169.25690761484</v>
      </c>
      <c r="BD110" s="12">
        <f t="shared" si="7"/>
        <v>195.60091946630925</v>
      </c>
    </row>
    <row r="111" spans="1:56" x14ac:dyDescent="0.25">
      <c r="A111">
        <v>0.99622871975463567</v>
      </c>
      <c r="B111">
        <v>12</v>
      </c>
      <c r="C111">
        <v>0.128</v>
      </c>
      <c r="D111">
        <v>0.79</v>
      </c>
      <c r="E111">
        <v>40.560905850803614</v>
      </c>
      <c r="F111">
        <v>3.787149729976738</v>
      </c>
      <c r="G111">
        <v>0.98441419498241489</v>
      </c>
      <c r="H111">
        <v>6.4094158057329071</v>
      </c>
      <c r="AB111" s="7">
        <f>IF(ISBLANK(X111),-1,X111-T111)</f>
        <v>-1</v>
      </c>
      <c r="AC111" s="4" t="b">
        <f>OR(AA111&lt;2.5,H111&lt;2.5)</f>
        <v>1</v>
      </c>
      <c r="AD111" s="4" t="b">
        <f>AB111&gt;2</f>
        <v>0</v>
      </c>
      <c r="AE111" s="5" t="b">
        <f>AND(AC111,AD111)</f>
        <v>0</v>
      </c>
      <c r="AG111" s="9">
        <f>ABS((AG$2-INDEX($A111:$AE111,1,MATCH(AG$6,$A$6:$AE$6,0)))/AG$3)</f>
        <v>5.3888888888888884</v>
      </c>
      <c r="AH111" s="9">
        <f>ABS((AH$2-INDEX($A111:$AE111,1,MATCH(AH$6,$A$6:$AE$6,0)))/AH$3)</f>
        <v>5.545454545454545</v>
      </c>
      <c r="AI111" s="9">
        <f>ABS((AI$2-INDEX($A111:$AE111,1,MATCH(AI$6,$A$6:$AE$6,0)))/AI$3)</f>
        <v>19.454545454545457</v>
      </c>
      <c r="AJ111" s="9">
        <f>ABS((AJ$2-INDEX($A111:$AE111,1,MATCH(AJ$6,$A$6:$AE$6,0)))/AJ$3)</f>
        <v>5.4255319148936172</v>
      </c>
      <c r="AK111" s="9">
        <f>ABS((AK$2-INDEX($A111:$AE111,1,MATCH(AK$6,$A$6:$AE$6,0)))/AK$3)</f>
        <v>19.063291139240505</v>
      </c>
      <c r="AL111" s="9">
        <f>ABS((AL$2-INDEX($A111:$AE111,1,MATCH(AL$6,$A$6:$AE$6,0)))/AL$3)</f>
        <v>5.08955223880597</v>
      </c>
      <c r="AM111" s="9">
        <f>ABS((AM$2-INDEX($A111:$AE111,1,MATCH(AM$6,$A$6:$AE$6,0)))/AM$3)</f>
        <v>2.0487804878048781</v>
      </c>
      <c r="AN111" s="9"/>
      <c r="AO111" s="9">
        <f>ABS((AO$2-INDEX($A111:$AE111,1,MATCH(AO$6,$A$6:$AE$6,0)))/AO$3)</f>
        <v>2.79</v>
      </c>
      <c r="AP111" s="9"/>
      <c r="AQ111" s="9"/>
      <c r="AR111" s="9">
        <f>ABS((AR$2-INDEX($A111:$AE111,1,MATCH(AR$6,$A$6:$AE$6,0)))/AR$3)</f>
        <v>2.5454545454545454</v>
      </c>
      <c r="AS111" s="9">
        <f>ABS((AS$2-INDEX($A111:$AE111,1,MATCH(AS$6,$A$6:$AE$6,0)))/AS$3)</f>
        <v>11.078651685393258</v>
      </c>
      <c r="AT111" s="9"/>
      <c r="AU111" s="9"/>
      <c r="AV111" s="9">
        <f>ABS((AV$2-INDEX($A111:$AE111,1,MATCH(AV$6,$A$6:$AE$6,0)))/AV$3)</f>
        <v>2.1796610169491522</v>
      </c>
      <c r="AW111" s="9">
        <f>ABS((AW$2-INDEX($A111:$AE111,1,MATCH(AW$6,$A$6:$AE$6,0)))/AW$3)</f>
        <v>0.98</v>
      </c>
      <c r="AX111" s="9">
        <f>ABS((AX$2-INDEX($A111:$AE111,1,MATCH(AX$6,$A$6:$AE$6,0)))/AX$3)</f>
        <v>5.729166666666667</v>
      </c>
      <c r="AY111" s="9">
        <f>ABS((AY$2-INDEX($A111:$AE111,1,MATCH(AY$6,$A$6:$AE$6,0)))/AY$3)</f>
        <v>2.5</v>
      </c>
      <c r="BA111" s="12">
        <f t="shared" si="4"/>
        <v>40.04104560559793</v>
      </c>
      <c r="BB111" s="12">
        <f t="shared" si="5"/>
        <v>162.77756877186479</v>
      </c>
      <c r="BC111" s="12">
        <f t="shared" si="6"/>
        <v>169.25690761484</v>
      </c>
      <c r="BD111" s="12">
        <f t="shared" si="7"/>
        <v>195.60091946630925</v>
      </c>
    </row>
    <row r="112" spans="1:56" x14ac:dyDescent="0.25">
      <c r="A112">
        <v>0.99622871975463567</v>
      </c>
      <c r="B112">
        <v>12</v>
      </c>
      <c r="C112">
        <v>0.128</v>
      </c>
      <c r="D112">
        <v>0.8</v>
      </c>
      <c r="E112">
        <v>40.785747705579098</v>
      </c>
      <c r="F112">
        <v>3.6233587969656873</v>
      </c>
      <c r="G112">
        <v>0.85159283363079663</v>
      </c>
      <c r="H112">
        <v>5.7029879862002417</v>
      </c>
      <c r="AB112" s="7">
        <f>IF(ISBLANK(X112),-1,X112-T112)</f>
        <v>-1</v>
      </c>
      <c r="AC112" s="4" t="b">
        <f>OR(AA112&lt;2.5,H112&lt;2.5)</f>
        <v>1</v>
      </c>
      <c r="AD112" s="4" t="b">
        <f>AB112&gt;2</f>
        <v>0</v>
      </c>
      <c r="AE112" s="5" t="b">
        <f>AND(AC112,AD112)</f>
        <v>0</v>
      </c>
      <c r="AG112" s="9">
        <f>ABS((AG$2-INDEX($A112:$AE112,1,MATCH(AG$6,$A$6:$AE$6,0)))/AG$3)</f>
        <v>5.3888888888888884</v>
      </c>
      <c r="AH112" s="9">
        <f>ABS((AH$2-INDEX($A112:$AE112,1,MATCH(AH$6,$A$6:$AE$6,0)))/AH$3)</f>
        <v>5.545454545454545</v>
      </c>
      <c r="AI112" s="9">
        <f>ABS((AI$2-INDEX($A112:$AE112,1,MATCH(AI$6,$A$6:$AE$6,0)))/AI$3)</f>
        <v>19.454545454545457</v>
      </c>
      <c r="AJ112" s="9">
        <f>ABS((AJ$2-INDEX($A112:$AE112,1,MATCH(AJ$6,$A$6:$AE$6,0)))/AJ$3)</f>
        <v>5.4255319148936172</v>
      </c>
      <c r="AK112" s="9">
        <f>ABS((AK$2-INDEX($A112:$AE112,1,MATCH(AK$6,$A$6:$AE$6,0)))/AK$3)</f>
        <v>19.063291139240505</v>
      </c>
      <c r="AL112" s="9">
        <f>ABS((AL$2-INDEX($A112:$AE112,1,MATCH(AL$6,$A$6:$AE$6,0)))/AL$3)</f>
        <v>5.08955223880597</v>
      </c>
      <c r="AM112" s="9">
        <f>ABS((AM$2-INDEX($A112:$AE112,1,MATCH(AM$6,$A$6:$AE$6,0)))/AM$3)</f>
        <v>2.0487804878048781</v>
      </c>
      <c r="AN112" s="9"/>
      <c r="AO112" s="9">
        <f>ABS((AO$2-INDEX($A112:$AE112,1,MATCH(AO$6,$A$6:$AE$6,0)))/AO$3)</f>
        <v>2.79</v>
      </c>
      <c r="AP112" s="9"/>
      <c r="AQ112" s="9"/>
      <c r="AR112" s="9">
        <f>ABS((AR$2-INDEX($A112:$AE112,1,MATCH(AR$6,$A$6:$AE$6,0)))/AR$3)</f>
        <v>2.5454545454545454</v>
      </c>
      <c r="AS112" s="9">
        <f>ABS((AS$2-INDEX($A112:$AE112,1,MATCH(AS$6,$A$6:$AE$6,0)))/AS$3)</f>
        <v>11.078651685393258</v>
      </c>
      <c r="AT112" s="9"/>
      <c r="AU112" s="9"/>
      <c r="AV112" s="9">
        <f>ABS((AV$2-INDEX($A112:$AE112,1,MATCH(AV$6,$A$6:$AE$6,0)))/AV$3)</f>
        <v>2.1796610169491522</v>
      </c>
      <c r="AW112" s="9">
        <f>ABS((AW$2-INDEX($A112:$AE112,1,MATCH(AW$6,$A$6:$AE$6,0)))/AW$3)</f>
        <v>0.98</v>
      </c>
      <c r="AX112" s="9">
        <f>ABS((AX$2-INDEX($A112:$AE112,1,MATCH(AX$6,$A$6:$AE$6,0)))/AX$3)</f>
        <v>5.729166666666667</v>
      </c>
      <c r="AY112" s="9">
        <f>ABS((AY$2-INDEX($A112:$AE112,1,MATCH(AY$6,$A$6:$AE$6,0)))/AY$3)</f>
        <v>2.5</v>
      </c>
      <c r="BA112" s="12">
        <f t="shared" si="4"/>
        <v>40.04104560559793</v>
      </c>
      <c r="BB112" s="12">
        <f t="shared" si="5"/>
        <v>162.77756877186479</v>
      </c>
      <c r="BC112" s="12">
        <f t="shared" si="6"/>
        <v>169.25690761484</v>
      </c>
      <c r="BD112" s="12">
        <f t="shared" si="7"/>
        <v>195.60091946630925</v>
      </c>
    </row>
    <row r="113" spans="1:56" x14ac:dyDescent="0.25">
      <c r="A113">
        <v>0.99622871975463567</v>
      </c>
      <c r="B113">
        <v>12</v>
      </c>
      <c r="C113">
        <v>0.126</v>
      </c>
      <c r="D113">
        <v>0.76</v>
      </c>
      <c r="E113">
        <v>40.066562812272274</v>
      </c>
      <c r="F113">
        <v>4.010867048025073</v>
      </c>
      <c r="G113">
        <v>1.2012762786718085</v>
      </c>
      <c r="H113">
        <v>7.5463848881844484</v>
      </c>
      <c r="AB113" s="7">
        <f>IF(ISBLANK(X113),-1,X113-T113)</f>
        <v>-1</v>
      </c>
      <c r="AC113" s="4" t="b">
        <f>OR(AA113&lt;2.5,H113&lt;2.5)</f>
        <v>1</v>
      </c>
      <c r="AD113" s="4" t="b">
        <f>AB113&gt;2</f>
        <v>0</v>
      </c>
      <c r="AE113" s="5" t="b">
        <f>AND(AC113,AD113)</f>
        <v>0</v>
      </c>
      <c r="AG113" s="9">
        <f>ABS((AG$2-INDEX($A113:$AE113,1,MATCH(AG$6,$A$6:$AE$6,0)))/AG$3)</f>
        <v>5.3888888888888884</v>
      </c>
      <c r="AH113" s="9">
        <f>ABS((AH$2-INDEX($A113:$AE113,1,MATCH(AH$6,$A$6:$AE$6,0)))/AH$3)</f>
        <v>5.545454545454545</v>
      </c>
      <c r="AI113" s="9">
        <f>ABS((AI$2-INDEX($A113:$AE113,1,MATCH(AI$6,$A$6:$AE$6,0)))/AI$3)</f>
        <v>19.454545454545457</v>
      </c>
      <c r="AJ113" s="9">
        <f>ABS((AJ$2-INDEX($A113:$AE113,1,MATCH(AJ$6,$A$6:$AE$6,0)))/AJ$3)</f>
        <v>5.4255319148936172</v>
      </c>
      <c r="AK113" s="9">
        <f>ABS((AK$2-INDEX($A113:$AE113,1,MATCH(AK$6,$A$6:$AE$6,0)))/AK$3)</f>
        <v>19.063291139240505</v>
      </c>
      <c r="AL113" s="9">
        <f>ABS((AL$2-INDEX($A113:$AE113,1,MATCH(AL$6,$A$6:$AE$6,0)))/AL$3)</f>
        <v>5.08955223880597</v>
      </c>
      <c r="AM113" s="9">
        <f>ABS((AM$2-INDEX($A113:$AE113,1,MATCH(AM$6,$A$6:$AE$6,0)))/AM$3)</f>
        <v>2.0487804878048781</v>
      </c>
      <c r="AN113" s="9"/>
      <c r="AO113" s="9">
        <f>ABS((AO$2-INDEX($A113:$AE113,1,MATCH(AO$6,$A$6:$AE$6,0)))/AO$3)</f>
        <v>2.79</v>
      </c>
      <c r="AP113" s="9"/>
      <c r="AQ113" s="9"/>
      <c r="AR113" s="9">
        <f>ABS((AR$2-INDEX($A113:$AE113,1,MATCH(AR$6,$A$6:$AE$6,0)))/AR$3)</f>
        <v>2.5454545454545454</v>
      </c>
      <c r="AS113" s="9">
        <f>ABS((AS$2-INDEX($A113:$AE113,1,MATCH(AS$6,$A$6:$AE$6,0)))/AS$3)</f>
        <v>11.078651685393258</v>
      </c>
      <c r="AT113" s="9"/>
      <c r="AU113" s="9"/>
      <c r="AV113" s="9">
        <f>ABS((AV$2-INDEX($A113:$AE113,1,MATCH(AV$6,$A$6:$AE$6,0)))/AV$3)</f>
        <v>2.1796610169491522</v>
      </c>
      <c r="AW113" s="9">
        <f>ABS((AW$2-INDEX($A113:$AE113,1,MATCH(AW$6,$A$6:$AE$6,0)))/AW$3)</f>
        <v>0.98</v>
      </c>
      <c r="AX113" s="9">
        <f>ABS((AX$2-INDEX($A113:$AE113,1,MATCH(AX$6,$A$6:$AE$6,0)))/AX$3)</f>
        <v>5.729166666666667</v>
      </c>
      <c r="AY113" s="9">
        <f>ABS((AY$2-INDEX($A113:$AE113,1,MATCH(AY$6,$A$6:$AE$6,0)))/AY$3)</f>
        <v>2.5</v>
      </c>
      <c r="BA113" s="12">
        <f t="shared" si="4"/>
        <v>40.04104560559793</v>
      </c>
      <c r="BB113" s="12">
        <f t="shared" si="5"/>
        <v>162.77756877186479</v>
      </c>
      <c r="BC113" s="12">
        <f t="shared" si="6"/>
        <v>169.25690761484</v>
      </c>
      <c r="BD113" s="12">
        <f t="shared" si="7"/>
        <v>195.60091946630925</v>
      </c>
    </row>
    <row r="114" spans="1:56" x14ac:dyDescent="0.25">
      <c r="A114">
        <v>0.99622871975463567</v>
      </c>
      <c r="B114">
        <v>12</v>
      </c>
      <c r="C114">
        <v>0.126</v>
      </c>
      <c r="D114">
        <v>0.77</v>
      </c>
      <c r="E114">
        <v>40.274124692182269</v>
      </c>
      <c r="F114">
        <v>3.8213198086595694</v>
      </c>
      <c r="G114">
        <v>1.0632494077844774</v>
      </c>
      <c r="H114">
        <v>6.7949213671188922</v>
      </c>
      <c r="AB114" s="7">
        <f>IF(ISBLANK(X114),-1,X114-T114)</f>
        <v>-1</v>
      </c>
      <c r="AC114" s="4" t="b">
        <f>OR(AA114&lt;2.5,H114&lt;2.5)</f>
        <v>1</v>
      </c>
      <c r="AD114" s="4" t="b">
        <f>AB114&gt;2</f>
        <v>0</v>
      </c>
      <c r="AE114" s="5" t="b">
        <f>AND(AC114,AD114)</f>
        <v>0</v>
      </c>
      <c r="AG114" s="9">
        <f>ABS((AG$2-INDEX($A114:$AE114,1,MATCH(AG$6,$A$6:$AE$6,0)))/AG$3)</f>
        <v>5.3888888888888884</v>
      </c>
      <c r="AH114" s="9">
        <f>ABS((AH$2-INDEX($A114:$AE114,1,MATCH(AH$6,$A$6:$AE$6,0)))/AH$3)</f>
        <v>5.545454545454545</v>
      </c>
      <c r="AI114" s="9">
        <f>ABS((AI$2-INDEX($A114:$AE114,1,MATCH(AI$6,$A$6:$AE$6,0)))/AI$3)</f>
        <v>19.454545454545457</v>
      </c>
      <c r="AJ114" s="9">
        <f>ABS((AJ$2-INDEX($A114:$AE114,1,MATCH(AJ$6,$A$6:$AE$6,0)))/AJ$3)</f>
        <v>5.4255319148936172</v>
      </c>
      <c r="AK114" s="9">
        <f>ABS((AK$2-INDEX($A114:$AE114,1,MATCH(AK$6,$A$6:$AE$6,0)))/AK$3)</f>
        <v>19.063291139240505</v>
      </c>
      <c r="AL114" s="9">
        <f>ABS((AL$2-INDEX($A114:$AE114,1,MATCH(AL$6,$A$6:$AE$6,0)))/AL$3)</f>
        <v>5.08955223880597</v>
      </c>
      <c r="AM114" s="9">
        <f>ABS((AM$2-INDEX($A114:$AE114,1,MATCH(AM$6,$A$6:$AE$6,0)))/AM$3)</f>
        <v>2.0487804878048781</v>
      </c>
      <c r="AN114" s="9"/>
      <c r="AO114" s="9">
        <f>ABS((AO$2-INDEX($A114:$AE114,1,MATCH(AO$6,$A$6:$AE$6,0)))/AO$3)</f>
        <v>2.79</v>
      </c>
      <c r="AP114" s="9"/>
      <c r="AQ114" s="9"/>
      <c r="AR114" s="9">
        <f>ABS((AR$2-INDEX($A114:$AE114,1,MATCH(AR$6,$A$6:$AE$6,0)))/AR$3)</f>
        <v>2.5454545454545454</v>
      </c>
      <c r="AS114" s="9">
        <f>ABS((AS$2-INDEX($A114:$AE114,1,MATCH(AS$6,$A$6:$AE$6,0)))/AS$3)</f>
        <v>11.078651685393258</v>
      </c>
      <c r="AT114" s="9"/>
      <c r="AU114" s="9"/>
      <c r="AV114" s="9">
        <f>ABS((AV$2-INDEX($A114:$AE114,1,MATCH(AV$6,$A$6:$AE$6,0)))/AV$3)</f>
        <v>2.1796610169491522</v>
      </c>
      <c r="AW114" s="9">
        <f>ABS((AW$2-INDEX($A114:$AE114,1,MATCH(AW$6,$A$6:$AE$6,0)))/AW$3)</f>
        <v>0.98</v>
      </c>
      <c r="AX114" s="9">
        <f>ABS((AX$2-INDEX($A114:$AE114,1,MATCH(AX$6,$A$6:$AE$6,0)))/AX$3)</f>
        <v>5.729166666666667</v>
      </c>
      <c r="AY114" s="9">
        <f>ABS((AY$2-INDEX($A114:$AE114,1,MATCH(AY$6,$A$6:$AE$6,0)))/AY$3)</f>
        <v>2.5</v>
      </c>
      <c r="BA114" s="12">
        <f t="shared" si="4"/>
        <v>40.04104560559793</v>
      </c>
      <c r="BB114" s="12">
        <f t="shared" si="5"/>
        <v>162.77756877186479</v>
      </c>
      <c r="BC114" s="12">
        <f t="shared" si="6"/>
        <v>169.25690761484</v>
      </c>
      <c r="BD114" s="12">
        <f t="shared" si="7"/>
        <v>195.60091946630925</v>
      </c>
    </row>
    <row r="115" spans="1:56" x14ac:dyDescent="0.25">
      <c r="A115">
        <v>0.99622871975463567</v>
      </c>
      <c r="B115">
        <v>12</v>
      </c>
      <c r="C115">
        <v>0.126</v>
      </c>
      <c r="D115">
        <v>0.78</v>
      </c>
      <c r="E115">
        <v>40.933354763605195</v>
      </c>
      <c r="F115">
        <v>3.6477067170545716</v>
      </c>
      <c r="G115">
        <v>0.93200189105269848</v>
      </c>
      <c r="H115">
        <v>6.0846943446729984</v>
      </c>
      <c r="AB115" s="7">
        <f>IF(ISBLANK(X115),-1,X115-T115)</f>
        <v>-1</v>
      </c>
      <c r="AC115" s="4" t="b">
        <f>OR(AA115&lt;2.5,H115&lt;2.5)</f>
        <v>1</v>
      </c>
      <c r="AD115" s="4" t="b">
        <f>AB115&gt;2</f>
        <v>0</v>
      </c>
      <c r="AE115" s="5" t="b">
        <f>AND(AC115,AD115)</f>
        <v>0</v>
      </c>
      <c r="AG115" s="9">
        <f>ABS((AG$2-INDEX($A115:$AE115,1,MATCH(AG$6,$A$6:$AE$6,0)))/AG$3)</f>
        <v>5.3888888888888884</v>
      </c>
      <c r="AH115" s="9">
        <f>ABS((AH$2-INDEX($A115:$AE115,1,MATCH(AH$6,$A$6:$AE$6,0)))/AH$3)</f>
        <v>5.545454545454545</v>
      </c>
      <c r="AI115" s="9">
        <f>ABS((AI$2-INDEX($A115:$AE115,1,MATCH(AI$6,$A$6:$AE$6,0)))/AI$3)</f>
        <v>19.454545454545457</v>
      </c>
      <c r="AJ115" s="9">
        <f>ABS((AJ$2-INDEX($A115:$AE115,1,MATCH(AJ$6,$A$6:$AE$6,0)))/AJ$3)</f>
        <v>5.4255319148936172</v>
      </c>
      <c r="AK115" s="9">
        <f>ABS((AK$2-INDEX($A115:$AE115,1,MATCH(AK$6,$A$6:$AE$6,0)))/AK$3)</f>
        <v>19.063291139240505</v>
      </c>
      <c r="AL115" s="9">
        <f>ABS((AL$2-INDEX($A115:$AE115,1,MATCH(AL$6,$A$6:$AE$6,0)))/AL$3)</f>
        <v>5.08955223880597</v>
      </c>
      <c r="AM115" s="9">
        <f>ABS((AM$2-INDEX($A115:$AE115,1,MATCH(AM$6,$A$6:$AE$6,0)))/AM$3)</f>
        <v>2.0487804878048781</v>
      </c>
      <c r="AN115" s="9"/>
      <c r="AO115" s="9">
        <f>ABS((AO$2-INDEX($A115:$AE115,1,MATCH(AO$6,$A$6:$AE$6,0)))/AO$3)</f>
        <v>2.79</v>
      </c>
      <c r="AP115" s="9"/>
      <c r="AQ115" s="9"/>
      <c r="AR115" s="9">
        <f>ABS((AR$2-INDEX($A115:$AE115,1,MATCH(AR$6,$A$6:$AE$6,0)))/AR$3)</f>
        <v>2.5454545454545454</v>
      </c>
      <c r="AS115" s="9">
        <f>ABS((AS$2-INDEX($A115:$AE115,1,MATCH(AS$6,$A$6:$AE$6,0)))/AS$3)</f>
        <v>11.078651685393258</v>
      </c>
      <c r="AT115" s="9"/>
      <c r="AU115" s="9"/>
      <c r="AV115" s="9">
        <f>ABS((AV$2-INDEX($A115:$AE115,1,MATCH(AV$6,$A$6:$AE$6,0)))/AV$3)</f>
        <v>2.1796610169491522</v>
      </c>
      <c r="AW115" s="9">
        <f>ABS((AW$2-INDEX($A115:$AE115,1,MATCH(AW$6,$A$6:$AE$6,0)))/AW$3)</f>
        <v>0.98</v>
      </c>
      <c r="AX115" s="9">
        <f>ABS((AX$2-INDEX($A115:$AE115,1,MATCH(AX$6,$A$6:$AE$6,0)))/AX$3)</f>
        <v>5.729166666666667</v>
      </c>
      <c r="AY115" s="9">
        <f>ABS((AY$2-INDEX($A115:$AE115,1,MATCH(AY$6,$A$6:$AE$6,0)))/AY$3)</f>
        <v>2.5</v>
      </c>
      <c r="BA115" s="12">
        <f t="shared" si="4"/>
        <v>40.04104560559793</v>
      </c>
      <c r="BB115" s="12">
        <f t="shared" si="5"/>
        <v>162.77756877186479</v>
      </c>
      <c r="BC115" s="12">
        <f t="shared" si="6"/>
        <v>169.25690761484</v>
      </c>
      <c r="BD115" s="12">
        <f t="shared" si="7"/>
        <v>195.60091946630925</v>
      </c>
    </row>
    <row r="116" spans="1:56" x14ac:dyDescent="0.25">
      <c r="A116">
        <v>0.99622871975463567</v>
      </c>
      <c r="B116">
        <v>12</v>
      </c>
      <c r="C116">
        <v>0.126</v>
      </c>
      <c r="D116">
        <v>0.79</v>
      </c>
      <c r="E116">
        <v>40.416028000928968</v>
      </c>
      <c r="F116">
        <v>3.4848901501936211</v>
      </c>
      <c r="G116">
        <v>0.80531269544867989</v>
      </c>
      <c r="H116">
        <v>5.4102127639364044</v>
      </c>
      <c r="AB116" s="7">
        <f>IF(ISBLANK(X116),-1,X116-T116)</f>
        <v>-1</v>
      </c>
      <c r="AC116" s="4" t="b">
        <f>OR(AA116&lt;2.5,H116&lt;2.5)</f>
        <v>1</v>
      </c>
      <c r="AD116" s="4" t="b">
        <f>AB116&gt;2</f>
        <v>0</v>
      </c>
      <c r="AE116" s="5" t="b">
        <f>AND(AC116,AD116)</f>
        <v>0</v>
      </c>
      <c r="AG116" s="9">
        <f>ABS((AG$2-INDEX($A116:$AE116,1,MATCH(AG$6,$A$6:$AE$6,0)))/AG$3)</f>
        <v>5.3888888888888884</v>
      </c>
      <c r="AH116" s="9">
        <f>ABS((AH$2-INDEX($A116:$AE116,1,MATCH(AH$6,$A$6:$AE$6,0)))/AH$3)</f>
        <v>5.545454545454545</v>
      </c>
      <c r="AI116" s="9">
        <f>ABS((AI$2-INDEX($A116:$AE116,1,MATCH(AI$6,$A$6:$AE$6,0)))/AI$3)</f>
        <v>19.454545454545457</v>
      </c>
      <c r="AJ116" s="9">
        <f>ABS((AJ$2-INDEX($A116:$AE116,1,MATCH(AJ$6,$A$6:$AE$6,0)))/AJ$3)</f>
        <v>5.4255319148936172</v>
      </c>
      <c r="AK116" s="9">
        <f>ABS((AK$2-INDEX($A116:$AE116,1,MATCH(AK$6,$A$6:$AE$6,0)))/AK$3)</f>
        <v>19.063291139240505</v>
      </c>
      <c r="AL116" s="9">
        <f>ABS((AL$2-INDEX($A116:$AE116,1,MATCH(AL$6,$A$6:$AE$6,0)))/AL$3)</f>
        <v>5.08955223880597</v>
      </c>
      <c r="AM116" s="9">
        <f>ABS((AM$2-INDEX($A116:$AE116,1,MATCH(AM$6,$A$6:$AE$6,0)))/AM$3)</f>
        <v>2.0487804878048781</v>
      </c>
      <c r="AN116" s="9"/>
      <c r="AO116" s="9">
        <f>ABS((AO$2-INDEX($A116:$AE116,1,MATCH(AO$6,$A$6:$AE$6,0)))/AO$3)</f>
        <v>2.79</v>
      </c>
      <c r="AP116" s="9"/>
      <c r="AQ116" s="9"/>
      <c r="AR116" s="9">
        <f>ABS((AR$2-INDEX($A116:$AE116,1,MATCH(AR$6,$A$6:$AE$6,0)))/AR$3)</f>
        <v>2.5454545454545454</v>
      </c>
      <c r="AS116" s="9">
        <f>ABS((AS$2-INDEX($A116:$AE116,1,MATCH(AS$6,$A$6:$AE$6,0)))/AS$3)</f>
        <v>11.078651685393258</v>
      </c>
      <c r="AT116" s="9"/>
      <c r="AU116" s="9"/>
      <c r="AV116" s="9">
        <f>ABS((AV$2-INDEX($A116:$AE116,1,MATCH(AV$6,$A$6:$AE$6,0)))/AV$3)</f>
        <v>2.1796610169491522</v>
      </c>
      <c r="AW116" s="9">
        <f>ABS((AW$2-INDEX($A116:$AE116,1,MATCH(AW$6,$A$6:$AE$6,0)))/AW$3)</f>
        <v>0.98</v>
      </c>
      <c r="AX116" s="9">
        <f>ABS((AX$2-INDEX($A116:$AE116,1,MATCH(AX$6,$A$6:$AE$6,0)))/AX$3)</f>
        <v>5.729166666666667</v>
      </c>
      <c r="AY116" s="9">
        <f>ABS((AY$2-INDEX($A116:$AE116,1,MATCH(AY$6,$A$6:$AE$6,0)))/AY$3)</f>
        <v>2.5</v>
      </c>
      <c r="BA116" s="12">
        <f t="shared" si="4"/>
        <v>40.04104560559793</v>
      </c>
      <c r="BB116" s="12">
        <f t="shared" si="5"/>
        <v>162.77756877186479</v>
      </c>
      <c r="BC116" s="12">
        <f t="shared" si="6"/>
        <v>169.25690761484</v>
      </c>
      <c r="BD116" s="12">
        <f t="shared" si="7"/>
        <v>195.60091946630925</v>
      </c>
    </row>
    <row r="117" spans="1:56" x14ac:dyDescent="0.25">
      <c r="A117">
        <v>0.99622871975463567</v>
      </c>
      <c r="B117">
        <v>12</v>
      </c>
      <c r="C117">
        <v>0.126</v>
      </c>
      <c r="D117">
        <v>0.8</v>
      </c>
      <c r="E117">
        <v>40.790748425578045</v>
      </c>
      <c r="F117">
        <v>3.3259609829726902</v>
      </c>
      <c r="G117">
        <v>0.68409212835483857</v>
      </c>
      <c r="H117">
        <v>4.7731940483254149</v>
      </c>
      <c r="AB117" s="7">
        <f>IF(ISBLANK(X117),-1,X117-T117)</f>
        <v>-1</v>
      </c>
      <c r="AC117" s="4" t="b">
        <f>OR(AA117&lt;2.5,H117&lt;2.5)</f>
        <v>1</v>
      </c>
      <c r="AD117" s="4" t="b">
        <f>AB117&gt;2</f>
        <v>0</v>
      </c>
      <c r="AE117" s="5" t="b">
        <f>AND(AC117,AD117)</f>
        <v>0</v>
      </c>
      <c r="AG117" s="9">
        <f>ABS((AG$2-INDEX($A117:$AE117,1,MATCH(AG$6,$A$6:$AE$6,0)))/AG$3)</f>
        <v>5.3888888888888884</v>
      </c>
      <c r="AH117" s="9">
        <f>ABS((AH$2-INDEX($A117:$AE117,1,MATCH(AH$6,$A$6:$AE$6,0)))/AH$3)</f>
        <v>5.545454545454545</v>
      </c>
      <c r="AI117" s="9">
        <f>ABS((AI$2-INDEX($A117:$AE117,1,MATCH(AI$6,$A$6:$AE$6,0)))/AI$3)</f>
        <v>19.454545454545457</v>
      </c>
      <c r="AJ117" s="9">
        <f>ABS((AJ$2-INDEX($A117:$AE117,1,MATCH(AJ$6,$A$6:$AE$6,0)))/AJ$3)</f>
        <v>5.4255319148936172</v>
      </c>
      <c r="AK117" s="9">
        <f>ABS((AK$2-INDEX($A117:$AE117,1,MATCH(AK$6,$A$6:$AE$6,0)))/AK$3)</f>
        <v>19.063291139240505</v>
      </c>
      <c r="AL117" s="9">
        <f>ABS((AL$2-INDEX($A117:$AE117,1,MATCH(AL$6,$A$6:$AE$6,0)))/AL$3)</f>
        <v>5.08955223880597</v>
      </c>
      <c r="AM117" s="9">
        <f>ABS((AM$2-INDEX($A117:$AE117,1,MATCH(AM$6,$A$6:$AE$6,0)))/AM$3)</f>
        <v>2.0487804878048781</v>
      </c>
      <c r="AN117" s="9"/>
      <c r="AO117" s="9">
        <f>ABS((AO$2-INDEX($A117:$AE117,1,MATCH(AO$6,$A$6:$AE$6,0)))/AO$3)</f>
        <v>2.79</v>
      </c>
      <c r="AP117" s="9"/>
      <c r="AQ117" s="9"/>
      <c r="AR117" s="9">
        <f>ABS((AR$2-INDEX($A117:$AE117,1,MATCH(AR$6,$A$6:$AE$6,0)))/AR$3)</f>
        <v>2.5454545454545454</v>
      </c>
      <c r="AS117" s="9">
        <f>ABS((AS$2-INDEX($A117:$AE117,1,MATCH(AS$6,$A$6:$AE$6,0)))/AS$3)</f>
        <v>11.078651685393258</v>
      </c>
      <c r="AT117" s="9"/>
      <c r="AU117" s="9"/>
      <c r="AV117" s="9">
        <f>ABS((AV$2-INDEX($A117:$AE117,1,MATCH(AV$6,$A$6:$AE$6,0)))/AV$3)</f>
        <v>2.1796610169491522</v>
      </c>
      <c r="AW117" s="9">
        <f>ABS((AW$2-INDEX($A117:$AE117,1,MATCH(AW$6,$A$6:$AE$6,0)))/AW$3)</f>
        <v>0.98</v>
      </c>
      <c r="AX117" s="9">
        <f>ABS((AX$2-INDEX($A117:$AE117,1,MATCH(AX$6,$A$6:$AE$6,0)))/AX$3)</f>
        <v>5.729166666666667</v>
      </c>
      <c r="AY117" s="9">
        <f>ABS((AY$2-INDEX($A117:$AE117,1,MATCH(AY$6,$A$6:$AE$6,0)))/AY$3)</f>
        <v>2.5</v>
      </c>
      <c r="BA117" s="12">
        <f t="shared" si="4"/>
        <v>40.04104560559793</v>
      </c>
      <c r="BB117" s="12">
        <f t="shared" si="5"/>
        <v>162.77756877186479</v>
      </c>
      <c r="BC117" s="12">
        <f t="shared" si="6"/>
        <v>169.25690761484</v>
      </c>
      <c r="BD117" s="12">
        <f t="shared" si="7"/>
        <v>195.60091946630925</v>
      </c>
    </row>
    <row r="118" spans="1:56" x14ac:dyDescent="0.25">
      <c r="A118">
        <v>0.99622871975463567</v>
      </c>
      <c r="B118">
        <v>12</v>
      </c>
      <c r="C118">
        <v>0.124</v>
      </c>
      <c r="D118">
        <v>0.76</v>
      </c>
      <c r="E118">
        <v>40.327268857305903</v>
      </c>
      <c r="F118">
        <v>3.6721800796118189</v>
      </c>
      <c r="G118">
        <v>1.0058053209109841</v>
      </c>
      <c r="H118">
        <v>6.4331650359692683</v>
      </c>
      <c r="AB118" s="7">
        <f>IF(ISBLANK(X118),-1,X118-T118)</f>
        <v>-1</v>
      </c>
      <c r="AC118" s="4" t="b">
        <f>OR(AA118&lt;2.5,H118&lt;2.5)</f>
        <v>1</v>
      </c>
      <c r="AD118" s="4" t="b">
        <f>AB118&gt;2</f>
        <v>0</v>
      </c>
      <c r="AE118" s="5" t="b">
        <f>AND(AC118,AD118)</f>
        <v>0</v>
      </c>
      <c r="AG118" s="9">
        <f>ABS((AG$2-INDEX($A118:$AE118,1,MATCH(AG$6,$A$6:$AE$6,0)))/AG$3)</f>
        <v>5.3888888888888884</v>
      </c>
      <c r="AH118" s="9">
        <f>ABS((AH$2-INDEX($A118:$AE118,1,MATCH(AH$6,$A$6:$AE$6,0)))/AH$3)</f>
        <v>5.545454545454545</v>
      </c>
      <c r="AI118" s="9">
        <f>ABS((AI$2-INDEX($A118:$AE118,1,MATCH(AI$6,$A$6:$AE$6,0)))/AI$3)</f>
        <v>19.454545454545457</v>
      </c>
      <c r="AJ118" s="9">
        <f>ABS((AJ$2-INDEX($A118:$AE118,1,MATCH(AJ$6,$A$6:$AE$6,0)))/AJ$3)</f>
        <v>5.4255319148936172</v>
      </c>
      <c r="AK118" s="9">
        <f>ABS((AK$2-INDEX($A118:$AE118,1,MATCH(AK$6,$A$6:$AE$6,0)))/AK$3)</f>
        <v>19.063291139240505</v>
      </c>
      <c r="AL118" s="9">
        <f>ABS((AL$2-INDEX($A118:$AE118,1,MATCH(AL$6,$A$6:$AE$6,0)))/AL$3)</f>
        <v>5.08955223880597</v>
      </c>
      <c r="AM118" s="9">
        <f>ABS((AM$2-INDEX($A118:$AE118,1,MATCH(AM$6,$A$6:$AE$6,0)))/AM$3)</f>
        <v>2.0487804878048781</v>
      </c>
      <c r="AN118" s="9"/>
      <c r="AO118" s="9">
        <f>ABS((AO$2-INDEX($A118:$AE118,1,MATCH(AO$6,$A$6:$AE$6,0)))/AO$3)</f>
        <v>2.79</v>
      </c>
      <c r="AP118" s="9"/>
      <c r="AQ118" s="9"/>
      <c r="AR118" s="9">
        <f>ABS((AR$2-INDEX($A118:$AE118,1,MATCH(AR$6,$A$6:$AE$6,0)))/AR$3)</f>
        <v>2.5454545454545454</v>
      </c>
      <c r="AS118" s="9">
        <f>ABS((AS$2-INDEX($A118:$AE118,1,MATCH(AS$6,$A$6:$AE$6,0)))/AS$3)</f>
        <v>11.078651685393258</v>
      </c>
      <c r="AT118" s="9"/>
      <c r="AU118" s="9"/>
      <c r="AV118" s="9">
        <f>ABS((AV$2-INDEX($A118:$AE118,1,MATCH(AV$6,$A$6:$AE$6,0)))/AV$3)</f>
        <v>2.1796610169491522</v>
      </c>
      <c r="AW118" s="9">
        <f>ABS((AW$2-INDEX($A118:$AE118,1,MATCH(AW$6,$A$6:$AE$6,0)))/AW$3)</f>
        <v>0.98</v>
      </c>
      <c r="AX118" s="9">
        <f>ABS((AX$2-INDEX($A118:$AE118,1,MATCH(AX$6,$A$6:$AE$6,0)))/AX$3)</f>
        <v>5.729166666666667</v>
      </c>
      <c r="AY118" s="9">
        <f>ABS((AY$2-INDEX($A118:$AE118,1,MATCH(AY$6,$A$6:$AE$6,0)))/AY$3)</f>
        <v>2.5</v>
      </c>
      <c r="BA118" s="12">
        <f t="shared" si="4"/>
        <v>40.04104560559793</v>
      </c>
      <c r="BB118" s="12">
        <f t="shared" si="5"/>
        <v>162.77756877186479</v>
      </c>
      <c r="BC118" s="12">
        <f t="shared" si="6"/>
        <v>169.25690761484</v>
      </c>
      <c r="BD118" s="12">
        <f t="shared" si="7"/>
        <v>195.60091946630925</v>
      </c>
    </row>
    <row r="119" spans="1:56" x14ac:dyDescent="0.25">
      <c r="A119">
        <v>0.99622871975463567</v>
      </c>
      <c r="B119">
        <v>12</v>
      </c>
      <c r="C119">
        <v>0.124</v>
      </c>
      <c r="D119">
        <v>0.77</v>
      </c>
      <c r="E119">
        <v>40.670974054340768</v>
      </c>
      <c r="F119">
        <v>3.50328895911399</v>
      </c>
      <c r="G119">
        <v>0.88095354802467174</v>
      </c>
      <c r="H119">
        <v>5.7573663547305483</v>
      </c>
      <c r="AB119" s="7">
        <f>IF(ISBLANK(X119),-1,X119-T119)</f>
        <v>-1</v>
      </c>
      <c r="AC119" s="4" t="b">
        <f>OR(AA119&lt;2.5,H119&lt;2.5)</f>
        <v>1</v>
      </c>
      <c r="AD119" s="4" t="b">
        <f>AB119&gt;2</f>
        <v>0</v>
      </c>
      <c r="AE119" s="5" t="b">
        <f>AND(AC119,AD119)</f>
        <v>0</v>
      </c>
      <c r="AG119" s="9">
        <f>ABS((AG$2-INDEX($A119:$AE119,1,MATCH(AG$6,$A$6:$AE$6,0)))/AG$3)</f>
        <v>5.3888888888888884</v>
      </c>
      <c r="AH119" s="9">
        <f>ABS((AH$2-INDEX($A119:$AE119,1,MATCH(AH$6,$A$6:$AE$6,0)))/AH$3)</f>
        <v>5.545454545454545</v>
      </c>
      <c r="AI119" s="9">
        <f>ABS((AI$2-INDEX($A119:$AE119,1,MATCH(AI$6,$A$6:$AE$6,0)))/AI$3)</f>
        <v>19.454545454545457</v>
      </c>
      <c r="AJ119" s="9">
        <f>ABS((AJ$2-INDEX($A119:$AE119,1,MATCH(AJ$6,$A$6:$AE$6,0)))/AJ$3)</f>
        <v>5.4255319148936172</v>
      </c>
      <c r="AK119" s="9">
        <f>ABS((AK$2-INDEX($A119:$AE119,1,MATCH(AK$6,$A$6:$AE$6,0)))/AK$3)</f>
        <v>19.063291139240505</v>
      </c>
      <c r="AL119" s="9">
        <f>ABS((AL$2-INDEX($A119:$AE119,1,MATCH(AL$6,$A$6:$AE$6,0)))/AL$3)</f>
        <v>5.08955223880597</v>
      </c>
      <c r="AM119" s="9">
        <f>ABS((AM$2-INDEX($A119:$AE119,1,MATCH(AM$6,$A$6:$AE$6,0)))/AM$3)</f>
        <v>2.0487804878048781</v>
      </c>
      <c r="AN119" s="9"/>
      <c r="AO119" s="9">
        <f>ABS((AO$2-INDEX($A119:$AE119,1,MATCH(AO$6,$A$6:$AE$6,0)))/AO$3)</f>
        <v>2.79</v>
      </c>
      <c r="AP119" s="9"/>
      <c r="AQ119" s="9"/>
      <c r="AR119" s="9">
        <f>ABS((AR$2-INDEX($A119:$AE119,1,MATCH(AR$6,$A$6:$AE$6,0)))/AR$3)</f>
        <v>2.5454545454545454</v>
      </c>
      <c r="AS119" s="9">
        <f>ABS((AS$2-INDEX($A119:$AE119,1,MATCH(AS$6,$A$6:$AE$6,0)))/AS$3)</f>
        <v>11.078651685393258</v>
      </c>
      <c r="AT119" s="9"/>
      <c r="AU119" s="9"/>
      <c r="AV119" s="9">
        <f>ABS((AV$2-INDEX($A119:$AE119,1,MATCH(AV$6,$A$6:$AE$6,0)))/AV$3)</f>
        <v>2.1796610169491522</v>
      </c>
      <c r="AW119" s="9">
        <f>ABS((AW$2-INDEX($A119:$AE119,1,MATCH(AW$6,$A$6:$AE$6,0)))/AW$3)</f>
        <v>0.98</v>
      </c>
      <c r="AX119" s="9">
        <f>ABS((AX$2-INDEX($A119:$AE119,1,MATCH(AX$6,$A$6:$AE$6,0)))/AX$3)</f>
        <v>5.729166666666667</v>
      </c>
      <c r="AY119" s="9">
        <f>ABS((AY$2-INDEX($A119:$AE119,1,MATCH(AY$6,$A$6:$AE$6,0)))/AY$3)</f>
        <v>2.5</v>
      </c>
      <c r="BA119" s="12">
        <f t="shared" si="4"/>
        <v>40.04104560559793</v>
      </c>
      <c r="BB119" s="12">
        <f t="shared" si="5"/>
        <v>162.77756877186479</v>
      </c>
      <c r="BC119" s="12">
        <f t="shared" si="6"/>
        <v>169.25690761484</v>
      </c>
      <c r="BD119" s="12">
        <f t="shared" si="7"/>
        <v>195.60091946630925</v>
      </c>
    </row>
    <row r="120" spans="1:56" x14ac:dyDescent="0.25">
      <c r="A120">
        <v>0.99622871975463567</v>
      </c>
      <c r="B120">
        <v>12</v>
      </c>
      <c r="C120">
        <v>0.124</v>
      </c>
      <c r="D120">
        <v>0.78</v>
      </c>
      <c r="E120">
        <v>39.831952729280879</v>
      </c>
      <c r="F120">
        <v>3.3410268932188658</v>
      </c>
      <c r="G120">
        <v>0.760535006473402</v>
      </c>
      <c r="H120">
        <v>5.116021076022947</v>
      </c>
      <c r="AB120" s="7">
        <f>IF(ISBLANK(X120),-1,X120-T120)</f>
        <v>-1</v>
      </c>
      <c r="AC120" s="4" t="b">
        <f>OR(AA120&lt;2.5,H120&lt;2.5)</f>
        <v>1</v>
      </c>
      <c r="AD120" s="4" t="b">
        <f>AB120&gt;2</f>
        <v>0</v>
      </c>
      <c r="AE120" s="5" t="b">
        <f>AND(AC120,AD120)</f>
        <v>0</v>
      </c>
      <c r="AG120" s="9">
        <f>ABS((AG$2-INDEX($A120:$AE120,1,MATCH(AG$6,$A$6:$AE$6,0)))/AG$3)</f>
        <v>5.3888888888888884</v>
      </c>
      <c r="AH120" s="9">
        <f>ABS((AH$2-INDEX($A120:$AE120,1,MATCH(AH$6,$A$6:$AE$6,0)))/AH$3)</f>
        <v>5.545454545454545</v>
      </c>
      <c r="AI120" s="9">
        <f>ABS((AI$2-INDEX($A120:$AE120,1,MATCH(AI$6,$A$6:$AE$6,0)))/AI$3)</f>
        <v>19.454545454545457</v>
      </c>
      <c r="AJ120" s="9">
        <f>ABS((AJ$2-INDEX($A120:$AE120,1,MATCH(AJ$6,$A$6:$AE$6,0)))/AJ$3)</f>
        <v>5.4255319148936172</v>
      </c>
      <c r="AK120" s="9">
        <f>ABS((AK$2-INDEX($A120:$AE120,1,MATCH(AK$6,$A$6:$AE$6,0)))/AK$3)</f>
        <v>19.063291139240505</v>
      </c>
      <c r="AL120" s="9">
        <f>ABS((AL$2-INDEX($A120:$AE120,1,MATCH(AL$6,$A$6:$AE$6,0)))/AL$3)</f>
        <v>5.08955223880597</v>
      </c>
      <c r="AM120" s="9">
        <f>ABS((AM$2-INDEX($A120:$AE120,1,MATCH(AM$6,$A$6:$AE$6,0)))/AM$3)</f>
        <v>2.0487804878048781</v>
      </c>
      <c r="AN120" s="9"/>
      <c r="AO120" s="9">
        <f>ABS((AO$2-INDEX($A120:$AE120,1,MATCH(AO$6,$A$6:$AE$6,0)))/AO$3)</f>
        <v>2.79</v>
      </c>
      <c r="AP120" s="9"/>
      <c r="AQ120" s="9"/>
      <c r="AR120" s="9">
        <f>ABS((AR$2-INDEX($A120:$AE120,1,MATCH(AR$6,$A$6:$AE$6,0)))/AR$3)</f>
        <v>2.5454545454545454</v>
      </c>
      <c r="AS120" s="9">
        <f>ABS((AS$2-INDEX($A120:$AE120,1,MATCH(AS$6,$A$6:$AE$6,0)))/AS$3)</f>
        <v>11.078651685393258</v>
      </c>
      <c r="AT120" s="9"/>
      <c r="AU120" s="9"/>
      <c r="AV120" s="9">
        <f>ABS((AV$2-INDEX($A120:$AE120,1,MATCH(AV$6,$A$6:$AE$6,0)))/AV$3)</f>
        <v>2.1796610169491522</v>
      </c>
      <c r="AW120" s="9">
        <f>ABS((AW$2-INDEX($A120:$AE120,1,MATCH(AW$6,$A$6:$AE$6,0)))/AW$3)</f>
        <v>0.98</v>
      </c>
      <c r="AX120" s="9">
        <f>ABS((AX$2-INDEX($A120:$AE120,1,MATCH(AX$6,$A$6:$AE$6,0)))/AX$3)</f>
        <v>5.729166666666667</v>
      </c>
      <c r="AY120" s="9">
        <f>ABS((AY$2-INDEX($A120:$AE120,1,MATCH(AY$6,$A$6:$AE$6,0)))/AY$3)</f>
        <v>2.5</v>
      </c>
      <c r="BA120" s="12">
        <f t="shared" si="4"/>
        <v>40.04104560559793</v>
      </c>
      <c r="BB120" s="12">
        <f t="shared" si="5"/>
        <v>162.77756877186479</v>
      </c>
      <c r="BC120" s="12">
        <f t="shared" si="6"/>
        <v>169.25690761484</v>
      </c>
      <c r="BD120" s="12">
        <f t="shared" si="7"/>
        <v>195.60091946630925</v>
      </c>
    </row>
    <row r="121" spans="1:56" x14ac:dyDescent="0.25">
      <c r="A121">
        <v>0.99622871975463567</v>
      </c>
      <c r="B121">
        <v>12</v>
      </c>
      <c r="C121">
        <v>0.124</v>
      </c>
      <c r="D121">
        <v>0.79</v>
      </c>
      <c r="E121">
        <v>40.333044848904464</v>
      </c>
      <c r="F121">
        <v>3.1809064677741556</v>
      </c>
      <c r="G121">
        <v>0.64421148995690292</v>
      </c>
      <c r="H121">
        <v>4.5063807718983018</v>
      </c>
      <c r="AB121" s="7">
        <f>IF(ISBLANK(X121),-1,X121-T121)</f>
        <v>-1</v>
      </c>
      <c r="AC121" s="4" t="b">
        <f>OR(AA121&lt;2.5,H121&lt;2.5)</f>
        <v>1</v>
      </c>
      <c r="AD121" s="4" t="b">
        <f>AB121&gt;2</f>
        <v>0</v>
      </c>
      <c r="AE121" s="5" t="b">
        <f>AND(AC121,AD121)</f>
        <v>0</v>
      </c>
      <c r="AG121" s="9">
        <f>ABS((AG$2-INDEX($A121:$AE121,1,MATCH(AG$6,$A$6:$AE$6,0)))/AG$3)</f>
        <v>5.3888888888888884</v>
      </c>
      <c r="AH121" s="9">
        <f>ABS((AH$2-INDEX($A121:$AE121,1,MATCH(AH$6,$A$6:$AE$6,0)))/AH$3)</f>
        <v>5.545454545454545</v>
      </c>
      <c r="AI121" s="9">
        <f>ABS((AI$2-INDEX($A121:$AE121,1,MATCH(AI$6,$A$6:$AE$6,0)))/AI$3)</f>
        <v>19.454545454545457</v>
      </c>
      <c r="AJ121" s="9">
        <f>ABS((AJ$2-INDEX($A121:$AE121,1,MATCH(AJ$6,$A$6:$AE$6,0)))/AJ$3)</f>
        <v>5.4255319148936172</v>
      </c>
      <c r="AK121" s="9">
        <f>ABS((AK$2-INDEX($A121:$AE121,1,MATCH(AK$6,$A$6:$AE$6,0)))/AK$3)</f>
        <v>19.063291139240505</v>
      </c>
      <c r="AL121" s="9">
        <f>ABS((AL$2-INDEX($A121:$AE121,1,MATCH(AL$6,$A$6:$AE$6,0)))/AL$3)</f>
        <v>5.08955223880597</v>
      </c>
      <c r="AM121" s="9">
        <f>ABS((AM$2-INDEX($A121:$AE121,1,MATCH(AM$6,$A$6:$AE$6,0)))/AM$3)</f>
        <v>2.0487804878048781</v>
      </c>
      <c r="AN121" s="9"/>
      <c r="AO121" s="9">
        <f>ABS((AO$2-INDEX($A121:$AE121,1,MATCH(AO$6,$A$6:$AE$6,0)))/AO$3)</f>
        <v>2.79</v>
      </c>
      <c r="AP121" s="9"/>
      <c r="AQ121" s="9"/>
      <c r="AR121" s="9">
        <f>ABS((AR$2-INDEX($A121:$AE121,1,MATCH(AR$6,$A$6:$AE$6,0)))/AR$3)</f>
        <v>2.5454545454545454</v>
      </c>
      <c r="AS121" s="9">
        <f>ABS((AS$2-INDEX($A121:$AE121,1,MATCH(AS$6,$A$6:$AE$6,0)))/AS$3)</f>
        <v>11.078651685393258</v>
      </c>
      <c r="AT121" s="9"/>
      <c r="AU121" s="9"/>
      <c r="AV121" s="9">
        <f>ABS((AV$2-INDEX($A121:$AE121,1,MATCH(AV$6,$A$6:$AE$6,0)))/AV$3)</f>
        <v>2.1796610169491522</v>
      </c>
      <c r="AW121" s="9">
        <f>ABS((AW$2-INDEX($A121:$AE121,1,MATCH(AW$6,$A$6:$AE$6,0)))/AW$3)</f>
        <v>0.98</v>
      </c>
      <c r="AX121" s="9">
        <f>ABS((AX$2-INDEX($A121:$AE121,1,MATCH(AX$6,$A$6:$AE$6,0)))/AX$3)</f>
        <v>5.729166666666667</v>
      </c>
      <c r="AY121" s="9">
        <f>ABS((AY$2-INDEX($A121:$AE121,1,MATCH(AY$6,$A$6:$AE$6,0)))/AY$3)</f>
        <v>2.5</v>
      </c>
      <c r="BA121" s="12">
        <f t="shared" si="4"/>
        <v>40.04104560559793</v>
      </c>
      <c r="BB121" s="12">
        <f t="shared" si="5"/>
        <v>162.77756877186479</v>
      </c>
      <c r="BC121" s="12">
        <f t="shared" si="6"/>
        <v>169.25690761484</v>
      </c>
      <c r="BD121" s="12">
        <f t="shared" si="7"/>
        <v>195.60091946630925</v>
      </c>
    </row>
    <row r="122" spans="1:56" x14ac:dyDescent="0.25">
      <c r="A122">
        <v>0.99622871975463567</v>
      </c>
      <c r="B122">
        <v>12</v>
      </c>
      <c r="C122">
        <v>0.124</v>
      </c>
      <c r="D122">
        <v>0.8</v>
      </c>
      <c r="E122">
        <v>40.046255447870863</v>
      </c>
      <c r="F122">
        <v>3.0207569786646711</v>
      </c>
      <c r="G122">
        <v>0.53189003005170576</v>
      </c>
      <c r="H122">
        <v>3.9271509198923282</v>
      </c>
      <c r="AB122" s="7">
        <f>IF(ISBLANK(X122),-1,X122-T122)</f>
        <v>-1</v>
      </c>
      <c r="AC122" s="4" t="b">
        <f>OR(AA122&lt;2.5,H122&lt;2.5)</f>
        <v>1</v>
      </c>
      <c r="AD122" s="4" t="b">
        <f>AB122&gt;2</f>
        <v>0</v>
      </c>
      <c r="AE122" s="5" t="b">
        <f>AND(AC122,AD122)</f>
        <v>0</v>
      </c>
      <c r="AG122" s="9">
        <f>ABS((AG$2-INDEX($A122:$AE122,1,MATCH(AG$6,$A$6:$AE$6,0)))/AG$3)</f>
        <v>5.3888888888888884</v>
      </c>
      <c r="AH122" s="9">
        <f>ABS((AH$2-INDEX($A122:$AE122,1,MATCH(AH$6,$A$6:$AE$6,0)))/AH$3)</f>
        <v>5.545454545454545</v>
      </c>
      <c r="AI122" s="9">
        <f>ABS((AI$2-INDEX($A122:$AE122,1,MATCH(AI$6,$A$6:$AE$6,0)))/AI$3)</f>
        <v>19.454545454545457</v>
      </c>
      <c r="AJ122" s="9">
        <f>ABS((AJ$2-INDEX($A122:$AE122,1,MATCH(AJ$6,$A$6:$AE$6,0)))/AJ$3)</f>
        <v>5.4255319148936172</v>
      </c>
      <c r="AK122" s="9">
        <f>ABS((AK$2-INDEX($A122:$AE122,1,MATCH(AK$6,$A$6:$AE$6,0)))/AK$3)</f>
        <v>19.063291139240505</v>
      </c>
      <c r="AL122" s="9">
        <f>ABS((AL$2-INDEX($A122:$AE122,1,MATCH(AL$6,$A$6:$AE$6,0)))/AL$3)</f>
        <v>5.08955223880597</v>
      </c>
      <c r="AM122" s="9">
        <f>ABS((AM$2-INDEX($A122:$AE122,1,MATCH(AM$6,$A$6:$AE$6,0)))/AM$3)</f>
        <v>2.0487804878048781</v>
      </c>
      <c r="AN122" s="9"/>
      <c r="AO122" s="9">
        <f>ABS((AO$2-INDEX($A122:$AE122,1,MATCH(AO$6,$A$6:$AE$6,0)))/AO$3)</f>
        <v>2.79</v>
      </c>
      <c r="AP122" s="9"/>
      <c r="AQ122" s="9"/>
      <c r="AR122" s="9">
        <f>ABS((AR$2-INDEX($A122:$AE122,1,MATCH(AR$6,$A$6:$AE$6,0)))/AR$3)</f>
        <v>2.5454545454545454</v>
      </c>
      <c r="AS122" s="9">
        <f>ABS((AS$2-INDEX($A122:$AE122,1,MATCH(AS$6,$A$6:$AE$6,0)))/AS$3)</f>
        <v>11.078651685393258</v>
      </c>
      <c r="AT122" s="9"/>
      <c r="AU122" s="9"/>
      <c r="AV122" s="9">
        <f>ABS((AV$2-INDEX($A122:$AE122,1,MATCH(AV$6,$A$6:$AE$6,0)))/AV$3)</f>
        <v>2.1796610169491522</v>
      </c>
      <c r="AW122" s="9">
        <f>ABS((AW$2-INDEX($A122:$AE122,1,MATCH(AW$6,$A$6:$AE$6,0)))/AW$3)</f>
        <v>0.98</v>
      </c>
      <c r="AX122" s="9">
        <f>ABS((AX$2-INDEX($A122:$AE122,1,MATCH(AX$6,$A$6:$AE$6,0)))/AX$3)</f>
        <v>5.729166666666667</v>
      </c>
      <c r="AY122" s="9">
        <f>ABS((AY$2-INDEX($A122:$AE122,1,MATCH(AY$6,$A$6:$AE$6,0)))/AY$3)</f>
        <v>2.5</v>
      </c>
      <c r="BA122" s="12">
        <f t="shared" si="4"/>
        <v>40.04104560559793</v>
      </c>
      <c r="BB122" s="12">
        <f t="shared" si="5"/>
        <v>162.77756877186479</v>
      </c>
      <c r="BC122" s="12">
        <f t="shared" si="6"/>
        <v>169.25690761484</v>
      </c>
      <c r="BD122" s="12">
        <f t="shared" si="7"/>
        <v>195.60091946630925</v>
      </c>
    </row>
    <row r="123" spans="1:56" x14ac:dyDescent="0.25">
      <c r="A123">
        <v>0.99622871975463567</v>
      </c>
      <c r="B123">
        <v>12</v>
      </c>
      <c r="C123">
        <v>0.122</v>
      </c>
      <c r="D123">
        <v>0.76</v>
      </c>
      <c r="E123">
        <v>40.280479592029685</v>
      </c>
      <c r="F123">
        <v>3.3546980241686208</v>
      </c>
      <c r="G123">
        <v>0.83257849636076475</v>
      </c>
      <c r="H123">
        <v>5.4331093052632013</v>
      </c>
      <c r="AB123" s="7">
        <f>IF(ISBLANK(X123),-1,X123-T123)</f>
        <v>-1</v>
      </c>
      <c r="AC123" s="4" t="b">
        <f>OR(AA123&lt;2.5,H123&lt;2.5)</f>
        <v>1</v>
      </c>
      <c r="AD123" s="4" t="b">
        <f>AB123&gt;2</f>
        <v>0</v>
      </c>
      <c r="AE123" s="5" t="b">
        <f>AND(AC123,AD123)</f>
        <v>0</v>
      </c>
      <c r="AG123" s="9">
        <f>ABS((AG$2-INDEX($A123:$AE123,1,MATCH(AG$6,$A$6:$AE$6,0)))/AG$3)</f>
        <v>5.3888888888888884</v>
      </c>
      <c r="AH123" s="9">
        <f>ABS((AH$2-INDEX($A123:$AE123,1,MATCH(AH$6,$A$6:$AE$6,0)))/AH$3)</f>
        <v>5.545454545454545</v>
      </c>
      <c r="AI123" s="9">
        <f>ABS((AI$2-INDEX($A123:$AE123,1,MATCH(AI$6,$A$6:$AE$6,0)))/AI$3)</f>
        <v>19.454545454545457</v>
      </c>
      <c r="AJ123" s="9">
        <f>ABS((AJ$2-INDEX($A123:$AE123,1,MATCH(AJ$6,$A$6:$AE$6,0)))/AJ$3)</f>
        <v>5.4255319148936172</v>
      </c>
      <c r="AK123" s="9">
        <f>ABS((AK$2-INDEX($A123:$AE123,1,MATCH(AK$6,$A$6:$AE$6,0)))/AK$3)</f>
        <v>19.063291139240505</v>
      </c>
      <c r="AL123" s="9">
        <f>ABS((AL$2-INDEX($A123:$AE123,1,MATCH(AL$6,$A$6:$AE$6,0)))/AL$3)</f>
        <v>5.08955223880597</v>
      </c>
      <c r="AM123" s="9">
        <f>ABS((AM$2-INDEX($A123:$AE123,1,MATCH(AM$6,$A$6:$AE$6,0)))/AM$3)</f>
        <v>2.0487804878048781</v>
      </c>
      <c r="AN123" s="9"/>
      <c r="AO123" s="9">
        <f>ABS((AO$2-INDEX($A123:$AE123,1,MATCH(AO$6,$A$6:$AE$6,0)))/AO$3)</f>
        <v>2.79</v>
      </c>
      <c r="AP123" s="9"/>
      <c r="AQ123" s="9"/>
      <c r="AR123" s="9">
        <f>ABS((AR$2-INDEX($A123:$AE123,1,MATCH(AR$6,$A$6:$AE$6,0)))/AR$3)</f>
        <v>2.5454545454545454</v>
      </c>
      <c r="AS123" s="9">
        <f>ABS((AS$2-INDEX($A123:$AE123,1,MATCH(AS$6,$A$6:$AE$6,0)))/AS$3)</f>
        <v>11.078651685393258</v>
      </c>
      <c r="AT123" s="9"/>
      <c r="AU123" s="9"/>
      <c r="AV123" s="9">
        <f>ABS((AV$2-INDEX($A123:$AE123,1,MATCH(AV$6,$A$6:$AE$6,0)))/AV$3)</f>
        <v>2.1796610169491522</v>
      </c>
      <c r="AW123" s="9">
        <f>ABS((AW$2-INDEX($A123:$AE123,1,MATCH(AW$6,$A$6:$AE$6,0)))/AW$3)</f>
        <v>0.98</v>
      </c>
      <c r="AX123" s="9">
        <f>ABS((AX$2-INDEX($A123:$AE123,1,MATCH(AX$6,$A$6:$AE$6,0)))/AX$3)</f>
        <v>5.729166666666667</v>
      </c>
      <c r="AY123" s="9">
        <f>ABS((AY$2-INDEX($A123:$AE123,1,MATCH(AY$6,$A$6:$AE$6,0)))/AY$3)</f>
        <v>2.5</v>
      </c>
      <c r="BA123" s="12">
        <f t="shared" si="4"/>
        <v>40.04104560559793</v>
      </c>
      <c r="BB123" s="12">
        <f t="shared" si="5"/>
        <v>162.77756877186479</v>
      </c>
      <c r="BC123" s="12">
        <f t="shared" si="6"/>
        <v>169.25690761484</v>
      </c>
      <c r="BD123" s="12">
        <f t="shared" si="7"/>
        <v>195.60091946630925</v>
      </c>
    </row>
    <row r="124" spans="1:56" x14ac:dyDescent="0.25">
      <c r="A124">
        <v>0.99622871975463567</v>
      </c>
      <c r="B124">
        <v>12</v>
      </c>
      <c r="C124">
        <v>0.122</v>
      </c>
      <c r="D124">
        <v>0.77</v>
      </c>
      <c r="E124">
        <v>40.178405073835044</v>
      </c>
      <c r="F124">
        <v>3.1937797241231762</v>
      </c>
      <c r="G124">
        <v>0.7172047828112087</v>
      </c>
      <c r="H124">
        <v>4.8210351634577204</v>
      </c>
      <c r="AB124" s="7">
        <f>IF(ISBLANK(X124),-1,X124-T124)</f>
        <v>-1</v>
      </c>
      <c r="AC124" s="4" t="b">
        <f>OR(AA124&lt;2.5,H124&lt;2.5)</f>
        <v>1</v>
      </c>
      <c r="AD124" s="4" t="b">
        <f>AB124&gt;2</f>
        <v>0</v>
      </c>
      <c r="AE124" s="5" t="b">
        <f>AND(AC124,AD124)</f>
        <v>0</v>
      </c>
      <c r="AG124" s="9">
        <f>ABS((AG$2-INDEX($A124:$AE124,1,MATCH(AG$6,$A$6:$AE$6,0)))/AG$3)</f>
        <v>5.3888888888888884</v>
      </c>
      <c r="AH124" s="9">
        <f>ABS((AH$2-INDEX($A124:$AE124,1,MATCH(AH$6,$A$6:$AE$6,0)))/AH$3)</f>
        <v>5.545454545454545</v>
      </c>
      <c r="AI124" s="9">
        <f>ABS((AI$2-INDEX($A124:$AE124,1,MATCH(AI$6,$A$6:$AE$6,0)))/AI$3)</f>
        <v>19.454545454545457</v>
      </c>
      <c r="AJ124" s="9">
        <f>ABS((AJ$2-INDEX($A124:$AE124,1,MATCH(AJ$6,$A$6:$AE$6,0)))/AJ$3)</f>
        <v>5.4255319148936172</v>
      </c>
      <c r="AK124" s="9">
        <f>ABS((AK$2-INDEX($A124:$AE124,1,MATCH(AK$6,$A$6:$AE$6,0)))/AK$3)</f>
        <v>19.063291139240505</v>
      </c>
      <c r="AL124" s="9">
        <f>ABS((AL$2-INDEX($A124:$AE124,1,MATCH(AL$6,$A$6:$AE$6,0)))/AL$3)</f>
        <v>5.08955223880597</v>
      </c>
      <c r="AM124" s="9">
        <f>ABS((AM$2-INDEX($A124:$AE124,1,MATCH(AM$6,$A$6:$AE$6,0)))/AM$3)</f>
        <v>2.0487804878048781</v>
      </c>
      <c r="AN124" s="9"/>
      <c r="AO124" s="9">
        <f>ABS((AO$2-INDEX($A124:$AE124,1,MATCH(AO$6,$A$6:$AE$6,0)))/AO$3)</f>
        <v>2.79</v>
      </c>
      <c r="AP124" s="9"/>
      <c r="AQ124" s="9"/>
      <c r="AR124" s="9">
        <f>ABS((AR$2-INDEX($A124:$AE124,1,MATCH(AR$6,$A$6:$AE$6,0)))/AR$3)</f>
        <v>2.5454545454545454</v>
      </c>
      <c r="AS124" s="9">
        <f>ABS((AS$2-INDEX($A124:$AE124,1,MATCH(AS$6,$A$6:$AE$6,0)))/AS$3)</f>
        <v>11.078651685393258</v>
      </c>
      <c r="AT124" s="9"/>
      <c r="AU124" s="9"/>
      <c r="AV124" s="9">
        <f>ABS((AV$2-INDEX($A124:$AE124,1,MATCH(AV$6,$A$6:$AE$6,0)))/AV$3)</f>
        <v>2.1796610169491522</v>
      </c>
      <c r="AW124" s="9">
        <f>ABS((AW$2-INDEX($A124:$AE124,1,MATCH(AW$6,$A$6:$AE$6,0)))/AW$3)</f>
        <v>0.98</v>
      </c>
      <c r="AX124" s="9">
        <f>ABS((AX$2-INDEX($A124:$AE124,1,MATCH(AX$6,$A$6:$AE$6,0)))/AX$3)</f>
        <v>5.729166666666667</v>
      </c>
      <c r="AY124" s="9">
        <f>ABS((AY$2-INDEX($A124:$AE124,1,MATCH(AY$6,$A$6:$AE$6,0)))/AY$3)</f>
        <v>2.5</v>
      </c>
      <c r="BA124" s="12">
        <f t="shared" si="4"/>
        <v>40.04104560559793</v>
      </c>
      <c r="BB124" s="12">
        <f t="shared" si="5"/>
        <v>162.77756877186479</v>
      </c>
      <c r="BC124" s="12">
        <f t="shared" si="6"/>
        <v>169.25690761484</v>
      </c>
      <c r="BD124" s="12">
        <f t="shared" si="7"/>
        <v>195.60091946630925</v>
      </c>
    </row>
    <row r="125" spans="1:56" x14ac:dyDescent="0.25">
      <c r="A125">
        <v>0.99622871975463567</v>
      </c>
      <c r="B125">
        <v>12</v>
      </c>
      <c r="C125">
        <v>0.122</v>
      </c>
      <c r="D125">
        <v>0.78</v>
      </c>
      <c r="E125">
        <v>40.466649018207491</v>
      </c>
      <c r="F125">
        <v>3.0333315905415619</v>
      </c>
      <c r="G125">
        <v>0.60561302094072034</v>
      </c>
      <c r="H125">
        <v>4.2389265519758936</v>
      </c>
      <c r="AB125" s="7">
        <f>IF(ISBLANK(X125),-1,X125-T125)</f>
        <v>-1</v>
      </c>
      <c r="AC125" s="4" t="b">
        <f>OR(AA125&lt;2.5,H125&lt;2.5)</f>
        <v>1</v>
      </c>
      <c r="AD125" s="4" t="b">
        <f>AB125&gt;2</f>
        <v>0</v>
      </c>
      <c r="AE125" s="5" t="b">
        <f>AND(AC125,AD125)</f>
        <v>0</v>
      </c>
      <c r="AG125" s="9">
        <f>ABS((AG$2-INDEX($A125:$AE125,1,MATCH(AG$6,$A$6:$AE$6,0)))/AG$3)</f>
        <v>5.3888888888888884</v>
      </c>
      <c r="AH125" s="9">
        <f>ABS((AH$2-INDEX($A125:$AE125,1,MATCH(AH$6,$A$6:$AE$6,0)))/AH$3)</f>
        <v>5.545454545454545</v>
      </c>
      <c r="AI125" s="9">
        <f>ABS((AI$2-INDEX($A125:$AE125,1,MATCH(AI$6,$A$6:$AE$6,0)))/AI$3)</f>
        <v>19.454545454545457</v>
      </c>
      <c r="AJ125" s="9">
        <f>ABS((AJ$2-INDEX($A125:$AE125,1,MATCH(AJ$6,$A$6:$AE$6,0)))/AJ$3)</f>
        <v>5.4255319148936172</v>
      </c>
      <c r="AK125" s="9">
        <f>ABS((AK$2-INDEX($A125:$AE125,1,MATCH(AK$6,$A$6:$AE$6,0)))/AK$3)</f>
        <v>19.063291139240505</v>
      </c>
      <c r="AL125" s="9">
        <f>ABS((AL$2-INDEX($A125:$AE125,1,MATCH(AL$6,$A$6:$AE$6,0)))/AL$3)</f>
        <v>5.08955223880597</v>
      </c>
      <c r="AM125" s="9">
        <f>ABS((AM$2-INDEX($A125:$AE125,1,MATCH(AM$6,$A$6:$AE$6,0)))/AM$3)</f>
        <v>2.0487804878048781</v>
      </c>
      <c r="AN125" s="9"/>
      <c r="AO125" s="9">
        <f>ABS((AO$2-INDEX($A125:$AE125,1,MATCH(AO$6,$A$6:$AE$6,0)))/AO$3)</f>
        <v>2.79</v>
      </c>
      <c r="AP125" s="9"/>
      <c r="AQ125" s="9"/>
      <c r="AR125" s="9">
        <f>ABS((AR$2-INDEX($A125:$AE125,1,MATCH(AR$6,$A$6:$AE$6,0)))/AR$3)</f>
        <v>2.5454545454545454</v>
      </c>
      <c r="AS125" s="9">
        <f>ABS((AS$2-INDEX($A125:$AE125,1,MATCH(AS$6,$A$6:$AE$6,0)))/AS$3)</f>
        <v>11.078651685393258</v>
      </c>
      <c r="AT125" s="9"/>
      <c r="AU125" s="9"/>
      <c r="AV125" s="9">
        <f>ABS((AV$2-INDEX($A125:$AE125,1,MATCH(AV$6,$A$6:$AE$6,0)))/AV$3)</f>
        <v>2.1796610169491522</v>
      </c>
      <c r="AW125" s="9">
        <f>ABS((AW$2-INDEX($A125:$AE125,1,MATCH(AW$6,$A$6:$AE$6,0)))/AW$3)</f>
        <v>0.98</v>
      </c>
      <c r="AX125" s="9">
        <f>ABS((AX$2-INDEX($A125:$AE125,1,MATCH(AX$6,$A$6:$AE$6,0)))/AX$3)</f>
        <v>5.729166666666667</v>
      </c>
      <c r="AY125" s="9">
        <f>ABS((AY$2-INDEX($A125:$AE125,1,MATCH(AY$6,$A$6:$AE$6,0)))/AY$3)</f>
        <v>2.5</v>
      </c>
      <c r="BA125" s="12">
        <f t="shared" si="4"/>
        <v>40.04104560559793</v>
      </c>
      <c r="BB125" s="12">
        <f t="shared" si="5"/>
        <v>162.77756877186479</v>
      </c>
      <c r="BC125" s="12">
        <f t="shared" si="6"/>
        <v>169.25690761484</v>
      </c>
      <c r="BD125" s="12">
        <f t="shared" si="7"/>
        <v>195.60091946630925</v>
      </c>
    </row>
    <row r="126" spans="1:56" x14ac:dyDescent="0.25">
      <c r="A126">
        <v>0.99622871975463567</v>
      </c>
      <c r="B126">
        <v>12</v>
      </c>
      <c r="C126">
        <v>0.122</v>
      </c>
      <c r="D126">
        <v>0.79</v>
      </c>
      <c r="E126">
        <v>40.12616369527705</v>
      </c>
      <c r="F126">
        <v>2.8724426307758497</v>
      </c>
      <c r="G126">
        <v>0.49792137300940958</v>
      </c>
      <c r="H126">
        <v>3.6860023136950746</v>
      </c>
      <c r="AB126" s="7">
        <f>IF(ISBLANK(X126),-1,X126-T126)</f>
        <v>-1</v>
      </c>
      <c r="AC126" s="4" t="b">
        <f>OR(AA126&lt;2.5,H126&lt;2.5)</f>
        <v>1</v>
      </c>
      <c r="AD126" s="4" t="b">
        <f>AB126&gt;2</f>
        <v>0</v>
      </c>
      <c r="AE126" s="5" t="b">
        <f>AND(AC126,AD126)</f>
        <v>0</v>
      </c>
      <c r="AG126" s="9">
        <f>ABS((AG$2-INDEX($A126:$AE126,1,MATCH(AG$6,$A$6:$AE$6,0)))/AG$3)</f>
        <v>5.3888888888888884</v>
      </c>
      <c r="AH126" s="9">
        <f>ABS((AH$2-INDEX($A126:$AE126,1,MATCH(AH$6,$A$6:$AE$6,0)))/AH$3)</f>
        <v>5.545454545454545</v>
      </c>
      <c r="AI126" s="9">
        <f>ABS((AI$2-INDEX($A126:$AE126,1,MATCH(AI$6,$A$6:$AE$6,0)))/AI$3)</f>
        <v>19.454545454545457</v>
      </c>
      <c r="AJ126" s="9">
        <f>ABS((AJ$2-INDEX($A126:$AE126,1,MATCH(AJ$6,$A$6:$AE$6,0)))/AJ$3)</f>
        <v>5.4255319148936172</v>
      </c>
      <c r="AK126" s="9">
        <f>ABS((AK$2-INDEX($A126:$AE126,1,MATCH(AK$6,$A$6:$AE$6,0)))/AK$3)</f>
        <v>19.063291139240505</v>
      </c>
      <c r="AL126" s="9">
        <f>ABS((AL$2-INDEX($A126:$AE126,1,MATCH(AL$6,$A$6:$AE$6,0)))/AL$3)</f>
        <v>5.08955223880597</v>
      </c>
      <c r="AM126" s="9">
        <f>ABS((AM$2-INDEX($A126:$AE126,1,MATCH(AM$6,$A$6:$AE$6,0)))/AM$3)</f>
        <v>2.0487804878048781</v>
      </c>
      <c r="AN126" s="9"/>
      <c r="AO126" s="9">
        <f>ABS((AO$2-INDEX($A126:$AE126,1,MATCH(AO$6,$A$6:$AE$6,0)))/AO$3)</f>
        <v>2.79</v>
      </c>
      <c r="AP126" s="9"/>
      <c r="AQ126" s="9"/>
      <c r="AR126" s="9">
        <f>ABS((AR$2-INDEX($A126:$AE126,1,MATCH(AR$6,$A$6:$AE$6,0)))/AR$3)</f>
        <v>2.5454545454545454</v>
      </c>
      <c r="AS126" s="9">
        <f>ABS((AS$2-INDEX($A126:$AE126,1,MATCH(AS$6,$A$6:$AE$6,0)))/AS$3)</f>
        <v>11.078651685393258</v>
      </c>
      <c r="AT126" s="9"/>
      <c r="AU126" s="9"/>
      <c r="AV126" s="9">
        <f>ABS((AV$2-INDEX($A126:$AE126,1,MATCH(AV$6,$A$6:$AE$6,0)))/AV$3)</f>
        <v>2.1796610169491522</v>
      </c>
      <c r="AW126" s="9">
        <f>ABS((AW$2-INDEX($A126:$AE126,1,MATCH(AW$6,$A$6:$AE$6,0)))/AW$3)</f>
        <v>0.98</v>
      </c>
      <c r="AX126" s="9">
        <f>ABS((AX$2-INDEX($A126:$AE126,1,MATCH(AX$6,$A$6:$AE$6,0)))/AX$3)</f>
        <v>5.729166666666667</v>
      </c>
      <c r="AY126" s="9">
        <f>ABS((AY$2-INDEX($A126:$AE126,1,MATCH(AY$6,$A$6:$AE$6,0)))/AY$3)</f>
        <v>2.5</v>
      </c>
      <c r="BA126" s="12">
        <f t="shared" si="4"/>
        <v>40.04104560559793</v>
      </c>
      <c r="BB126" s="12">
        <f t="shared" si="5"/>
        <v>162.77756877186479</v>
      </c>
      <c r="BC126" s="12">
        <f t="shared" si="6"/>
        <v>169.25690761484</v>
      </c>
      <c r="BD126" s="12">
        <f t="shared" si="7"/>
        <v>195.60091946630925</v>
      </c>
    </row>
    <row r="127" spans="1:56" x14ac:dyDescent="0.25">
      <c r="A127">
        <v>0.99622871975463567</v>
      </c>
      <c r="B127">
        <v>12</v>
      </c>
      <c r="C127">
        <v>0.122</v>
      </c>
      <c r="D127">
        <v>0.8</v>
      </c>
      <c r="E127">
        <v>40.166962666236124</v>
      </c>
      <c r="F127">
        <v>2.7092389015869429</v>
      </c>
      <c r="G127">
        <v>0.39296860678923118</v>
      </c>
      <c r="H127">
        <v>3.1570234054767901</v>
      </c>
      <c r="AB127" s="7">
        <f>IF(ISBLANK(X127),-1,X127-T127)</f>
        <v>-1</v>
      </c>
      <c r="AC127" s="4" t="b">
        <f>OR(AA127&lt;2.5,H127&lt;2.5)</f>
        <v>1</v>
      </c>
      <c r="AD127" s="4" t="b">
        <f>AB127&gt;2</f>
        <v>0</v>
      </c>
      <c r="AE127" s="5" t="b">
        <f>AND(AC127,AD127)</f>
        <v>0</v>
      </c>
      <c r="AG127" s="9">
        <f>ABS((AG$2-INDEX($A127:$AE127,1,MATCH(AG$6,$A$6:$AE$6,0)))/AG$3)</f>
        <v>5.3888888888888884</v>
      </c>
      <c r="AH127" s="9">
        <f>ABS((AH$2-INDEX($A127:$AE127,1,MATCH(AH$6,$A$6:$AE$6,0)))/AH$3)</f>
        <v>5.545454545454545</v>
      </c>
      <c r="AI127" s="9">
        <f>ABS((AI$2-INDEX($A127:$AE127,1,MATCH(AI$6,$A$6:$AE$6,0)))/AI$3)</f>
        <v>19.454545454545457</v>
      </c>
      <c r="AJ127" s="9">
        <f>ABS((AJ$2-INDEX($A127:$AE127,1,MATCH(AJ$6,$A$6:$AE$6,0)))/AJ$3)</f>
        <v>5.4255319148936172</v>
      </c>
      <c r="AK127" s="9">
        <f>ABS((AK$2-INDEX($A127:$AE127,1,MATCH(AK$6,$A$6:$AE$6,0)))/AK$3)</f>
        <v>19.063291139240505</v>
      </c>
      <c r="AL127" s="9">
        <f>ABS((AL$2-INDEX($A127:$AE127,1,MATCH(AL$6,$A$6:$AE$6,0)))/AL$3)</f>
        <v>5.08955223880597</v>
      </c>
      <c r="AM127" s="9">
        <f>ABS((AM$2-INDEX($A127:$AE127,1,MATCH(AM$6,$A$6:$AE$6,0)))/AM$3)</f>
        <v>2.0487804878048781</v>
      </c>
      <c r="AN127" s="9"/>
      <c r="AO127" s="9">
        <f>ABS((AO$2-INDEX($A127:$AE127,1,MATCH(AO$6,$A$6:$AE$6,0)))/AO$3)</f>
        <v>2.79</v>
      </c>
      <c r="AP127" s="9"/>
      <c r="AQ127" s="9"/>
      <c r="AR127" s="9">
        <f>ABS((AR$2-INDEX($A127:$AE127,1,MATCH(AR$6,$A$6:$AE$6,0)))/AR$3)</f>
        <v>2.5454545454545454</v>
      </c>
      <c r="AS127" s="9">
        <f>ABS((AS$2-INDEX($A127:$AE127,1,MATCH(AS$6,$A$6:$AE$6,0)))/AS$3)</f>
        <v>11.078651685393258</v>
      </c>
      <c r="AT127" s="9"/>
      <c r="AU127" s="9"/>
      <c r="AV127" s="9">
        <f>ABS((AV$2-INDEX($A127:$AE127,1,MATCH(AV$6,$A$6:$AE$6,0)))/AV$3)</f>
        <v>2.1796610169491522</v>
      </c>
      <c r="AW127" s="9">
        <f>ABS((AW$2-INDEX($A127:$AE127,1,MATCH(AW$6,$A$6:$AE$6,0)))/AW$3)</f>
        <v>0.98</v>
      </c>
      <c r="AX127" s="9">
        <f>ABS((AX$2-INDEX($A127:$AE127,1,MATCH(AX$6,$A$6:$AE$6,0)))/AX$3)</f>
        <v>5.729166666666667</v>
      </c>
      <c r="AY127" s="9">
        <f>ABS((AY$2-INDEX($A127:$AE127,1,MATCH(AY$6,$A$6:$AE$6,0)))/AY$3)</f>
        <v>2.5</v>
      </c>
      <c r="BA127" s="12">
        <f t="shared" si="4"/>
        <v>40.04104560559793</v>
      </c>
      <c r="BB127" s="12">
        <f t="shared" si="5"/>
        <v>162.77756877186479</v>
      </c>
      <c r="BC127" s="12">
        <f t="shared" si="6"/>
        <v>169.25690761484</v>
      </c>
      <c r="BD127" s="12">
        <f t="shared" si="7"/>
        <v>195.60091946630925</v>
      </c>
    </row>
    <row r="128" spans="1:56" x14ac:dyDescent="0.25">
      <c r="A128">
        <v>0.99622871975463567</v>
      </c>
      <c r="B128">
        <v>15</v>
      </c>
      <c r="C128">
        <v>0.128</v>
      </c>
      <c r="D128">
        <v>0.76</v>
      </c>
      <c r="E128">
        <v>40.28166989332864</v>
      </c>
      <c r="F128">
        <v>-2.7062651704025191E-14</v>
      </c>
      <c r="G128">
        <v>2.8904628017921041</v>
      </c>
      <c r="H128">
        <v>2.7584230865391866</v>
      </c>
      <c r="AB128" s="7">
        <f>IF(ISBLANK(X128),-1,X128-T128)</f>
        <v>-1</v>
      </c>
      <c r="AC128" s="4" t="b">
        <f>OR(AA128&lt;2.5,H128&lt;2.5)</f>
        <v>1</v>
      </c>
      <c r="AD128" s="4" t="b">
        <f>AB128&gt;2</f>
        <v>0</v>
      </c>
      <c r="AE128" s="5" t="b">
        <f>AND(AC128,AD128)</f>
        <v>0</v>
      </c>
      <c r="AG128" s="9">
        <f>ABS((AG$2-INDEX($A128:$AE128,1,MATCH(AG$6,$A$6:$AE$6,0)))/AG$3)</f>
        <v>5.3888888888888884</v>
      </c>
      <c r="AH128" s="9">
        <f>ABS((AH$2-INDEX($A128:$AE128,1,MATCH(AH$6,$A$6:$AE$6,0)))/AH$3)</f>
        <v>5.545454545454545</v>
      </c>
      <c r="AI128" s="9">
        <f>ABS((AI$2-INDEX($A128:$AE128,1,MATCH(AI$6,$A$6:$AE$6,0)))/AI$3)</f>
        <v>19.454545454545457</v>
      </c>
      <c r="AJ128" s="9">
        <f>ABS((AJ$2-INDEX($A128:$AE128,1,MATCH(AJ$6,$A$6:$AE$6,0)))/AJ$3)</f>
        <v>5.4255319148936172</v>
      </c>
      <c r="AK128" s="9">
        <f>ABS((AK$2-INDEX($A128:$AE128,1,MATCH(AK$6,$A$6:$AE$6,0)))/AK$3)</f>
        <v>19.063291139240505</v>
      </c>
      <c r="AL128" s="9">
        <f>ABS((AL$2-INDEX($A128:$AE128,1,MATCH(AL$6,$A$6:$AE$6,0)))/AL$3)</f>
        <v>5.08955223880597</v>
      </c>
      <c r="AM128" s="9">
        <f>ABS((AM$2-INDEX($A128:$AE128,1,MATCH(AM$6,$A$6:$AE$6,0)))/AM$3)</f>
        <v>2.0487804878048781</v>
      </c>
      <c r="AN128" s="9"/>
      <c r="AO128" s="9">
        <f>ABS((AO$2-INDEX($A128:$AE128,1,MATCH(AO$6,$A$6:$AE$6,0)))/AO$3)</f>
        <v>2.79</v>
      </c>
      <c r="AP128" s="9"/>
      <c r="AQ128" s="9"/>
      <c r="AR128" s="9">
        <f>ABS((AR$2-INDEX($A128:$AE128,1,MATCH(AR$6,$A$6:$AE$6,0)))/AR$3)</f>
        <v>2.5454545454545454</v>
      </c>
      <c r="AS128" s="9">
        <f>ABS((AS$2-INDEX($A128:$AE128,1,MATCH(AS$6,$A$6:$AE$6,0)))/AS$3)</f>
        <v>11.078651685393258</v>
      </c>
      <c r="AT128" s="9"/>
      <c r="AU128" s="9"/>
      <c r="AV128" s="9">
        <f>ABS((AV$2-INDEX($A128:$AE128,1,MATCH(AV$6,$A$6:$AE$6,0)))/AV$3)</f>
        <v>2.1796610169491522</v>
      </c>
      <c r="AW128" s="9">
        <f>ABS((AW$2-INDEX($A128:$AE128,1,MATCH(AW$6,$A$6:$AE$6,0)))/AW$3)</f>
        <v>0.98</v>
      </c>
      <c r="AX128" s="9">
        <f>ABS((AX$2-INDEX($A128:$AE128,1,MATCH(AX$6,$A$6:$AE$6,0)))/AX$3)</f>
        <v>5.729166666666667</v>
      </c>
      <c r="AY128" s="9">
        <f>ABS((AY$2-INDEX($A128:$AE128,1,MATCH(AY$6,$A$6:$AE$6,0)))/AY$3)</f>
        <v>2.5</v>
      </c>
      <c r="BA128" s="12">
        <f t="shared" si="4"/>
        <v>40.04104560559793</v>
      </c>
      <c r="BB128" s="12">
        <f t="shared" si="5"/>
        <v>162.77756877186479</v>
      </c>
      <c r="BC128" s="12">
        <f t="shared" si="6"/>
        <v>169.25690761484</v>
      </c>
      <c r="BD128" s="12">
        <f t="shared" si="7"/>
        <v>195.60091946630925</v>
      </c>
    </row>
    <row r="129" spans="1:56" x14ac:dyDescent="0.25">
      <c r="A129">
        <v>0.99622871975463567</v>
      </c>
      <c r="B129">
        <v>15</v>
      </c>
      <c r="C129">
        <v>0.128</v>
      </c>
      <c r="D129">
        <v>0.77</v>
      </c>
      <c r="E129">
        <v>42.98317432750401</v>
      </c>
      <c r="F129">
        <v>2.4528920879503058E-14</v>
      </c>
      <c r="G129">
        <v>2.76302945142448</v>
      </c>
      <c r="H129">
        <v>2.5035563858047429</v>
      </c>
      <c r="AB129" s="7">
        <f>IF(ISBLANK(X129),-1,X129-T129)</f>
        <v>-1</v>
      </c>
      <c r="AC129" s="4" t="b">
        <f>OR(AA129&lt;2.5,H129&lt;2.5)</f>
        <v>1</v>
      </c>
      <c r="AD129" s="4" t="b">
        <f>AB129&gt;2</f>
        <v>0</v>
      </c>
      <c r="AE129" s="5" t="b">
        <f>AND(AC129,AD129)</f>
        <v>0</v>
      </c>
      <c r="AG129" s="9">
        <f>ABS((AG$2-INDEX($A129:$AE129,1,MATCH(AG$6,$A$6:$AE$6,0)))/AG$3)</f>
        <v>5.3888888888888884</v>
      </c>
      <c r="AH129" s="9">
        <f>ABS((AH$2-INDEX($A129:$AE129,1,MATCH(AH$6,$A$6:$AE$6,0)))/AH$3)</f>
        <v>5.545454545454545</v>
      </c>
      <c r="AI129" s="9">
        <f>ABS((AI$2-INDEX($A129:$AE129,1,MATCH(AI$6,$A$6:$AE$6,0)))/AI$3)</f>
        <v>19.454545454545457</v>
      </c>
      <c r="AJ129" s="9">
        <f>ABS((AJ$2-INDEX($A129:$AE129,1,MATCH(AJ$6,$A$6:$AE$6,0)))/AJ$3)</f>
        <v>5.4255319148936172</v>
      </c>
      <c r="AK129" s="9">
        <f>ABS((AK$2-INDEX($A129:$AE129,1,MATCH(AK$6,$A$6:$AE$6,0)))/AK$3)</f>
        <v>19.063291139240505</v>
      </c>
      <c r="AL129" s="9">
        <f>ABS((AL$2-INDEX($A129:$AE129,1,MATCH(AL$6,$A$6:$AE$6,0)))/AL$3)</f>
        <v>5.08955223880597</v>
      </c>
      <c r="AM129" s="9">
        <f>ABS((AM$2-INDEX($A129:$AE129,1,MATCH(AM$6,$A$6:$AE$6,0)))/AM$3)</f>
        <v>2.0487804878048781</v>
      </c>
      <c r="AN129" s="9"/>
      <c r="AO129" s="9">
        <f>ABS((AO$2-INDEX($A129:$AE129,1,MATCH(AO$6,$A$6:$AE$6,0)))/AO$3)</f>
        <v>2.79</v>
      </c>
      <c r="AP129" s="9"/>
      <c r="AQ129" s="9"/>
      <c r="AR129" s="9">
        <f>ABS((AR$2-INDEX($A129:$AE129,1,MATCH(AR$6,$A$6:$AE$6,0)))/AR$3)</f>
        <v>2.5454545454545454</v>
      </c>
      <c r="AS129" s="9">
        <f>ABS((AS$2-INDEX($A129:$AE129,1,MATCH(AS$6,$A$6:$AE$6,0)))/AS$3)</f>
        <v>11.078651685393258</v>
      </c>
      <c r="AT129" s="9"/>
      <c r="AU129" s="9"/>
      <c r="AV129" s="9">
        <f>ABS((AV$2-INDEX($A129:$AE129,1,MATCH(AV$6,$A$6:$AE$6,0)))/AV$3)</f>
        <v>2.1796610169491522</v>
      </c>
      <c r="AW129" s="9">
        <f>ABS((AW$2-INDEX($A129:$AE129,1,MATCH(AW$6,$A$6:$AE$6,0)))/AW$3)</f>
        <v>0.98</v>
      </c>
      <c r="AX129" s="9">
        <f>ABS((AX$2-INDEX($A129:$AE129,1,MATCH(AX$6,$A$6:$AE$6,0)))/AX$3)</f>
        <v>5.729166666666667</v>
      </c>
      <c r="AY129" s="9">
        <f>ABS((AY$2-INDEX($A129:$AE129,1,MATCH(AY$6,$A$6:$AE$6,0)))/AY$3)</f>
        <v>2.5</v>
      </c>
      <c r="BA129" s="12">
        <f t="shared" si="4"/>
        <v>40.04104560559793</v>
      </c>
      <c r="BB129" s="12">
        <f t="shared" si="5"/>
        <v>162.77756877186479</v>
      </c>
      <c r="BC129" s="12">
        <f t="shared" si="6"/>
        <v>169.25690761484</v>
      </c>
      <c r="BD129" s="12">
        <f t="shared" si="7"/>
        <v>195.60091946630925</v>
      </c>
    </row>
    <row r="130" spans="1:56" x14ac:dyDescent="0.25">
      <c r="A130">
        <v>0.99622871975463567</v>
      </c>
      <c r="B130">
        <v>15</v>
      </c>
      <c r="C130">
        <v>0.128</v>
      </c>
      <c r="D130">
        <v>0.78</v>
      </c>
      <c r="E130">
        <v>40.555582222183432</v>
      </c>
      <c r="F130">
        <v>6.4773483698770393</v>
      </c>
      <c r="G130">
        <v>0.88756071536552317</v>
      </c>
      <c r="H130">
        <v>8.5087018393214642</v>
      </c>
      <c r="AB130" s="7">
        <f>IF(ISBLANK(X130),-1,X130-T130)</f>
        <v>-1</v>
      </c>
      <c r="AC130" s="4" t="b">
        <f>OR(AA130&lt;2.5,H130&lt;2.5)</f>
        <v>1</v>
      </c>
      <c r="AD130" s="4" t="b">
        <f>AB130&gt;2</f>
        <v>0</v>
      </c>
      <c r="AE130" s="5" t="b">
        <f>AND(AC130,AD130)</f>
        <v>0</v>
      </c>
      <c r="AG130" s="9">
        <f>ABS((AG$2-INDEX($A130:$AE130,1,MATCH(AG$6,$A$6:$AE$6,0)))/AG$3)</f>
        <v>5.3888888888888884</v>
      </c>
      <c r="AH130" s="9">
        <f>ABS((AH$2-INDEX($A130:$AE130,1,MATCH(AH$6,$A$6:$AE$6,0)))/AH$3)</f>
        <v>5.545454545454545</v>
      </c>
      <c r="AI130" s="9">
        <f>ABS((AI$2-INDEX($A130:$AE130,1,MATCH(AI$6,$A$6:$AE$6,0)))/AI$3)</f>
        <v>19.454545454545457</v>
      </c>
      <c r="AJ130" s="9">
        <f>ABS((AJ$2-INDEX($A130:$AE130,1,MATCH(AJ$6,$A$6:$AE$6,0)))/AJ$3)</f>
        <v>5.4255319148936172</v>
      </c>
      <c r="AK130" s="9">
        <f>ABS((AK$2-INDEX($A130:$AE130,1,MATCH(AK$6,$A$6:$AE$6,0)))/AK$3)</f>
        <v>19.063291139240505</v>
      </c>
      <c r="AL130" s="9">
        <f>ABS((AL$2-INDEX($A130:$AE130,1,MATCH(AL$6,$A$6:$AE$6,0)))/AL$3)</f>
        <v>5.08955223880597</v>
      </c>
      <c r="AM130" s="9">
        <f>ABS((AM$2-INDEX($A130:$AE130,1,MATCH(AM$6,$A$6:$AE$6,0)))/AM$3)</f>
        <v>2.0487804878048781</v>
      </c>
      <c r="AN130" s="9"/>
      <c r="AO130" s="9">
        <f>ABS((AO$2-INDEX($A130:$AE130,1,MATCH(AO$6,$A$6:$AE$6,0)))/AO$3)</f>
        <v>2.79</v>
      </c>
      <c r="AP130" s="9"/>
      <c r="AQ130" s="9"/>
      <c r="AR130" s="9">
        <f>ABS((AR$2-INDEX($A130:$AE130,1,MATCH(AR$6,$A$6:$AE$6,0)))/AR$3)</f>
        <v>2.5454545454545454</v>
      </c>
      <c r="AS130" s="9">
        <f>ABS((AS$2-INDEX($A130:$AE130,1,MATCH(AS$6,$A$6:$AE$6,0)))/AS$3)</f>
        <v>11.078651685393258</v>
      </c>
      <c r="AT130" s="9"/>
      <c r="AU130" s="9"/>
      <c r="AV130" s="9">
        <f>ABS((AV$2-INDEX($A130:$AE130,1,MATCH(AV$6,$A$6:$AE$6,0)))/AV$3)</f>
        <v>2.1796610169491522</v>
      </c>
      <c r="AW130" s="9">
        <f>ABS((AW$2-INDEX($A130:$AE130,1,MATCH(AW$6,$A$6:$AE$6,0)))/AW$3)</f>
        <v>0.98</v>
      </c>
      <c r="AX130" s="9">
        <f>ABS((AX$2-INDEX($A130:$AE130,1,MATCH(AX$6,$A$6:$AE$6,0)))/AX$3)</f>
        <v>5.729166666666667</v>
      </c>
      <c r="AY130" s="9">
        <f>ABS((AY$2-INDEX($A130:$AE130,1,MATCH(AY$6,$A$6:$AE$6,0)))/AY$3)</f>
        <v>2.5</v>
      </c>
      <c r="BA130" s="12">
        <f t="shared" si="4"/>
        <v>40.04104560559793</v>
      </c>
      <c r="BB130" s="12">
        <f t="shared" si="5"/>
        <v>162.77756877186479</v>
      </c>
      <c r="BC130" s="12">
        <f t="shared" si="6"/>
        <v>169.25690761484</v>
      </c>
      <c r="BD130" s="12">
        <f t="shared" si="7"/>
        <v>195.60091946630925</v>
      </c>
    </row>
    <row r="131" spans="1:56" x14ac:dyDescent="0.25">
      <c r="A131">
        <v>0.99622871975463567</v>
      </c>
      <c r="B131">
        <v>15</v>
      </c>
      <c r="C131">
        <v>0.128</v>
      </c>
      <c r="D131">
        <v>0.79</v>
      </c>
      <c r="E131">
        <v>41.006944474747428</v>
      </c>
      <c r="F131">
        <v>6.1141308153203759</v>
      </c>
      <c r="G131">
        <v>0.73707490005061604</v>
      </c>
      <c r="H131">
        <v>7.6138976066939215</v>
      </c>
      <c r="AB131" s="7">
        <f>IF(ISBLANK(X131),-1,X131-T131)</f>
        <v>-1</v>
      </c>
      <c r="AC131" s="4" t="b">
        <f>OR(AA131&lt;2.5,H131&lt;2.5)</f>
        <v>1</v>
      </c>
      <c r="AD131" s="4" t="b">
        <f>AB131&gt;2</f>
        <v>0</v>
      </c>
      <c r="AE131" s="5" t="b">
        <f>AND(AC131,AD131)</f>
        <v>0</v>
      </c>
      <c r="AG131" s="9">
        <f>ABS((AG$2-INDEX($A131:$AE131,1,MATCH(AG$6,$A$6:$AE$6,0)))/AG$3)</f>
        <v>5.3888888888888884</v>
      </c>
      <c r="AH131" s="9">
        <f>ABS((AH$2-INDEX($A131:$AE131,1,MATCH(AH$6,$A$6:$AE$6,0)))/AH$3)</f>
        <v>5.545454545454545</v>
      </c>
      <c r="AI131" s="9">
        <f>ABS((AI$2-INDEX($A131:$AE131,1,MATCH(AI$6,$A$6:$AE$6,0)))/AI$3)</f>
        <v>19.454545454545457</v>
      </c>
      <c r="AJ131" s="9">
        <f>ABS((AJ$2-INDEX($A131:$AE131,1,MATCH(AJ$6,$A$6:$AE$6,0)))/AJ$3)</f>
        <v>5.4255319148936172</v>
      </c>
      <c r="AK131" s="9">
        <f>ABS((AK$2-INDEX($A131:$AE131,1,MATCH(AK$6,$A$6:$AE$6,0)))/AK$3)</f>
        <v>19.063291139240505</v>
      </c>
      <c r="AL131" s="9">
        <f>ABS((AL$2-INDEX($A131:$AE131,1,MATCH(AL$6,$A$6:$AE$6,0)))/AL$3)</f>
        <v>5.08955223880597</v>
      </c>
      <c r="AM131" s="9">
        <f>ABS((AM$2-INDEX($A131:$AE131,1,MATCH(AM$6,$A$6:$AE$6,0)))/AM$3)</f>
        <v>2.0487804878048781</v>
      </c>
      <c r="AN131" s="9"/>
      <c r="AO131" s="9">
        <f>ABS((AO$2-INDEX($A131:$AE131,1,MATCH(AO$6,$A$6:$AE$6,0)))/AO$3)</f>
        <v>2.79</v>
      </c>
      <c r="AP131" s="9"/>
      <c r="AQ131" s="9"/>
      <c r="AR131" s="9">
        <f>ABS((AR$2-INDEX($A131:$AE131,1,MATCH(AR$6,$A$6:$AE$6,0)))/AR$3)</f>
        <v>2.5454545454545454</v>
      </c>
      <c r="AS131" s="9">
        <f>ABS((AS$2-INDEX($A131:$AE131,1,MATCH(AS$6,$A$6:$AE$6,0)))/AS$3)</f>
        <v>11.078651685393258</v>
      </c>
      <c r="AT131" s="9"/>
      <c r="AU131" s="9"/>
      <c r="AV131" s="9">
        <f>ABS((AV$2-INDEX($A131:$AE131,1,MATCH(AV$6,$A$6:$AE$6,0)))/AV$3)</f>
        <v>2.1796610169491522</v>
      </c>
      <c r="AW131" s="9">
        <f>ABS((AW$2-INDEX($A131:$AE131,1,MATCH(AW$6,$A$6:$AE$6,0)))/AW$3)</f>
        <v>0.98</v>
      </c>
      <c r="AX131" s="9">
        <f>ABS((AX$2-INDEX($A131:$AE131,1,MATCH(AX$6,$A$6:$AE$6,0)))/AX$3)</f>
        <v>5.729166666666667</v>
      </c>
      <c r="AY131" s="9">
        <f>ABS((AY$2-INDEX($A131:$AE131,1,MATCH(AY$6,$A$6:$AE$6,0)))/AY$3)</f>
        <v>2.5</v>
      </c>
      <c r="BA131" s="12">
        <f t="shared" si="4"/>
        <v>40.04104560559793</v>
      </c>
      <c r="BB131" s="12">
        <f t="shared" si="5"/>
        <v>162.77756877186479</v>
      </c>
      <c r="BC131" s="12">
        <f t="shared" si="6"/>
        <v>169.25690761484</v>
      </c>
      <c r="BD131" s="12">
        <f t="shared" si="7"/>
        <v>195.60091946630925</v>
      </c>
    </row>
    <row r="132" spans="1:56" x14ac:dyDescent="0.25">
      <c r="A132">
        <v>0.99622871975463567</v>
      </c>
      <c r="B132">
        <v>15</v>
      </c>
      <c r="C132">
        <v>0.128</v>
      </c>
      <c r="D132">
        <v>0.8</v>
      </c>
      <c r="E132">
        <v>40.128934600337551</v>
      </c>
      <c r="F132">
        <v>5.8065002772972791</v>
      </c>
      <c r="G132">
        <v>0.59469614554340211</v>
      </c>
      <c r="H132">
        <v>6.7748855826863794</v>
      </c>
      <c r="AB132" s="7">
        <f>IF(ISBLANK(X132),-1,X132-T132)</f>
        <v>-1</v>
      </c>
      <c r="AC132" s="4" t="b">
        <f>OR(AA132&lt;2.5,H132&lt;2.5)</f>
        <v>1</v>
      </c>
      <c r="AD132" s="4" t="b">
        <f>AB132&gt;2</f>
        <v>0</v>
      </c>
      <c r="AE132" s="5" t="b">
        <f>AND(AC132,AD132)</f>
        <v>0</v>
      </c>
      <c r="AG132" s="9">
        <f>ABS((AG$2-INDEX($A132:$AE132,1,MATCH(AG$6,$A$6:$AE$6,0)))/AG$3)</f>
        <v>5.3888888888888884</v>
      </c>
      <c r="AH132" s="9">
        <f>ABS((AH$2-INDEX($A132:$AE132,1,MATCH(AH$6,$A$6:$AE$6,0)))/AH$3)</f>
        <v>5.545454545454545</v>
      </c>
      <c r="AI132" s="9">
        <f>ABS((AI$2-INDEX($A132:$AE132,1,MATCH(AI$6,$A$6:$AE$6,0)))/AI$3)</f>
        <v>19.454545454545457</v>
      </c>
      <c r="AJ132" s="9">
        <f>ABS((AJ$2-INDEX($A132:$AE132,1,MATCH(AJ$6,$A$6:$AE$6,0)))/AJ$3)</f>
        <v>5.4255319148936172</v>
      </c>
      <c r="AK132" s="9">
        <f>ABS((AK$2-INDEX($A132:$AE132,1,MATCH(AK$6,$A$6:$AE$6,0)))/AK$3)</f>
        <v>19.063291139240505</v>
      </c>
      <c r="AL132" s="9">
        <f>ABS((AL$2-INDEX($A132:$AE132,1,MATCH(AL$6,$A$6:$AE$6,0)))/AL$3)</f>
        <v>5.08955223880597</v>
      </c>
      <c r="AM132" s="9">
        <f>ABS((AM$2-INDEX($A132:$AE132,1,MATCH(AM$6,$A$6:$AE$6,0)))/AM$3)</f>
        <v>2.0487804878048781</v>
      </c>
      <c r="AN132" s="9"/>
      <c r="AO132" s="9">
        <f>ABS((AO$2-INDEX($A132:$AE132,1,MATCH(AO$6,$A$6:$AE$6,0)))/AO$3)</f>
        <v>2.79</v>
      </c>
      <c r="AP132" s="9"/>
      <c r="AQ132" s="9"/>
      <c r="AR132" s="9">
        <f>ABS((AR$2-INDEX($A132:$AE132,1,MATCH(AR$6,$A$6:$AE$6,0)))/AR$3)</f>
        <v>2.5454545454545454</v>
      </c>
      <c r="AS132" s="9">
        <f>ABS((AS$2-INDEX($A132:$AE132,1,MATCH(AS$6,$A$6:$AE$6,0)))/AS$3)</f>
        <v>11.078651685393258</v>
      </c>
      <c r="AT132" s="9"/>
      <c r="AU132" s="9"/>
      <c r="AV132" s="9">
        <f>ABS((AV$2-INDEX($A132:$AE132,1,MATCH(AV$6,$A$6:$AE$6,0)))/AV$3)</f>
        <v>2.1796610169491522</v>
      </c>
      <c r="AW132" s="9">
        <f>ABS((AW$2-INDEX($A132:$AE132,1,MATCH(AW$6,$A$6:$AE$6,0)))/AW$3)</f>
        <v>0.98</v>
      </c>
      <c r="AX132" s="9">
        <f>ABS((AX$2-INDEX($A132:$AE132,1,MATCH(AX$6,$A$6:$AE$6,0)))/AX$3)</f>
        <v>5.729166666666667</v>
      </c>
      <c r="AY132" s="9">
        <f>ABS((AY$2-INDEX($A132:$AE132,1,MATCH(AY$6,$A$6:$AE$6,0)))/AY$3)</f>
        <v>2.5</v>
      </c>
      <c r="BA132" s="12">
        <f t="shared" si="4"/>
        <v>40.04104560559793</v>
      </c>
      <c r="BB132" s="12">
        <f t="shared" si="5"/>
        <v>162.77756877186479</v>
      </c>
      <c r="BC132" s="12">
        <f t="shared" si="6"/>
        <v>169.25690761484</v>
      </c>
      <c r="BD132" s="12">
        <f t="shared" si="7"/>
        <v>195.60091946630925</v>
      </c>
    </row>
    <row r="133" spans="1:56" x14ac:dyDescent="0.25">
      <c r="A133">
        <v>0.99622871975463567</v>
      </c>
      <c r="B133">
        <v>15</v>
      </c>
      <c r="C133">
        <v>0.126</v>
      </c>
      <c r="D133">
        <v>0.76</v>
      </c>
      <c r="E133">
        <v>42.208216424412477</v>
      </c>
      <c r="F133">
        <v>10.196900697744743</v>
      </c>
      <c r="G133">
        <v>1.4569274140258044</v>
      </c>
      <c r="H133">
        <v>14.464926212521403</v>
      </c>
      <c r="AB133" s="7">
        <f>IF(ISBLANK(X133),-1,X133-T133)</f>
        <v>-1</v>
      </c>
      <c r="AC133" s="4" t="b">
        <f>OR(AA133&lt;2.5,H133&lt;2.5)</f>
        <v>1</v>
      </c>
      <c r="AD133" s="4" t="b">
        <f>AB133&gt;2</f>
        <v>0</v>
      </c>
      <c r="AE133" s="5" t="b">
        <f>AND(AC133,AD133)</f>
        <v>0</v>
      </c>
      <c r="AG133" s="9">
        <f>ABS((AG$2-INDEX($A133:$AE133,1,MATCH(AG$6,$A$6:$AE$6,0)))/AG$3)</f>
        <v>5.3888888888888884</v>
      </c>
      <c r="AH133" s="9">
        <f>ABS((AH$2-INDEX($A133:$AE133,1,MATCH(AH$6,$A$6:$AE$6,0)))/AH$3)</f>
        <v>5.545454545454545</v>
      </c>
      <c r="AI133" s="9">
        <f>ABS((AI$2-INDEX($A133:$AE133,1,MATCH(AI$6,$A$6:$AE$6,0)))/AI$3)</f>
        <v>19.454545454545457</v>
      </c>
      <c r="AJ133" s="9">
        <f>ABS((AJ$2-INDEX($A133:$AE133,1,MATCH(AJ$6,$A$6:$AE$6,0)))/AJ$3)</f>
        <v>5.4255319148936172</v>
      </c>
      <c r="AK133" s="9">
        <f>ABS((AK$2-INDEX($A133:$AE133,1,MATCH(AK$6,$A$6:$AE$6,0)))/AK$3)</f>
        <v>19.063291139240505</v>
      </c>
      <c r="AL133" s="9">
        <f>ABS((AL$2-INDEX($A133:$AE133,1,MATCH(AL$6,$A$6:$AE$6,0)))/AL$3)</f>
        <v>5.08955223880597</v>
      </c>
      <c r="AM133" s="9">
        <f>ABS((AM$2-INDEX($A133:$AE133,1,MATCH(AM$6,$A$6:$AE$6,0)))/AM$3)</f>
        <v>2.0487804878048781</v>
      </c>
      <c r="AN133" s="9"/>
      <c r="AO133" s="9">
        <f>ABS((AO$2-INDEX($A133:$AE133,1,MATCH(AO$6,$A$6:$AE$6,0)))/AO$3)</f>
        <v>2.79</v>
      </c>
      <c r="AP133" s="9"/>
      <c r="AQ133" s="9"/>
      <c r="AR133" s="9">
        <f>ABS((AR$2-INDEX($A133:$AE133,1,MATCH(AR$6,$A$6:$AE$6,0)))/AR$3)</f>
        <v>2.5454545454545454</v>
      </c>
      <c r="AS133" s="9">
        <f>ABS((AS$2-INDEX($A133:$AE133,1,MATCH(AS$6,$A$6:$AE$6,0)))/AS$3)</f>
        <v>11.078651685393258</v>
      </c>
      <c r="AT133" s="9"/>
      <c r="AU133" s="9"/>
      <c r="AV133" s="9">
        <f>ABS((AV$2-INDEX($A133:$AE133,1,MATCH(AV$6,$A$6:$AE$6,0)))/AV$3)</f>
        <v>2.1796610169491522</v>
      </c>
      <c r="AW133" s="9">
        <f>ABS((AW$2-INDEX($A133:$AE133,1,MATCH(AW$6,$A$6:$AE$6,0)))/AW$3)</f>
        <v>0.98</v>
      </c>
      <c r="AX133" s="9">
        <f>ABS((AX$2-INDEX($A133:$AE133,1,MATCH(AX$6,$A$6:$AE$6,0)))/AX$3)</f>
        <v>5.729166666666667</v>
      </c>
      <c r="AY133" s="9">
        <f>ABS((AY$2-INDEX($A133:$AE133,1,MATCH(AY$6,$A$6:$AE$6,0)))/AY$3)</f>
        <v>2.5</v>
      </c>
      <c r="BA133" s="12">
        <f t="shared" si="4"/>
        <v>40.04104560559793</v>
      </c>
      <c r="BB133" s="12">
        <f t="shared" si="5"/>
        <v>162.77756877186479</v>
      </c>
      <c r="BC133" s="12">
        <f t="shared" si="6"/>
        <v>169.25690761484</v>
      </c>
      <c r="BD133" s="12">
        <f t="shared" si="7"/>
        <v>195.60091946630925</v>
      </c>
    </row>
    <row r="134" spans="1:56" x14ac:dyDescent="0.25">
      <c r="A134">
        <v>0.99622871975463567</v>
      </c>
      <c r="B134">
        <v>15</v>
      </c>
      <c r="C134">
        <v>0.126</v>
      </c>
      <c r="D134">
        <v>0.77</v>
      </c>
      <c r="E134">
        <v>40.935162760975381</v>
      </c>
      <c r="F134">
        <v>6.127718885949573</v>
      </c>
      <c r="G134">
        <v>0.81422891056553182</v>
      </c>
      <c r="H134">
        <v>8.053721827789035</v>
      </c>
      <c r="AB134" s="7">
        <f>IF(ISBLANK(X134),-1,X134-T134)</f>
        <v>-1</v>
      </c>
      <c r="AC134" s="4" t="b">
        <f>OR(AA134&lt;2.5,H134&lt;2.5)</f>
        <v>1</v>
      </c>
      <c r="AD134" s="4" t="b">
        <f>AB134&gt;2</f>
        <v>0</v>
      </c>
      <c r="AE134" s="5" t="b">
        <f>AND(AC134,AD134)</f>
        <v>0</v>
      </c>
      <c r="AG134" s="9">
        <f>ABS((AG$2-INDEX($A134:$AE134,1,MATCH(AG$6,$A$6:$AE$6,0)))/AG$3)</f>
        <v>5.3888888888888884</v>
      </c>
      <c r="AH134" s="9">
        <f>ABS((AH$2-INDEX($A134:$AE134,1,MATCH(AH$6,$A$6:$AE$6,0)))/AH$3)</f>
        <v>5.545454545454545</v>
      </c>
      <c r="AI134" s="9">
        <f>ABS((AI$2-INDEX($A134:$AE134,1,MATCH(AI$6,$A$6:$AE$6,0)))/AI$3)</f>
        <v>19.454545454545457</v>
      </c>
      <c r="AJ134" s="9">
        <f>ABS((AJ$2-INDEX($A134:$AE134,1,MATCH(AJ$6,$A$6:$AE$6,0)))/AJ$3)</f>
        <v>5.4255319148936172</v>
      </c>
      <c r="AK134" s="9">
        <f>ABS((AK$2-INDEX($A134:$AE134,1,MATCH(AK$6,$A$6:$AE$6,0)))/AK$3)</f>
        <v>19.063291139240505</v>
      </c>
      <c r="AL134" s="9">
        <f>ABS((AL$2-INDEX($A134:$AE134,1,MATCH(AL$6,$A$6:$AE$6,0)))/AL$3)</f>
        <v>5.08955223880597</v>
      </c>
      <c r="AM134" s="9">
        <f>ABS((AM$2-INDEX($A134:$AE134,1,MATCH(AM$6,$A$6:$AE$6,0)))/AM$3)</f>
        <v>2.0487804878048781</v>
      </c>
      <c r="AN134" s="9"/>
      <c r="AO134" s="9">
        <f>ABS((AO$2-INDEX($A134:$AE134,1,MATCH(AO$6,$A$6:$AE$6,0)))/AO$3)</f>
        <v>2.79</v>
      </c>
      <c r="AP134" s="9"/>
      <c r="AQ134" s="9"/>
      <c r="AR134" s="9">
        <f>ABS((AR$2-INDEX($A134:$AE134,1,MATCH(AR$6,$A$6:$AE$6,0)))/AR$3)</f>
        <v>2.5454545454545454</v>
      </c>
      <c r="AS134" s="9">
        <f>ABS((AS$2-INDEX($A134:$AE134,1,MATCH(AS$6,$A$6:$AE$6,0)))/AS$3)</f>
        <v>11.078651685393258</v>
      </c>
      <c r="AT134" s="9"/>
      <c r="AU134" s="9"/>
      <c r="AV134" s="9">
        <f>ABS((AV$2-INDEX($A134:$AE134,1,MATCH(AV$6,$A$6:$AE$6,0)))/AV$3)</f>
        <v>2.1796610169491522</v>
      </c>
      <c r="AW134" s="9">
        <f>ABS((AW$2-INDEX($A134:$AE134,1,MATCH(AW$6,$A$6:$AE$6,0)))/AW$3)</f>
        <v>0.98</v>
      </c>
      <c r="AX134" s="9">
        <f>ABS((AX$2-INDEX($A134:$AE134,1,MATCH(AX$6,$A$6:$AE$6,0)))/AX$3)</f>
        <v>5.729166666666667</v>
      </c>
      <c r="AY134" s="9">
        <f>ABS((AY$2-INDEX($A134:$AE134,1,MATCH(AY$6,$A$6:$AE$6,0)))/AY$3)</f>
        <v>2.5</v>
      </c>
      <c r="BA134" s="12">
        <f t="shared" si="4"/>
        <v>40.04104560559793</v>
      </c>
      <c r="BB134" s="12">
        <f t="shared" si="5"/>
        <v>162.77756877186479</v>
      </c>
      <c r="BC134" s="12">
        <f t="shared" si="6"/>
        <v>169.25690761484</v>
      </c>
      <c r="BD134" s="12">
        <f t="shared" si="7"/>
        <v>195.60091946630925</v>
      </c>
    </row>
    <row r="135" spans="1:56" x14ac:dyDescent="0.25">
      <c r="A135">
        <v>0.99622871975463567</v>
      </c>
      <c r="B135">
        <v>15</v>
      </c>
      <c r="C135">
        <v>0.126</v>
      </c>
      <c r="D135">
        <v>0.78</v>
      </c>
      <c r="E135">
        <v>43.623409032617168</v>
      </c>
      <c r="F135">
        <v>5.7957844783912584</v>
      </c>
      <c r="G135">
        <v>0.67394459719490285</v>
      </c>
      <c r="H135">
        <v>7.2094423971057049</v>
      </c>
      <c r="AB135" s="7">
        <f>IF(ISBLANK(X135),-1,X135-T135)</f>
        <v>-1</v>
      </c>
      <c r="AC135" s="4" t="b">
        <f>OR(AA135&lt;2.5,H135&lt;2.5)</f>
        <v>1</v>
      </c>
      <c r="AD135" s="4" t="b">
        <f>AB135&gt;2</f>
        <v>0</v>
      </c>
      <c r="AE135" s="5" t="b">
        <f>AND(AC135,AD135)</f>
        <v>0</v>
      </c>
      <c r="AG135" s="9">
        <f>ABS((AG$2-INDEX($A135:$AE135,1,MATCH(AG$6,$A$6:$AE$6,0)))/AG$3)</f>
        <v>5.3888888888888884</v>
      </c>
      <c r="AH135" s="9">
        <f>ABS((AH$2-INDEX($A135:$AE135,1,MATCH(AH$6,$A$6:$AE$6,0)))/AH$3)</f>
        <v>5.545454545454545</v>
      </c>
      <c r="AI135" s="9">
        <f>ABS((AI$2-INDEX($A135:$AE135,1,MATCH(AI$6,$A$6:$AE$6,0)))/AI$3)</f>
        <v>19.454545454545457</v>
      </c>
      <c r="AJ135" s="9">
        <f>ABS((AJ$2-INDEX($A135:$AE135,1,MATCH(AJ$6,$A$6:$AE$6,0)))/AJ$3)</f>
        <v>5.4255319148936172</v>
      </c>
      <c r="AK135" s="9">
        <f>ABS((AK$2-INDEX($A135:$AE135,1,MATCH(AK$6,$A$6:$AE$6,0)))/AK$3)</f>
        <v>19.063291139240505</v>
      </c>
      <c r="AL135" s="9">
        <f>ABS((AL$2-INDEX($A135:$AE135,1,MATCH(AL$6,$A$6:$AE$6,0)))/AL$3)</f>
        <v>5.08955223880597</v>
      </c>
      <c r="AM135" s="9">
        <f>ABS((AM$2-INDEX($A135:$AE135,1,MATCH(AM$6,$A$6:$AE$6,0)))/AM$3)</f>
        <v>2.0487804878048781</v>
      </c>
      <c r="AN135" s="9"/>
      <c r="AO135" s="9">
        <f>ABS((AO$2-INDEX($A135:$AE135,1,MATCH(AO$6,$A$6:$AE$6,0)))/AO$3)</f>
        <v>2.79</v>
      </c>
      <c r="AP135" s="9"/>
      <c r="AQ135" s="9"/>
      <c r="AR135" s="9">
        <f>ABS((AR$2-INDEX($A135:$AE135,1,MATCH(AR$6,$A$6:$AE$6,0)))/AR$3)</f>
        <v>2.5454545454545454</v>
      </c>
      <c r="AS135" s="9">
        <f>ABS((AS$2-INDEX($A135:$AE135,1,MATCH(AS$6,$A$6:$AE$6,0)))/AS$3)</f>
        <v>11.078651685393258</v>
      </c>
      <c r="AT135" s="9"/>
      <c r="AU135" s="9"/>
      <c r="AV135" s="9">
        <f>ABS((AV$2-INDEX($A135:$AE135,1,MATCH(AV$6,$A$6:$AE$6,0)))/AV$3)</f>
        <v>2.1796610169491522</v>
      </c>
      <c r="AW135" s="9">
        <f>ABS((AW$2-INDEX($A135:$AE135,1,MATCH(AW$6,$A$6:$AE$6,0)))/AW$3)</f>
        <v>0.98</v>
      </c>
      <c r="AX135" s="9">
        <f>ABS((AX$2-INDEX($A135:$AE135,1,MATCH(AX$6,$A$6:$AE$6,0)))/AX$3)</f>
        <v>5.729166666666667</v>
      </c>
      <c r="AY135" s="9">
        <f>ABS((AY$2-INDEX($A135:$AE135,1,MATCH(AY$6,$A$6:$AE$6,0)))/AY$3)</f>
        <v>2.5</v>
      </c>
      <c r="BA135" s="12">
        <f t="shared" si="4"/>
        <v>40.04104560559793</v>
      </c>
      <c r="BB135" s="12">
        <f t="shared" si="5"/>
        <v>162.77756877186479</v>
      </c>
      <c r="BC135" s="12">
        <f t="shared" si="6"/>
        <v>169.25690761484</v>
      </c>
      <c r="BD135" s="12">
        <f t="shared" si="7"/>
        <v>195.60091946630925</v>
      </c>
    </row>
    <row r="136" spans="1:56" x14ac:dyDescent="0.25">
      <c r="A136">
        <v>0.99622871975463567</v>
      </c>
      <c r="B136">
        <v>15</v>
      </c>
      <c r="C136">
        <v>0.126</v>
      </c>
      <c r="D136">
        <v>0.79</v>
      </c>
      <c r="E136">
        <v>40.045249873575941</v>
      </c>
      <c r="F136">
        <v>5.5062676493832585</v>
      </c>
      <c r="G136">
        <v>0.53959794858176413</v>
      </c>
      <c r="H136">
        <v>6.4119521433481816</v>
      </c>
      <c r="AB136" s="7">
        <f>IF(ISBLANK(X136),-1,X136-T136)</f>
        <v>-1</v>
      </c>
      <c r="AC136" s="4" t="b">
        <f>OR(AA136&lt;2.5,H136&lt;2.5)</f>
        <v>1</v>
      </c>
      <c r="AD136" s="4" t="b">
        <f>AB136&gt;2</f>
        <v>0</v>
      </c>
      <c r="AE136" s="5" t="b">
        <f>AND(AC136,AD136)</f>
        <v>0</v>
      </c>
      <c r="AG136" s="9">
        <f>ABS((AG$2-INDEX($A136:$AE136,1,MATCH(AG$6,$A$6:$AE$6,0)))/AG$3)</f>
        <v>5.3888888888888884</v>
      </c>
      <c r="AH136" s="9">
        <f>ABS((AH$2-INDEX($A136:$AE136,1,MATCH(AH$6,$A$6:$AE$6,0)))/AH$3)</f>
        <v>5.545454545454545</v>
      </c>
      <c r="AI136" s="9">
        <f>ABS((AI$2-INDEX($A136:$AE136,1,MATCH(AI$6,$A$6:$AE$6,0)))/AI$3)</f>
        <v>19.454545454545457</v>
      </c>
      <c r="AJ136" s="9">
        <f>ABS((AJ$2-INDEX($A136:$AE136,1,MATCH(AJ$6,$A$6:$AE$6,0)))/AJ$3)</f>
        <v>5.4255319148936172</v>
      </c>
      <c r="AK136" s="9">
        <f>ABS((AK$2-INDEX($A136:$AE136,1,MATCH(AK$6,$A$6:$AE$6,0)))/AK$3)</f>
        <v>19.063291139240505</v>
      </c>
      <c r="AL136" s="9">
        <f>ABS((AL$2-INDEX($A136:$AE136,1,MATCH(AL$6,$A$6:$AE$6,0)))/AL$3)</f>
        <v>5.08955223880597</v>
      </c>
      <c r="AM136" s="9">
        <f>ABS((AM$2-INDEX($A136:$AE136,1,MATCH(AM$6,$A$6:$AE$6,0)))/AM$3)</f>
        <v>2.0487804878048781</v>
      </c>
      <c r="AN136" s="9"/>
      <c r="AO136" s="9">
        <f>ABS((AO$2-INDEX($A136:$AE136,1,MATCH(AO$6,$A$6:$AE$6,0)))/AO$3)</f>
        <v>2.79</v>
      </c>
      <c r="AP136" s="9"/>
      <c r="AQ136" s="9"/>
      <c r="AR136" s="9">
        <f>ABS((AR$2-INDEX($A136:$AE136,1,MATCH(AR$6,$A$6:$AE$6,0)))/AR$3)</f>
        <v>2.5454545454545454</v>
      </c>
      <c r="AS136" s="9">
        <f>ABS((AS$2-INDEX($A136:$AE136,1,MATCH(AS$6,$A$6:$AE$6,0)))/AS$3)</f>
        <v>11.078651685393258</v>
      </c>
      <c r="AT136" s="9"/>
      <c r="AU136" s="9"/>
      <c r="AV136" s="9">
        <f>ABS((AV$2-INDEX($A136:$AE136,1,MATCH(AV$6,$A$6:$AE$6,0)))/AV$3)</f>
        <v>2.1796610169491522</v>
      </c>
      <c r="AW136" s="9">
        <f>ABS((AW$2-INDEX($A136:$AE136,1,MATCH(AW$6,$A$6:$AE$6,0)))/AW$3)</f>
        <v>0.98</v>
      </c>
      <c r="AX136" s="9">
        <f>ABS((AX$2-INDEX($A136:$AE136,1,MATCH(AX$6,$A$6:$AE$6,0)))/AX$3)</f>
        <v>5.729166666666667</v>
      </c>
      <c r="AY136" s="9">
        <f>ABS((AY$2-INDEX($A136:$AE136,1,MATCH(AY$6,$A$6:$AE$6,0)))/AY$3)</f>
        <v>2.5</v>
      </c>
      <c r="BA136" s="12">
        <f t="shared" ref="BA136:BA166" si="8">$AG136^2+$AY136^2+$AV136^2</f>
        <v>40.04104560559793</v>
      </c>
      <c r="BB136" s="12">
        <f t="shared" ref="BB136:BB166" si="9">$AG136^2+$AY136^2+$AV136^2+$AS136^2</f>
        <v>162.77756877186479</v>
      </c>
      <c r="BC136" s="12">
        <f t="shared" ref="BC136:BD166" si="10">$AG136^2+$AY136^2+$AV136^2+$AS136^2+$AR136^2</f>
        <v>169.25690761484</v>
      </c>
      <c r="BD136" s="12">
        <f t="shared" ref="BD136:BD166" si="11">$AG136^2+$AY136^2+$AV136^2+$AS136^2+$AX136^2</f>
        <v>195.60091946630925</v>
      </c>
    </row>
    <row r="137" spans="1:56" x14ac:dyDescent="0.25">
      <c r="A137">
        <v>0.99622871975463567</v>
      </c>
      <c r="B137">
        <v>15</v>
      </c>
      <c r="C137">
        <v>0.126</v>
      </c>
      <c r="D137">
        <v>0.8</v>
      </c>
      <c r="E137">
        <v>40.243196737168383</v>
      </c>
      <c r="F137">
        <v>5.2412952546309928</v>
      </c>
      <c r="G137">
        <v>0.41199313034095753</v>
      </c>
      <c r="H137">
        <v>5.662852044742384</v>
      </c>
      <c r="AB137" s="7">
        <f>IF(ISBLANK(X137),-1,X137-T137)</f>
        <v>-1</v>
      </c>
      <c r="AC137" s="4" t="b">
        <f>OR(AA137&lt;2.5,H137&lt;2.5)</f>
        <v>1</v>
      </c>
      <c r="AD137" s="4" t="b">
        <f>AB137&gt;2</f>
        <v>0</v>
      </c>
      <c r="AE137" s="5" t="b">
        <f>AND(AC137,AD137)</f>
        <v>0</v>
      </c>
      <c r="AG137" s="9">
        <f>ABS((AG$2-INDEX($A137:$AE137,1,MATCH(AG$6,$A$6:$AE$6,0)))/AG$3)</f>
        <v>5.3888888888888884</v>
      </c>
      <c r="AH137" s="9">
        <f>ABS((AH$2-INDEX($A137:$AE137,1,MATCH(AH$6,$A$6:$AE$6,0)))/AH$3)</f>
        <v>5.545454545454545</v>
      </c>
      <c r="AI137" s="9">
        <f>ABS((AI$2-INDEX($A137:$AE137,1,MATCH(AI$6,$A$6:$AE$6,0)))/AI$3)</f>
        <v>19.454545454545457</v>
      </c>
      <c r="AJ137" s="9">
        <f>ABS((AJ$2-INDEX($A137:$AE137,1,MATCH(AJ$6,$A$6:$AE$6,0)))/AJ$3)</f>
        <v>5.4255319148936172</v>
      </c>
      <c r="AK137" s="9">
        <f>ABS((AK$2-INDEX($A137:$AE137,1,MATCH(AK$6,$A$6:$AE$6,0)))/AK$3)</f>
        <v>19.063291139240505</v>
      </c>
      <c r="AL137" s="9">
        <f>ABS((AL$2-INDEX($A137:$AE137,1,MATCH(AL$6,$A$6:$AE$6,0)))/AL$3)</f>
        <v>5.08955223880597</v>
      </c>
      <c r="AM137" s="9">
        <f>ABS((AM$2-INDEX($A137:$AE137,1,MATCH(AM$6,$A$6:$AE$6,0)))/AM$3)</f>
        <v>2.0487804878048781</v>
      </c>
      <c r="AN137" s="9"/>
      <c r="AO137" s="9">
        <f>ABS((AO$2-INDEX($A137:$AE137,1,MATCH(AO$6,$A$6:$AE$6,0)))/AO$3)</f>
        <v>2.79</v>
      </c>
      <c r="AP137" s="9"/>
      <c r="AQ137" s="9"/>
      <c r="AR137" s="9">
        <f>ABS((AR$2-INDEX($A137:$AE137,1,MATCH(AR$6,$A$6:$AE$6,0)))/AR$3)</f>
        <v>2.5454545454545454</v>
      </c>
      <c r="AS137" s="9">
        <f>ABS((AS$2-INDEX($A137:$AE137,1,MATCH(AS$6,$A$6:$AE$6,0)))/AS$3)</f>
        <v>11.078651685393258</v>
      </c>
      <c r="AT137" s="9"/>
      <c r="AU137" s="9"/>
      <c r="AV137" s="9">
        <f>ABS((AV$2-INDEX($A137:$AE137,1,MATCH(AV$6,$A$6:$AE$6,0)))/AV$3)</f>
        <v>2.1796610169491522</v>
      </c>
      <c r="AW137" s="9">
        <f>ABS((AW$2-INDEX($A137:$AE137,1,MATCH(AW$6,$A$6:$AE$6,0)))/AW$3)</f>
        <v>0.98</v>
      </c>
      <c r="AX137" s="9">
        <f>ABS((AX$2-INDEX($A137:$AE137,1,MATCH(AX$6,$A$6:$AE$6,0)))/AX$3)</f>
        <v>5.729166666666667</v>
      </c>
      <c r="AY137" s="9">
        <f>ABS((AY$2-INDEX($A137:$AE137,1,MATCH(AY$6,$A$6:$AE$6,0)))/AY$3)</f>
        <v>2.5</v>
      </c>
      <c r="BA137" s="12">
        <f t="shared" si="8"/>
        <v>40.04104560559793</v>
      </c>
      <c r="BB137" s="12">
        <f t="shared" si="9"/>
        <v>162.77756877186479</v>
      </c>
      <c r="BC137" s="12">
        <f t="shared" si="10"/>
        <v>169.25690761484</v>
      </c>
      <c r="BD137" s="12">
        <f t="shared" si="11"/>
        <v>195.60091946630925</v>
      </c>
    </row>
    <row r="138" spans="1:56" x14ac:dyDescent="0.25">
      <c r="A138">
        <v>0.99622871975463567</v>
      </c>
      <c r="B138">
        <v>15</v>
      </c>
      <c r="C138">
        <v>0.124</v>
      </c>
      <c r="D138">
        <v>0.76</v>
      </c>
      <c r="E138">
        <v>39.963085629451207</v>
      </c>
      <c r="F138">
        <v>5.7874234571660637</v>
      </c>
      <c r="G138">
        <v>0.74501671987478379</v>
      </c>
      <c r="H138">
        <v>7.6028284093052605</v>
      </c>
      <c r="AB138" s="7">
        <f>IF(ISBLANK(X138),-1,X138-T138)</f>
        <v>-1</v>
      </c>
      <c r="AC138" s="4" t="b">
        <f>OR(AA138&lt;2.5,H138&lt;2.5)</f>
        <v>1</v>
      </c>
      <c r="AD138" s="4" t="b">
        <f>AB138&gt;2</f>
        <v>0</v>
      </c>
      <c r="AE138" s="5" t="b">
        <f>AND(AC138,AD138)</f>
        <v>0</v>
      </c>
      <c r="AG138" s="9">
        <f>ABS((AG$2-INDEX($A138:$AE138,1,MATCH(AG$6,$A$6:$AE$6,0)))/AG$3)</f>
        <v>5.3888888888888884</v>
      </c>
      <c r="AH138" s="9">
        <f>ABS((AH$2-INDEX($A138:$AE138,1,MATCH(AH$6,$A$6:$AE$6,0)))/AH$3)</f>
        <v>5.545454545454545</v>
      </c>
      <c r="AI138" s="9">
        <f>ABS((AI$2-INDEX($A138:$AE138,1,MATCH(AI$6,$A$6:$AE$6,0)))/AI$3)</f>
        <v>19.454545454545457</v>
      </c>
      <c r="AJ138" s="9">
        <f>ABS((AJ$2-INDEX($A138:$AE138,1,MATCH(AJ$6,$A$6:$AE$6,0)))/AJ$3)</f>
        <v>5.4255319148936172</v>
      </c>
      <c r="AK138" s="9">
        <f>ABS((AK$2-INDEX($A138:$AE138,1,MATCH(AK$6,$A$6:$AE$6,0)))/AK$3)</f>
        <v>19.063291139240505</v>
      </c>
      <c r="AL138" s="9">
        <f>ABS((AL$2-INDEX($A138:$AE138,1,MATCH(AL$6,$A$6:$AE$6,0)))/AL$3)</f>
        <v>5.08955223880597</v>
      </c>
      <c r="AM138" s="9">
        <f>ABS((AM$2-INDEX($A138:$AE138,1,MATCH(AM$6,$A$6:$AE$6,0)))/AM$3)</f>
        <v>2.0487804878048781</v>
      </c>
      <c r="AN138" s="9"/>
      <c r="AO138" s="9">
        <f>ABS((AO$2-INDEX($A138:$AE138,1,MATCH(AO$6,$A$6:$AE$6,0)))/AO$3)</f>
        <v>2.79</v>
      </c>
      <c r="AP138" s="9"/>
      <c r="AQ138" s="9"/>
      <c r="AR138" s="9">
        <f>ABS((AR$2-INDEX($A138:$AE138,1,MATCH(AR$6,$A$6:$AE$6,0)))/AR$3)</f>
        <v>2.5454545454545454</v>
      </c>
      <c r="AS138" s="9">
        <f>ABS((AS$2-INDEX($A138:$AE138,1,MATCH(AS$6,$A$6:$AE$6,0)))/AS$3)</f>
        <v>11.078651685393258</v>
      </c>
      <c r="AT138" s="9"/>
      <c r="AU138" s="9"/>
      <c r="AV138" s="9">
        <f>ABS((AV$2-INDEX($A138:$AE138,1,MATCH(AV$6,$A$6:$AE$6,0)))/AV$3)</f>
        <v>2.1796610169491522</v>
      </c>
      <c r="AW138" s="9">
        <f>ABS((AW$2-INDEX($A138:$AE138,1,MATCH(AW$6,$A$6:$AE$6,0)))/AW$3)</f>
        <v>0.98</v>
      </c>
      <c r="AX138" s="9">
        <f>ABS((AX$2-INDEX($A138:$AE138,1,MATCH(AX$6,$A$6:$AE$6,0)))/AX$3)</f>
        <v>5.729166666666667</v>
      </c>
      <c r="AY138" s="9">
        <f>ABS((AY$2-INDEX($A138:$AE138,1,MATCH(AY$6,$A$6:$AE$6,0)))/AY$3)</f>
        <v>2.5</v>
      </c>
      <c r="BA138" s="12">
        <f t="shared" si="8"/>
        <v>40.04104560559793</v>
      </c>
      <c r="BB138" s="12">
        <f t="shared" si="9"/>
        <v>162.77756877186479</v>
      </c>
      <c r="BC138" s="12">
        <f t="shared" si="10"/>
        <v>169.25690761484</v>
      </c>
      <c r="BD138" s="12">
        <f t="shared" si="11"/>
        <v>195.60091946630925</v>
      </c>
    </row>
    <row r="139" spans="1:56" x14ac:dyDescent="0.25">
      <c r="A139">
        <v>0.99622871975463567</v>
      </c>
      <c r="B139">
        <v>15</v>
      </c>
      <c r="C139">
        <v>0.124</v>
      </c>
      <c r="D139">
        <v>0.77</v>
      </c>
      <c r="E139">
        <v>39.890078705340066</v>
      </c>
      <c r="F139">
        <v>5.482673636426096</v>
      </c>
      <c r="G139">
        <v>0.61311229451391813</v>
      </c>
      <c r="H139">
        <v>6.8034221307117821</v>
      </c>
      <c r="AB139" s="7">
        <f>IF(ISBLANK(X139),-1,X139-T139)</f>
        <v>-1</v>
      </c>
      <c r="AC139" s="4" t="b">
        <f>OR(AA139&lt;2.5,H139&lt;2.5)</f>
        <v>1</v>
      </c>
      <c r="AD139" s="4" t="b">
        <f>AB139&gt;2</f>
        <v>0</v>
      </c>
      <c r="AE139" s="5" t="b">
        <f>AND(AC139,AD139)</f>
        <v>0</v>
      </c>
      <c r="AG139" s="9">
        <f>ABS((AG$2-INDEX($A139:$AE139,1,MATCH(AG$6,$A$6:$AE$6,0)))/AG$3)</f>
        <v>5.3888888888888884</v>
      </c>
      <c r="AH139" s="9">
        <f>ABS((AH$2-INDEX($A139:$AE139,1,MATCH(AH$6,$A$6:$AE$6,0)))/AH$3)</f>
        <v>5.545454545454545</v>
      </c>
      <c r="AI139" s="9">
        <f>ABS((AI$2-INDEX($A139:$AE139,1,MATCH(AI$6,$A$6:$AE$6,0)))/AI$3)</f>
        <v>19.454545454545457</v>
      </c>
      <c r="AJ139" s="9">
        <f>ABS((AJ$2-INDEX($A139:$AE139,1,MATCH(AJ$6,$A$6:$AE$6,0)))/AJ$3)</f>
        <v>5.4255319148936172</v>
      </c>
      <c r="AK139" s="9">
        <f>ABS((AK$2-INDEX($A139:$AE139,1,MATCH(AK$6,$A$6:$AE$6,0)))/AK$3)</f>
        <v>19.063291139240505</v>
      </c>
      <c r="AL139" s="9">
        <f>ABS((AL$2-INDEX($A139:$AE139,1,MATCH(AL$6,$A$6:$AE$6,0)))/AL$3)</f>
        <v>5.08955223880597</v>
      </c>
      <c r="AM139" s="9">
        <f>ABS((AM$2-INDEX($A139:$AE139,1,MATCH(AM$6,$A$6:$AE$6,0)))/AM$3)</f>
        <v>2.0487804878048781</v>
      </c>
      <c r="AN139" s="9"/>
      <c r="AO139" s="9">
        <f>ABS((AO$2-INDEX($A139:$AE139,1,MATCH(AO$6,$A$6:$AE$6,0)))/AO$3)</f>
        <v>2.79</v>
      </c>
      <c r="AP139" s="9"/>
      <c r="AQ139" s="9"/>
      <c r="AR139" s="9">
        <f>ABS((AR$2-INDEX($A139:$AE139,1,MATCH(AR$6,$A$6:$AE$6,0)))/AR$3)</f>
        <v>2.5454545454545454</v>
      </c>
      <c r="AS139" s="9">
        <f>ABS((AS$2-INDEX($A139:$AE139,1,MATCH(AS$6,$A$6:$AE$6,0)))/AS$3)</f>
        <v>11.078651685393258</v>
      </c>
      <c r="AT139" s="9"/>
      <c r="AU139" s="9"/>
      <c r="AV139" s="9">
        <f>ABS((AV$2-INDEX($A139:$AE139,1,MATCH(AV$6,$A$6:$AE$6,0)))/AV$3)</f>
        <v>2.1796610169491522</v>
      </c>
      <c r="AW139" s="9">
        <f>ABS((AW$2-INDEX($A139:$AE139,1,MATCH(AW$6,$A$6:$AE$6,0)))/AW$3)</f>
        <v>0.98</v>
      </c>
      <c r="AX139" s="9">
        <f>ABS((AX$2-INDEX($A139:$AE139,1,MATCH(AX$6,$A$6:$AE$6,0)))/AX$3)</f>
        <v>5.729166666666667</v>
      </c>
      <c r="AY139" s="9">
        <f>ABS((AY$2-INDEX($A139:$AE139,1,MATCH(AY$6,$A$6:$AE$6,0)))/AY$3)</f>
        <v>2.5</v>
      </c>
      <c r="BA139" s="12">
        <f t="shared" si="8"/>
        <v>40.04104560559793</v>
      </c>
      <c r="BB139" s="12">
        <f t="shared" si="9"/>
        <v>162.77756877186479</v>
      </c>
      <c r="BC139" s="12">
        <f t="shared" si="10"/>
        <v>169.25690761484</v>
      </c>
      <c r="BD139" s="12">
        <f t="shared" si="11"/>
        <v>195.60091946630925</v>
      </c>
    </row>
    <row r="140" spans="1:56" x14ac:dyDescent="0.25">
      <c r="A140">
        <v>0.99622871975463567</v>
      </c>
      <c r="B140">
        <v>15</v>
      </c>
      <c r="C140">
        <v>0.124</v>
      </c>
      <c r="D140">
        <v>0.78</v>
      </c>
      <c r="E140">
        <v>40.116154012866893</v>
      </c>
      <c r="F140">
        <v>5.207402524534384</v>
      </c>
      <c r="G140">
        <v>0.48679712759347321</v>
      </c>
      <c r="H140">
        <v>6.0487123488533951</v>
      </c>
      <c r="AB140" s="7">
        <f>IF(ISBLANK(X140),-1,X140-T140)</f>
        <v>-1</v>
      </c>
      <c r="AC140" s="4" t="b">
        <f>OR(AA140&lt;2.5,H140&lt;2.5)</f>
        <v>1</v>
      </c>
      <c r="AD140" s="4" t="b">
        <f>AB140&gt;2</f>
        <v>0</v>
      </c>
      <c r="AE140" s="5" t="b">
        <f>AND(AC140,AD140)</f>
        <v>0</v>
      </c>
      <c r="AG140" s="9">
        <f>ABS((AG$2-INDEX($A140:$AE140,1,MATCH(AG$6,$A$6:$AE$6,0)))/AG$3)</f>
        <v>5.3888888888888884</v>
      </c>
      <c r="AH140" s="9">
        <f>ABS((AH$2-INDEX($A140:$AE140,1,MATCH(AH$6,$A$6:$AE$6,0)))/AH$3)</f>
        <v>5.545454545454545</v>
      </c>
      <c r="AI140" s="9">
        <f>ABS((AI$2-INDEX($A140:$AE140,1,MATCH(AI$6,$A$6:$AE$6,0)))/AI$3)</f>
        <v>19.454545454545457</v>
      </c>
      <c r="AJ140" s="9">
        <f>ABS((AJ$2-INDEX($A140:$AE140,1,MATCH(AJ$6,$A$6:$AE$6,0)))/AJ$3)</f>
        <v>5.4255319148936172</v>
      </c>
      <c r="AK140" s="9">
        <f>ABS((AK$2-INDEX($A140:$AE140,1,MATCH(AK$6,$A$6:$AE$6,0)))/AK$3)</f>
        <v>19.063291139240505</v>
      </c>
      <c r="AL140" s="9">
        <f>ABS((AL$2-INDEX($A140:$AE140,1,MATCH(AL$6,$A$6:$AE$6,0)))/AL$3)</f>
        <v>5.08955223880597</v>
      </c>
      <c r="AM140" s="9">
        <f>ABS((AM$2-INDEX($A140:$AE140,1,MATCH(AM$6,$A$6:$AE$6,0)))/AM$3)</f>
        <v>2.0487804878048781</v>
      </c>
      <c r="AN140" s="9"/>
      <c r="AO140" s="9">
        <f>ABS((AO$2-INDEX($A140:$AE140,1,MATCH(AO$6,$A$6:$AE$6,0)))/AO$3)</f>
        <v>2.79</v>
      </c>
      <c r="AP140" s="9"/>
      <c r="AQ140" s="9"/>
      <c r="AR140" s="9">
        <f>ABS((AR$2-INDEX($A140:$AE140,1,MATCH(AR$6,$A$6:$AE$6,0)))/AR$3)</f>
        <v>2.5454545454545454</v>
      </c>
      <c r="AS140" s="9">
        <f>ABS((AS$2-INDEX($A140:$AE140,1,MATCH(AS$6,$A$6:$AE$6,0)))/AS$3)</f>
        <v>11.078651685393258</v>
      </c>
      <c r="AT140" s="9"/>
      <c r="AU140" s="9"/>
      <c r="AV140" s="9">
        <f>ABS((AV$2-INDEX($A140:$AE140,1,MATCH(AV$6,$A$6:$AE$6,0)))/AV$3)</f>
        <v>2.1796610169491522</v>
      </c>
      <c r="AW140" s="9">
        <f>ABS((AW$2-INDEX($A140:$AE140,1,MATCH(AW$6,$A$6:$AE$6,0)))/AW$3)</f>
        <v>0.98</v>
      </c>
      <c r="AX140" s="9">
        <f>ABS((AX$2-INDEX($A140:$AE140,1,MATCH(AX$6,$A$6:$AE$6,0)))/AX$3)</f>
        <v>5.729166666666667</v>
      </c>
      <c r="AY140" s="9">
        <f>ABS((AY$2-INDEX($A140:$AE140,1,MATCH(AY$6,$A$6:$AE$6,0)))/AY$3)</f>
        <v>2.5</v>
      </c>
      <c r="BA140" s="12">
        <f t="shared" si="8"/>
        <v>40.04104560559793</v>
      </c>
      <c r="BB140" s="12">
        <f t="shared" si="9"/>
        <v>162.77756877186479</v>
      </c>
      <c r="BC140" s="12">
        <f t="shared" si="10"/>
        <v>169.25690761484</v>
      </c>
      <c r="BD140" s="12">
        <f t="shared" si="11"/>
        <v>195.60091946630925</v>
      </c>
    </row>
    <row r="141" spans="1:56" x14ac:dyDescent="0.25">
      <c r="A141">
        <v>0.99622871975463567</v>
      </c>
      <c r="B141">
        <v>15</v>
      </c>
      <c r="C141">
        <v>0.124</v>
      </c>
      <c r="D141">
        <v>0.79</v>
      </c>
      <c r="E141">
        <v>39.66001746421702</v>
      </c>
      <c r="F141">
        <v>4.9491381658165254</v>
      </c>
      <c r="G141">
        <v>0.36557964899052375</v>
      </c>
      <c r="H141">
        <v>5.3350485807058101</v>
      </c>
      <c r="AB141" s="7">
        <f>IF(ISBLANK(X141),-1,X141-T141)</f>
        <v>-1</v>
      </c>
      <c r="AC141" s="4" t="b">
        <f>OR(AA141&lt;2.5,H141&lt;2.5)</f>
        <v>1</v>
      </c>
      <c r="AD141" s="4" t="b">
        <f>AB141&gt;2</f>
        <v>0</v>
      </c>
      <c r="AE141" s="5" t="b">
        <f>AND(AC141,AD141)</f>
        <v>0</v>
      </c>
      <c r="AG141" s="9">
        <f>ABS((AG$2-INDEX($A141:$AE141,1,MATCH(AG$6,$A$6:$AE$6,0)))/AG$3)</f>
        <v>5.3888888888888884</v>
      </c>
      <c r="AH141" s="9">
        <f>ABS((AH$2-INDEX($A141:$AE141,1,MATCH(AH$6,$A$6:$AE$6,0)))/AH$3)</f>
        <v>5.545454545454545</v>
      </c>
      <c r="AI141" s="9">
        <f>ABS((AI$2-INDEX($A141:$AE141,1,MATCH(AI$6,$A$6:$AE$6,0)))/AI$3)</f>
        <v>19.454545454545457</v>
      </c>
      <c r="AJ141" s="9">
        <f>ABS((AJ$2-INDEX($A141:$AE141,1,MATCH(AJ$6,$A$6:$AE$6,0)))/AJ$3)</f>
        <v>5.4255319148936172</v>
      </c>
      <c r="AK141" s="9">
        <f>ABS((AK$2-INDEX($A141:$AE141,1,MATCH(AK$6,$A$6:$AE$6,0)))/AK$3)</f>
        <v>19.063291139240505</v>
      </c>
      <c r="AL141" s="9">
        <f>ABS((AL$2-INDEX($A141:$AE141,1,MATCH(AL$6,$A$6:$AE$6,0)))/AL$3)</f>
        <v>5.08955223880597</v>
      </c>
      <c r="AM141" s="9">
        <f>ABS((AM$2-INDEX($A141:$AE141,1,MATCH(AM$6,$A$6:$AE$6,0)))/AM$3)</f>
        <v>2.0487804878048781</v>
      </c>
      <c r="AN141" s="9"/>
      <c r="AO141" s="9">
        <f>ABS((AO$2-INDEX($A141:$AE141,1,MATCH(AO$6,$A$6:$AE$6,0)))/AO$3)</f>
        <v>2.79</v>
      </c>
      <c r="AP141" s="9"/>
      <c r="AQ141" s="9"/>
      <c r="AR141" s="9">
        <f>ABS((AR$2-INDEX($A141:$AE141,1,MATCH(AR$6,$A$6:$AE$6,0)))/AR$3)</f>
        <v>2.5454545454545454</v>
      </c>
      <c r="AS141" s="9">
        <f>ABS((AS$2-INDEX($A141:$AE141,1,MATCH(AS$6,$A$6:$AE$6,0)))/AS$3)</f>
        <v>11.078651685393258</v>
      </c>
      <c r="AT141" s="9"/>
      <c r="AU141" s="9"/>
      <c r="AV141" s="9">
        <f>ABS((AV$2-INDEX($A141:$AE141,1,MATCH(AV$6,$A$6:$AE$6,0)))/AV$3)</f>
        <v>2.1796610169491522</v>
      </c>
      <c r="AW141" s="9">
        <f>ABS((AW$2-INDEX($A141:$AE141,1,MATCH(AW$6,$A$6:$AE$6,0)))/AW$3)</f>
        <v>0.98</v>
      </c>
      <c r="AX141" s="9">
        <f>ABS((AX$2-INDEX($A141:$AE141,1,MATCH(AX$6,$A$6:$AE$6,0)))/AX$3)</f>
        <v>5.729166666666667</v>
      </c>
      <c r="AY141" s="9">
        <f>ABS((AY$2-INDEX($A141:$AE141,1,MATCH(AY$6,$A$6:$AE$6,0)))/AY$3)</f>
        <v>2.5</v>
      </c>
      <c r="BA141" s="12">
        <f t="shared" si="8"/>
        <v>40.04104560559793</v>
      </c>
      <c r="BB141" s="12">
        <f t="shared" si="9"/>
        <v>162.77756877186479</v>
      </c>
      <c r="BC141" s="12">
        <f t="shared" si="10"/>
        <v>169.25690761484</v>
      </c>
      <c r="BD141" s="12">
        <f t="shared" si="11"/>
        <v>195.60091946630925</v>
      </c>
    </row>
    <row r="142" spans="1:56" x14ac:dyDescent="0.25">
      <c r="A142">
        <v>0.99622871975463567</v>
      </c>
      <c r="B142">
        <v>15</v>
      </c>
      <c r="C142">
        <v>0.124</v>
      </c>
      <c r="D142">
        <v>0.8</v>
      </c>
      <c r="E142">
        <v>40.084474058946824</v>
      </c>
      <c r="F142">
        <v>4.700551902116314</v>
      </c>
      <c r="G142">
        <v>0.24926353380954996</v>
      </c>
      <c r="H142">
        <v>4.6604969034755399</v>
      </c>
      <c r="AB142" s="7">
        <f>IF(ISBLANK(X142),-1,X142-T142)</f>
        <v>-1</v>
      </c>
      <c r="AC142" s="4" t="b">
        <f>OR(AA142&lt;2.5,H142&lt;2.5)</f>
        <v>1</v>
      </c>
      <c r="AD142" s="4" t="b">
        <f>AB142&gt;2</f>
        <v>0</v>
      </c>
      <c r="AE142" s="5" t="b">
        <f>AND(AC142,AD142)</f>
        <v>0</v>
      </c>
      <c r="AG142" s="9">
        <f>ABS((AG$2-INDEX($A142:$AE142,1,MATCH(AG$6,$A$6:$AE$6,0)))/AG$3)</f>
        <v>5.3888888888888884</v>
      </c>
      <c r="AH142" s="9">
        <f>ABS((AH$2-INDEX($A142:$AE142,1,MATCH(AH$6,$A$6:$AE$6,0)))/AH$3)</f>
        <v>5.545454545454545</v>
      </c>
      <c r="AI142" s="9">
        <f>ABS((AI$2-INDEX($A142:$AE142,1,MATCH(AI$6,$A$6:$AE$6,0)))/AI$3)</f>
        <v>19.454545454545457</v>
      </c>
      <c r="AJ142" s="9">
        <f>ABS((AJ$2-INDEX($A142:$AE142,1,MATCH(AJ$6,$A$6:$AE$6,0)))/AJ$3)</f>
        <v>5.4255319148936172</v>
      </c>
      <c r="AK142" s="9">
        <f>ABS((AK$2-INDEX($A142:$AE142,1,MATCH(AK$6,$A$6:$AE$6,0)))/AK$3)</f>
        <v>19.063291139240505</v>
      </c>
      <c r="AL142" s="9">
        <f>ABS((AL$2-INDEX($A142:$AE142,1,MATCH(AL$6,$A$6:$AE$6,0)))/AL$3)</f>
        <v>5.08955223880597</v>
      </c>
      <c r="AM142" s="9">
        <f>ABS((AM$2-INDEX($A142:$AE142,1,MATCH(AM$6,$A$6:$AE$6,0)))/AM$3)</f>
        <v>2.0487804878048781</v>
      </c>
      <c r="AN142" s="9"/>
      <c r="AO142" s="9">
        <f>ABS((AO$2-INDEX($A142:$AE142,1,MATCH(AO$6,$A$6:$AE$6,0)))/AO$3)</f>
        <v>2.79</v>
      </c>
      <c r="AP142" s="9"/>
      <c r="AQ142" s="9"/>
      <c r="AR142" s="9">
        <f>ABS((AR$2-INDEX($A142:$AE142,1,MATCH(AR$6,$A$6:$AE$6,0)))/AR$3)</f>
        <v>2.5454545454545454</v>
      </c>
      <c r="AS142" s="9">
        <f>ABS((AS$2-INDEX($A142:$AE142,1,MATCH(AS$6,$A$6:$AE$6,0)))/AS$3)</f>
        <v>11.078651685393258</v>
      </c>
      <c r="AT142" s="9"/>
      <c r="AU142" s="9"/>
      <c r="AV142" s="9">
        <f>ABS((AV$2-INDEX($A142:$AE142,1,MATCH(AV$6,$A$6:$AE$6,0)))/AV$3)</f>
        <v>2.1796610169491522</v>
      </c>
      <c r="AW142" s="9">
        <f>ABS((AW$2-INDEX($A142:$AE142,1,MATCH(AW$6,$A$6:$AE$6,0)))/AW$3)</f>
        <v>0.98</v>
      </c>
      <c r="AX142" s="9">
        <f>ABS((AX$2-INDEX($A142:$AE142,1,MATCH(AX$6,$A$6:$AE$6,0)))/AX$3)</f>
        <v>5.729166666666667</v>
      </c>
      <c r="AY142" s="9">
        <f>ABS((AY$2-INDEX($A142:$AE142,1,MATCH(AY$6,$A$6:$AE$6,0)))/AY$3)</f>
        <v>2.5</v>
      </c>
      <c r="BA142" s="12">
        <f t="shared" si="8"/>
        <v>40.04104560559793</v>
      </c>
      <c r="BB142" s="12">
        <f t="shared" si="9"/>
        <v>162.77756877186479</v>
      </c>
      <c r="BC142" s="12">
        <f t="shared" si="10"/>
        <v>169.25690761484</v>
      </c>
      <c r="BD142" s="12">
        <f t="shared" si="11"/>
        <v>195.60091946630925</v>
      </c>
    </row>
    <row r="143" spans="1:56" x14ac:dyDescent="0.25">
      <c r="A143">
        <v>0.99622871975463567</v>
      </c>
      <c r="B143">
        <v>15</v>
      </c>
      <c r="C143">
        <v>0.122</v>
      </c>
      <c r="D143">
        <v>0.76</v>
      </c>
      <c r="E143">
        <v>39.952809765610041</v>
      </c>
      <c r="F143">
        <v>5.1747695569362939</v>
      </c>
      <c r="G143">
        <v>0.55597348698613147</v>
      </c>
      <c r="H143">
        <v>6.4027407598150425</v>
      </c>
      <c r="AB143" s="7">
        <f>IF(ISBLANK(X143),-1,X143-T143)</f>
        <v>-1</v>
      </c>
      <c r="AC143" s="4" t="b">
        <f>OR(AA143&lt;2.5,H143&lt;2.5)</f>
        <v>1</v>
      </c>
      <c r="AD143" s="4" t="b">
        <f>AB143&gt;2</f>
        <v>0</v>
      </c>
      <c r="AE143" s="5" t="b">
        <f>AND(AC143,AD143)</f>
        <v>0</v>
      </c>
      <c r="AG143" s="9">
        <f>ABS((AG$2-INDEX($A143:$AE143,1,MATCH(AG$6,$A$6:$AE$6,0)))/AG$3)</f>
        <v>5.3888888888888884</v>
      </c>
      <c r="AH143" s="9">
        <f>ABS((AH$2-INDEX($A143:$AE143,1,MATCH(AH$6,$A$6:$AE$6,0)))/AH$3)</f>
        <v>5.545454545454545</v>
      </c>
      <c r="AI143" s="9">
        <f>ABS((AI$2-INDEX($A143:$AE143,1,MATCH(AI$6,$A$6:$AE$6,0)))/AI$3)</f>
        <v>19.454545454545457</v>
      </c>
      <c r="AJ143" s="9">
        <f>ABS((AJ$2-INDEX($A143:$AE143,1,MATCH(AJ$6,$A$6:$AE$6,0)))/AJ$3)</f>
        <v>5.4255319148936172</v>
      </c>
      <c r="AK143" s="9">
        <f>ABS((AK$2-INDEX($A143:$AE143,1,MATCH(AK$6,$A$6:$AE$6,0)))/AK$3)</f>
        <v>19.063291139240505</v>
      </c>
      <c r="AL143" s="9">
        <f>ABS((AL$2-INDEX($A143:$AE143,1,MATCH(AL$6,$A$6:$AE$6,0)))/AL$3)</f>
        <v>5.08955223880597</v>
      </c>
      <c r="AM143" s="9">
        <f>ABS((AM$2-INDEX($A143:$AE143,1,MATCH(AM$6,$A$6:$AE$6,0)))/AM$3)</f>
        <v>2.0487804878048781</v>
      </c>
      <c r="AN143" s="9"/>
      <c r="AO143" s="9">
        <f>ABS((AO$2-INDEX($A143:$AE143,1,MATCH(AO$6,$A$6:$AE$6,0)))/AO$3)</f>
        <v>2.79</v>
      </c>
      <c r="AP143" s="9"/>
      <c r="AQ143" s="9"/>
      <c r="AR143" s="9">
        <f>ABS((AR$2-INDEX($A143:$AE143,1,MATCH(AR$6,$A$6:$AE$6,0)))/AR$3)</f>
        <v>2.5454545454545454</v>
      </c>
      <c r="AS143" s="9">
        <f>ABS((AS$2-INDEX($A143:$AE143,1,MATCH(AS$6,$A$6:$AE$6,0)))/AS$3)</f>
        <v>11.078651685393258</v>
      </c>
      <c r="AT143" s="9"/>
      <c r="AU143" s="9"/>
      <c r="AV143" s="9">
        <f>ABS((AV$2-INDEX($A143:$AE143,1,MATCH(AV$6,$A$6:$AE$6,0)))/AV$3)</f>
        <v>2.1796610169491522</v>
      </c>
      <c r="AW143" s="9">
        <f>ABS((AW$2-INDEX($A143:$AE143,1,MATCH(AW$6,$A$6:$AE$6,0)))/AW$3)</f>
        <v>0.98</v>
      </c>
      <c r="AX143" s="9">
        <f>ABS((AX$2-INDEX($A143:$AE143,1,MATCH(AX$6,$A$6:$AE$6,0)))/AX$3)</f>
        <v>5.729166666666667</v>
      </c>
      <c r="AY143" s="9">
        <f>ABS((AY$2-INDEX($A143:$AE143,1,MATCH(AY$6,$A$6:$AE$6,0)))/AY$3)</f>
        <v>2.5</v>
      </c>
      <c r="BA143" s="12">
        <f t="shared" si="8"/>
        <v>40.04104560559793</v>
      </c>
      <c r="BB143" s="12">
        <f t="shared" si="9"/>
        <v>162.77756877186479</v>
      </c>
      <c r="BC143" s="12">
        <f t="shared" si="10"/>
        <v>169.25690761484</v>
      </c>
      <c r="BD143" s="12">
        <f t="shared" si="11"/>
        <v>195.60091946630925</v>
      </c>
    </row>
    <row r="144" spans="1:56" x14ac:dyDescent="0.25">
      <c r="A144">
        <v>0.99622871975463567</v>
      </c>
      <c r="B144">
        <v>15</v>
      </c>
      <c r="C144">
        <v>0.122</v>
      </c>
      <c r="D144">
        <v>0.77</v>
      </c>
      <c r="E144">
        <v>39.839670536236795</v>
      </c>
      <c r="F144">
        <v>4.9120588144131956</v>
      </c>
      <c r="G144">
        <v>0.4362480443108066</v>
      </c>
      <c r="H144">
        <v>5.6859987541443147</v>
      </c>
      <c r="AB144" s="7">
        <f>IF(ISBLANK(X144),-1,X144-T144)</f>
        <v>-1</v>
      </c>
      <c r="AC144" s="4" t="b">
        <f>OR(AA144&lt;2.5,H144&lt;2.5)</f>
        <v>1</v>
      </c>
      <c r="AD144" s="4" t="b">
        <f>AB144&gt;2</f>
        <v>0</v>
      </c>
      <c r="AE144" s="5" t="b">
        <f>AND(AC144,AD144)</f>
        <v>0</v>
      </c>
      <c r="AG144" s="9">
        <f>ABS((AG$2-INDEX($A144:$AE144,1,MATCH(AG$6,$A$6:$AE$6,0)))/AG$3)</f>
        <v>5.3888888888888884</v>
      </c>
      <c r="AH144" s="9">
        <f>ABS((AH$2-INDEX($A144:$AE144,1,MATCH(AH$6,$A$6:$AE$6,0)))/AH$3)</f>
        <v>5.545454545454545</v>
      </c>
      <c r="AI144" s="9">
        <f>ABS((AI$2-INDEX($A144:$AE144,1,MATCH(AI$6,$A$6:$AE$6,0)))/AI$3)</f>
        <v>19.454545454545457</v>
      </c>
      <c r="AJ144" s="9">
        <f>ABS((AJ$2-INDEX($A144:$AE144,1,MATCH(AJ$6,$A$6:$AE$6,0)))/AJ$3)</f>
        <v>5.4255319148936172</v>
      </c>
      <c r="AK144" s="9">
        <f>ABS((AK$2-INDEX($A144:$AE144,1,MATCH(AK$6,$A$6:$AE$6,0)))/AK$3)</f>
        <v>19.063291139240505</v>
      </c>
      <c r="AL144" s="9">
        <f>ABS((AL$2-INDEX($A144:$AE144,1,MATCH(AL$6,$A$6:$AE$6,0)))/AL$3)</f>
        <v>5.08955223880597</v>
      </c>
      <c r="AM144" s="9">
        <f>ABS((AM$2-INDEX($A144:$AE144,1,MATCH(AM$6,$A$6:$AE$6,0)))/AM$3)</f>
        <v>2.0487804878048781</v>
      </c>
      <c r="AN144" s="9"/>
      <c r="AO144" s="9">
        <f>ABS((AO$2-INDEX($A144:$AE144,1,MATCH(AO$6,$A$6:$AE$6,0)))/AO$3)</f>
        <v>2.79</v>
      </c>
      <c r="AP144" s="9"/>
      <c r="AQ144" s="9"/>
      <c r="AR144" s="9">
        <f>ABS((AR$2-INDEX($A144:$AE144,1,MATCH(AR$6,$A$6:$AE$6,0)))/AR$3)</f>
        <v>2.5454545454545454</v>
      </c>
      <c r="AS144" s="9">
        <f>ABS((AS$2-INDEX($A144:$AE144,1,MATCH(AS$6,$A$6:$AE$6,0)))/AS$3)</f>
        <v>11.078651685393258</v>
      </c>
      <c r="AT144" s="9"/>
      <c r="AU144" s="9"/>
      <c r="AV144" s="9">
        <f>ABS((AV$2-INDEX($A144:$AE144,1,MATCH(AV$6,$A$6:$AE$6,0)))/AV$3)</f>
        <v>2.1796610169491522</v>
      </c>
      <c r="AW144" s="9">
        <f>ABS((AW$2-INDEX($A144:$AE144,1,MATCH(AW$6,$A$6:$AE$6,0)))/AW$3)</f>
        <v>0.98</v>
      </c>
      <c r="AX144" s="9">
        <f>ABS((AX$2-INDEX($A144:$AE144,1,MATCH(AX$6,$A$6:$AE$6,0)))/AX$3)</f>
        <v>5.729166666666667</v>
      </c>
      <c r="AY144" s="9">
        <f>ABS((AY$2-INDEX($A144:$AE144,1,MATCH(AY$6,$A$6:$AE$6,0)))/AY$3)</f>
        <v>2.5</v>
      </c>
      <c r="BA144" s="12">
        <f t="shared" si="8"/>
        <v>40.04104560559793</v>
      </c>
      <c r="BB144" s="12">
        <f t="shared" si="9"/>
        <v>162.77756877186479</v>
      </c>
      <c r="BC144" s="12">
        <f t="shared" si="10"/>
        <v>169.25690761484</v>
      </c>
      <c r="BD144" s="12">
        <f t="shared" si="11"/>
        <v>195.60091946630925</v>
      </c>
    </row>
    <row r="145" spans="1:56" x14ac:dyDescent="0.25">
      <c r="A145">
        <v>0.99622871975463567</v>
      </c>
      <c r="B145">
        <v>15</v>
      </c>
      <c r="C145">
        <v>0.122</v>
      </c>
      <c r="D145">
        <v>0.78</v>
      </c>
      <c r="E145">
        <v>40.209625876907815</v>
      </c>
      <c r="F145">
        <v>4.6600400111530247</v>
      </c>
      <c r="G145">
        <v>0.32112803363468712</v>
      </c>
      <c r="H145">
        <v>5.0078352610466395</v>
      </c>
      <c r="AB145" s="7">
        <f>IF(ISBLANK(X145),-1,X145-T145)</f>
        <v>-1</v>
      </c>
      <c r="AC145" s="4" t="b">
        <f>OR(AA145&lt;2.5,H145&lt;2.5)</f>
        <v>1</v>
      </c>
      <c r="AD145" s="4" t="b">
        <f>AB145&gt;2</f>
        <v>0</v>
      </c>
      <c r="AE145" s="5" t="b">
        <f>AND(AC145,AD145)</f>
        <v>0</v>
      </c>
      <c r="AG145" s="9">
        <f>ABS((AG$2-INDEX($A145:$AE145,1,MATCH(AG$6,$A$6:$AE$6,0)))/AG$3)</f>
        <v>5.3888888888888884</v>
      </c>
      <c r="AH145" s="9">
        <f>ABS((AH$2-INDEX($A145:$AE145,1,MATCH(AH$6,$A$6:$AE$6,0)))/AH$3)</f>
        <v>5.545454545454545</v>
      </c>
      <c r="AI145" s="9">
        <f>ABS((AI$2-INDEX($A145:$AE145,1,MATCH(AI$6,$A$6:$AE$6,0)))/AI$3)</f>
        <v>19.454545454545457</v>
      </c>
      <c r="AJ145" s="9">
        <f>ABS((AJ$2-INDEX($A145:$AE145,1,MATCH(AJ$6,$A$6:$AE$6,0)))/AJ$3)</f>
        <v>5.4255319148936172</v>
      </c>
      <c r="AK145" s="9">
        <f>ABS((AK$2-INDEX($A145:$AE145,1,MATCH(AK$6,$A$6:$AE$6,0)))/AK$3)</f>
        <v>19.063291139240505</v>
      </c>
      <c r="AL145" s="9">
        <f>ABS((AL$2-INDEX($A145:$AE145,1,MATCH(AL$6,$A$6:$AE$6,0)))/AL$3)</f>
        <v>5.08955223880597</v>
      </c>
      <c r="AM145" s="9">
        <f>ABS((AM$2-INDEX($A145:$AE145,1,MATCH(AM$6,$A$6:$AE$6,0)))/AM$3)</f>
        <v>2.0487804878048781</v>
      </c>
      <c r="AN145" s="9"/>
      <c r="AO145" s="9">
        <f>ABS((AO$2-INDEX($A145:$AE145,1,MATCH(AO$6,$A$6:$AE$6,0)))/AO$3)</f>
        <v>2.79</v>
      </c>
      <c r="AP145" s="9"/>
      <c r="AQ145" s="9"/>
      <c r="AR145" s="9">
        <f>ABS((AR$2-INDEX($A145:$AE145,1,MATCH(AR$6,$A$6:$AE$6,0)))/AR$3)</f>
        <v>2.5454545454545454</v>
      </c>
      <c r="AS145" s="9">
        <f>ABS((AS$2-INDEX($A145:$AE145,1,MATCH(AS$6,$A$6:$AE$6,0)))/AS$3)</f>
        <v>11.078651685393258</v>
      </c>
      <c r="AT145" s="9"/>
      <c r="AU145" s="9"/>
      <c r="AV145" s="9">
        <f>ABS((AV$2-INDEX($A145:$AE145,1,MATCH(AV$6,$A$6:$AE$6,0)))/AV$3)</f>
        <v>2.1796610169491522</v>
      </c>
      <c r="AW145" s="9">
        <f>ABS((AW$2-INDEX($A145:$AE145,1,MATCH(AW$6,$A$6:$AE$6,0)))/AW$3)</f>
        <v>0.98</v>
      </c>
      <c r="AX145" s="9">
        <f>ABS((AX$2-INDEX($A145:$AE145,1,MATCH(AX$6,$A$6:$AE$6,0)))/AX$3)</f>
        <v>5.729166666666667</v>
      </c>
      <c r="AY145" s="9">
        <f>ABS((AY$2-INDEX($A145:$AE145,1,MATCH(AY$6,$A$6:$AE$6,0)))/AY$3)</f>
        <v>2.5</v>
      </c>
      <c r="BA145" s="12">
        <f t="shared" si="8"/>
        <v>40.04104560559793</v>
      </c>
      <c r="BB145" s="12">
        <f t="shared" si="9"/>
        <v>162.77756877186479</v>
      </c>
      <c r="BC145" s="12">
        <f t="shared" si="10"/>
        <v>169.25690761484</v>
      </c>
      <c r="BD145" s="12">
        <f t="shared" si="11"/>
        <v>195.60091946630925</v>
      </c>
    </row>
    <row r="146" spans="1:56" x14ac:dyDescent="0.25">
      <c r="A146">
        <v>0.99622871975463567</v>
      </c>
      <c r="B146">
        <v>15</v>
      </c>
      <c r="C146">
        <v>0.122</v>
      </c>
      <c r="D146">
        <v>0.79</v>
      </c>
      <c r="E146">
        <v>40.454401763294406</v>
      </c>
      <c r="F146">
        <v>4.4143686001196896</v>
      </c>
      <c r="G146">
        <v>0.21066250848881876</v>
      </c>
      <c r="H146">
        <v>4.3668735914319186</v>
      </c>
      <c r="AB146" s="7">
        <f>IF(ISBLANK(X146),-1,X146-T146)</f>
        <v>-1</v>
      </c>
      <c r="AC146" s="4" t="b">
        <f>OR(AA146&lt;2.5,H146&lt;2.5)</f>
        <v>1</v>
      </c>
      <c r="AD146" s="4" t="b">
        <f>AB146&gt;2</f>
        <v>0</v>
      </c>
      <c r="AE146" s="5" t="b">
        <f>AND(AC146,AD146)</f>
        <v>0</v>
      </c>
      <c r="AG146" s="9">
        <f>ABS((AG$2-INDEX($A146:$AE146,1,MATCH(AG$6,$A$6:$AE$6,0)))/AG$3)</f>
        <v>5.3888888888888884</v>
      </c>
      <c r="AH146" s="9">
        <f>ABS((AH$2-INDEX($A146:$AE146,1,MATCH(AH$6,$A$6:$AE$6,0)))/AH$3)</f>
        <v>5.545454545454545</v>
      </c>
      <c r="AI146" s="9">
        <f>ABS((AI$2-INDEX($A146:$AE146,1,MATCH(AI$6,$A$6:$AE$6,0)))/AI$3)</f>
        <v>19.454545454545457</v>
      </c>
      <c r="AJ146" s="9">
        <f>ABS((AJ$2-INDEX($A146:$AE146,1,MATCH(AJ$6,$A$6:$AE$6,0)))/AJ$3)</f>
        <v>5.4255319148936172</v>
      </c>
      <c r="AK146" s="9">
        <f>ABS((AK$2-INDEX($A146:$AE146,1,MATCH(AK$6,$A$6:$AE$6,0)))/AK$3)</f>
        <v>19.063291139240505</v>
      </c>
      <c r="AL146" s="9">
        <f>ABS((AL$2-INDEX($A146:$AE146,1,MATCH(AL$6,$A$6:$AE$6,0)))/AL$3)</f>
        <v>5.08955223880597</v>
      </c>
      <c r="AM146" s="9">
        <f>ABS((AM$2-INDEX($A146:$AE146,1,MATCH(AM$6,$A$6:$AE$6,0)))/AM$3)</f>
        <v>2.0487804878048781</v>
      </c>
      <c r="AN146" s="9"/>
      <c r="AO146" s="9">
        <f>ABS((AO$2-INDEX($A146:$AE146,1,MATCH(AO$6,$A$6:$AE$6,0)))/AO$3)</f>
        <v>2.79</v>
      </c>
      <c r="AP146" s="9"/>
      <c r="AQ146" s="9"/>
      <c r="AR146" s="9">
        <f>ABS((AR$2-INDEX($A146:$AE146,1,MATCH(AR$6,$A$6:$AE$6,0)))/AR$3)</f>
        <v>2.5454545454545454</v>
      </c>
      <c r="AS146" s="9">
        <f>ABS((AS$2-INDEX($A146:$AE146,1,MATCH(AS$6,$A$6:$AE$6,0)))/AS$3)</f>
        <v>11.078651685393258</v>
      </c>
      <c r="AT146" s="9"/>
      <c r="AU146" s="9"/>
      <c r="AV146" s="9">
        <f>ABS((AV$2-INDEX($A146:$AE146,1,MATCH(AV$6,$A$6:$AE$6,0)))/AV$3)</f>
        <v>2.1796610169491522</v>
      </c>
      <c r="AW146" s="9">
        <f>ABS((AW$2-INDEX($A146:$AE146,1,MATCH(AW$6,$A$6:$AE$6,0)))/AW$3)</f>
        <v>0.98</v>
      </c>
      <c r="AX146" s="9">
        <f>ABS((AX$2-INDEX($A146:$AE146,1,MATCH(AX$6,$A$6:$AE$6,0)))/AX$3)</f>
        <v>5.729166666666667</v>
      </c>
      <c r="AY146" s="9">
        <f>ABS((AY$2-INDEX($A146:$AE146,1,MATCH(AY$6,$A$6:$AE$6,0)))/AY$3)</f>
        <v>2.5</v>
      </c>
      <c r="BA146" s="12">
        <f t="shared" si="8"/>
        <v>40.04104560559793</v>
      </c>
      <c r="BB146" s="12">
        <f t="shared" si="9"/>
        <v>162.77756877186479</v>
      </c>
      <c r="BC146" s="12">
        <f t="shared" si="10"/>
        <v>169.25690761484</v>
      </c>
      <c r="BD146" s="12">
        <f t="shared" si="11"/>
        <v>195.60091946630925</v>
      </c>
    </row>
    <row r="147" spans="1:56" x14ac:dyDescent="0.25">
      <c r="A147">
        <v>0.99622871975463567</v>
      </c>
      <c r="B147">
        <v>15</v>
      </c>
      <c r="C147">
        <v>0.122</v>
      </c>
      <c r="D147">
        <v>0.8</v>
      </c>
      <c r="E147">
        <v>39.823302560044759</v>
      </c>
      <c r="F147">
        <v>4.1698093851188629</v>
      </c>
      <c r="G147">
        <v>0.10357707326023834</v>
      </c>
      <c r="H147">
        <v>3.7567587041333144</v>
      </c>
      <c r="AB147" s="7">
        <f>IF(ISBLANK(X147),-1,X147-T147)</f>
        <v>-1</v>
      </c>
      <c r="AC147" s="4" t="b">
        <f>OR(AA147&lt;2.5,H147&lt;2.5)</f>
        <v>1</v>
      </c>
      <c r="AD147" s="4" t="b">
        <f>AB147&gt;2</f>
        <v>0</v>
      </c>
      <c r="AE147" s="5" t="b">
        <f>AND(AC147,AD147)</f>
        <v>0</v>
      </c>
      <c r="AG147" s="9">
        <f>ABS((AG$2-INDEX($A147:$AE147,1,MATCH(AG$6,$A$6:$AE$6,0)))/AG$3)</f>
        <v>5.3888888888888884</v>
      </c>
      <c r="AH147" s="9">
        <f>ABS((AH$2-INDEX($A147:$AE147,1,MATCH(AH$6,$A$6:$AE$6,0)))/AH$3)</f>
        <v>5.545454545454545</v>
      </c>
      <c r="AI147" s="9">
        <f>ABS((AI$2-INDEX($A147:$AE147,1,MATCH(AI$6,$A$6:$AE$6,0)))/AI$3)</f>
        <v>19.454545454545457</v>
      </c>
      <c r="AJ147" s="9">
        <f>ABS((AJ$2-INDEX($A147:$AE147,1,MATCH(AJ$6,$A$6:$AE$6,0)))/AJ$3)</f>
        <v>5.4255319148936172</v>
      </c>
      <c r="AK147" s="9">
        <f>ABS((AK$2-INDEX($A147:$AE147,1,MATCH(AK$6,$A$6:$AE$6,0)))/AK$3)</f>
        <v>19.063291139240505</v>
      </c>
      <c r="AL147" s="9">
        <f>ABS((AL$2-INDEX($A147:$AE147,1,MATCH(AL$6,$A$6:$AE$6,0)))/AL$3)</f>
        <v>5.08955223880597</v>
      </c>
      <c r="AM147" s="9">
        <f>ABS((AM$2-INDEX($A147:$AE147,1,MATCH(AM$6,$A$6:$AE$6,0)))/AM$3)</f>
        <v>2.0487804878048781</v>
      </c>
      <c r="AN147" s="9"/>
      <c r="AO147" s="9">
        <f>ABS((AO$2-INDEX($A147:$AE147,1,MATCH(AO$6,$A$6:$AE$6,0)))/AO$3)</f>
        <v>2.79</v>
      </c>
      <c r="AP147" s="9"/>
      <c r="AQ147" s="9"/>
      <c r="AR147" s="9">
        <f>ABS((AR$2-INDEX($A147:$AE147,1,MATCH(AR$6,$A$6:$AE$6,0)))/AR$3)</f>
        <v>2.5454545454545454</v>
      </c>
      <c r="AS147" s="9">
        <f>ABS((AS$2-INDEX($A147:$AE147,1,MATCH(AS$6,$A$6:$AE$6,0)))/AS$3)</f>
        <v>11.078651685393258</v>
      </c>
      <c r="AT147" s="9"/>
      <c r="AU147" s="9"/>
      <c r="AV147" s="9">
        <f>ABS((AV$2-INDEX($A147:$AE147,1,MATCH(AV$6,$A$6:$AE$6,0)))/AV$3)</f>
        <v>2.1796610169491522</v>
      </c>
      <c r="AW147" s="9">
        <f>ABS((AW$2-INDEX($A147:$AE147,1,MATCH(AW$6,$A$6:$AE$6,0)))/AW$3)</f>
        <v>0.98</v>
      </c>
      <c r="AX147" s="9">
        <f>ABS((AX$2-INDEX($A147:$AE147,1,MATCH(AX$6,$A$6:$AE$6,0)))/AX$3)</f>
        <v>5.729166666666667</v>
      </c>
      <c r="AY147" s="9">
        <f>ABS((AY$2-INDEX($A147:$AE147,1,MATCH(AY$6,$A$6:$AE$6,0)))/AY$3)</f>
        <v>2.5</v>
      </c>
      <c r="BA147" s="12">
        <f t="shared" si="8"/>
        <v>40.04104560559793</v>
      </c>
      <c r="BB147" s="12">
        <f t="shared" si="9"/>
        <v>162.77756877186479</v>
      </c>
      <c r="BC147" s="12">
        <f t="shared" si="10"/>
        <v>169.25690761484</v>
      </c>
      <c r="BD147" s="12">
        <f t="shared" si="11"/>
        <v>195.60091946630925</v>
      </c>
    </row>
    <row r="148" spans="1:56" x14ac:dyDescent="0.25">
      <c r="A148">
        <v>0.99622871975463567</v>
      </c>
      <c r="B148">
        <v>20</v>
      </c>
      <c r="C148">
        <v>0.128</v>
      </c>
      <c r="D148">
        <v>0.76</v>
      </c>
      <c r="E148">
        <v>40.4028551716046</v>
      </c>
      <c r="F148">
        <v>5.2361515677692691E-14</v>
      </c>
      <c r="G148">
        <v>2.8904628017910885</v>
      </c>
      <c r="H148">
        <v>2.758423086534322</v>
      </c>
      <c r="AB148" s="7">
        <f>IF(ISBLANK(X148),-1,X148-T148)</f>
        <v>-1</v>
      </c>
      <c r="AC148" s="4" t="b">
        <f>OR(AA148&lt;2.5,H148&lt;2.5)</f>
        <v>1</v>
      </c>
      <c r="AD148" s="4" t="b">
        <f>AB148&gt;2</f>
        <v>0</v>
      </c>
      <c r="AE148" s="5" t="b">
        <f>AND(AC148,AD148)</f>
        <v>0</v>
      </c>
      <c r="AG148" s="9">
        <f>ABS((AG$2-INDEX($A148:$AE148,1,MATCH(AG$6,$A$6:$AE$6,0)))/AG$3)</f>
        <v>5.3888888888888884</v>
      </c>
      <c r="AH148" s="9">
        <f>ABS((AH$2-INDEX($A148:$AE148,1,MATCH(AH$6,$A$6:$AE$6,0)))/AH$3)</f>
        <v>5.545454545454545</v>
      </c>
      <c r="AI148" s="9">
        <f>ABS((AI$2-INDEX($A148:$AE148,1,MATCH(AI$6,$A$6:$AE$6,0)))/AI$3)</f>
        <v>19.454545454545457</v>
      </c>
      <c r="AJ148" s="9">
        <f>ABS((AJ$2-INDEX($A148:$AE148,1,MATCH(AJ$6,$A$6:$AE$6,0)))/AJ$3)</f>
        <v>5.4255319148936172</v>
      </c>
      <c r="AK148" s="9">
        <f>ABS((AK$2-INDEX($A148:$AE148,1,MATCH(AK$6,$A$6:$AE$6,0)))/AK$3)</f>
        <v>19.063291139240505</v>
      </c>
      <c r="AL148" s="9">
        <f>ABS((AL$2-INDEX($A148:$AE148,1,MATCH(AL$6,$A$6:$AE$6,0)))/AL$3)</f>
        <v>5.08955223880597</v>
      </c>
      <c r="AM148" s="9">
        <f>ABS((AM$2-INDEX($A148:$AE148,1,MATCH(AM$6,$A$6:$AE$6,0)))/AM$3)</f>
        <v>2.0487804878048781</v>
      </c>
      <c r="AN148" s="9"/>
      <c r="AO148" s="9">
        <f>ABS((AO$2-INDEX($A148:$AE148,1,MATCH(AO$6,$A$6:$AE$6,0)))/AO$3)</f>
        <v>2.79</v>
      </c>
      <c r="AP148" s="9"/>
      <c r="AQ148" s="9"/>
      <c r="AR148" s="9">
        <f>ABS((AR$2-INDEX($A148:$AE148,1,MATCH(AR$6,$A$6:$AE$6,0)))/AR$3)</f>
        <v>2.5454545454545454</v>
      </c>
      <c r="AS148" s="9">
        <f>ABS((AS$2-INDEX($A148:$AE148,1,MATCH(AS$6,$A$6:$AE$6,0)))/AS$3)</f>
        <v>11.078651685393258</v>
      </c>
      <c r="AT148" s="9"/>
      <c r="AU148" s="9"/>
      <c r="AV148" s="9">
        <f>ABS((AV$2-INDEX($A148:$AE148,1,MATCH(AV$6,$A$6:$AE$6,0)))/AV$3)</f>
        <v>2.1796610169491522</v>
      </c>
      <c r="AW148" s="9">
        <f>ABS((AW$2-INDEX($A148:$AE148,1,MATCH(AW$6,$A$6:$AE$6,0)))/AW$3)</f>
        <v>0.98</v>
      </c>
      <c r="AX148" s="9">
        <f>ABS((AX$2-INDEX($A148:$AE148,1,MATCH(AX$6,$A$6:$AE$6,0)))/AX$3)</f>
        <v>5.729166666666667</v>
      </c>
      <c r="AY148" s="9">
        <f>ABS((AY$2-INDEX($A148:$AE148,1,MATCH(AY$6,$A$6:$AE$6,0)))/AY$3)</f>
        <v>2.5</v>
      </c>
      <c r="BA148" s="12">
        <f t="shared" si="8"/>
        <v>40.04104560559793</v>
      </c>
      <c r="BB148" s="12">
        <f t="shared" si="9"/>
        <v>162.77756877186479</v>
      </c>
      <c r="BC148" s="12">
        <f t="shared" si="10"/>
        <v>169.25690761484</v>
      </c>
      <c r="BD148" s="12">
        <f t="shared" si="11"/>
        <v>195.60091946630925</v>
      </c>
    </row>
    <row r="149" spans="1:56" x14ac:dyDescent="0.25">
      <c r="A149">
        <v>0.99622871975463567</v>
      </c>
      <c r="B149">
        <v>20</v>
      </c>
      <c r="C149">
        <v>0.128</v>
      </c>
      <c r="D149">
        <v>0.77</v>
      </c>
      <c r="E149">
        <v>14.930894161123645</v>
      </c>
      <c r="F149">
        <v>5.2361515677692691E-14</v>
      </c>
      <c r="G149">
        <v>2.8904628017910885</v>
      </c>
      <c r="H149">
        <v>2.758423086534322</v>
      </c>
      <c r="AB149" s="7">
        <f>IF(ISBLANK(X149),-1,X149-T149)</f>
        <v>-1</v>
      </c>
      <c r="AC149" s="4" t="b">
        <f>OR(AA149&lt;2.5,H149&lt;2.5)</f>
        <v>1</v>
      </c>
      <c r="AD149" s="4" t="b">
        <f>AB149&gt;2</f>
        <v>0</v>
      </c>
      <c r="AE149" s="5" t="b">
        <f>AND(AC149,AD149)</f>
        <v>0</v>
      </c>
      <c r="AG149" s="9">
        <f>ABS((AG$2-INDEX($A149:$AE149,1,MATCH(AG$6,$A$6:$AE$6,0)))/AG$3)</f>
        <v>5.3888888888888884</v>
      </c>
      <c r="AH149" s="9">
        <f>ABS((AH$2-INDEX($A149:$AE149,1,MATCH(AH$6,$A$6:$AE$6,0)))/AH$3)</f>
        <v>5.545454545454545</v>
      </c>
      <c r="AI149" s="9">
        <f>ABS((AI$2-INDEX($A149:$AE149,1,MATCH(AI$6,$A$6:$AE$6,0)))/AI$3)</f>
        <v>19.454545454545457</v>
      </c>
      <c r="AJ149" s="9">
        <f>ABS((AJ$2-INDEX($A149:$AE149,1,MATCH(AJ$6,$A$6:$AE$6,0)))/AJ$3)</f>
        <v>5.4255319148936172</v>
      </c>
      <c r="AK149" s="9">
        <f>ABS((AK$2-INDEX($A149:$AE149,1,MATCH(AK$6,$A$6:$AE$6,0)))/AK$3)</f>
        <v>19.063291139240505</v>
      </c>
      <c r="AL149" s="9">
        <f>ABS((AL$2-INDEX($A149:$AE149,1,MATCH(AL$6,$A$6:$AE$6,0)))/AL$3)</f>
        <v>5.08955223880597</v>
      </c>
      <c r="AM149" s="9">
        <f>ABS((AM$2-INDEX($A149:$AE149,1,MATCH(AM$6,$A$6:$AE$6,0)))/AM$3)</f>
        <v>2.0487804878048781</v>
      </c>
      <c r="AN149" s="9"/>
      <c r="AO149" s="9">
        <f>ABS((AO$2-INDEX($A149:$AE149,1,MATCH(AO$6,$A$6:$AE$6,0)))/AO$3)</f>
        <v>2.79</v>
      </c>
      <c r="AP149" s="9"/>
      <c r="AQ149" s="9"/>
      <c r="AR149" s="9">
        <f>ABS((AR$2-INDEX($A149:$AE149,1,MATCH(AR$6,$A$6:$AE$6,0)))/AR$3)</f>
        <v>2.5454545454545454</v>
      </c>
      <c r="AS149" s="9">
        <f>ABS((AS$2-INDEX($A149:$AE149,1,MATCH(AS$6,$A$6:$AE$6,0)))/AS$3)</f>
        <v>11.078651685393258</v>
      </c>
      <c r="AT149" s="9"/>
      <c r="AU149" s="9"/>
      <c r="AV149" s="9">
        <f>ABS((AV$2-INDEX($A149:$AE149,1,MATCH(AV$6,$A$6:$AE$6,0)))/AV$3)</f>
        <v>2.1796610169491522</v>
      </c>
      <c r="AW149" s="9">
        <f>ABS((AW$2-INDEX($A149:$AE149,1,MATCH(AW$6,$A$6:$AE$6,0)))/AW$3)</f>
        <v>0.98</v>
      </c>
      <c r="AX149" s="9">
        <f>ABS((AX$2-INDEX($A149:$AE149,1,MATCH(AX$6,$A$6:$AE$6,0)))/AX$3)</f>
        <v>5.729166666666667</v>
      </c>
      <c r="AY149" s="9">
        <f>ABS((AY$2-INDEX($A149:$AE149,1,MATCH(AY$6,$A$6:$AE$6,0)))/AY$3)</f>
        <v>2.5</v>
      </c>
      <c r="BA149" s="12">
        <f t="shared" si="8"/>
        <v>40.04104560559793</v>
      </c>
      <c r="BB149" s="12">
        <f t="shared" si="9"/>
        <v>162.77756877186479</v>
      </c>
      <c r="BC149" s="12">
        <f t="shared" si="10"/>
        <v>169.25690761484</v>
      </c>
      <c r="BD149" s="12">
        <f t="shared" si="11"/>
        <v>195.60091946630925</v>
      </c>
    </row>
    <row r="150" spans="1:56" x14ac:dyDescent="0.25">
      <c r="A150">
        <v>0.99622871975463567</v>
      </c>
      <c r="B150">
        <v>20</v>
      </c>
      <c r="C150">
        <v>0.128</v>
      </c>
      <c r="D150">
        <v>0.78</v>
      </c>
      <c r="E150">
        <v>39.342165805334588</v>
      </c>
      <c r="F150">
        <v>-3.727755028273378</v>
      </c>
      <c r="G150">
        <v>2.5240402427498481</v>
      </c>
      <c r="H150">
        <v>4.8080003410746093</v>
      </c>
      <c r="AB150" s="7">
        <f>IF(ISBLANK(X150),-1,X150-T150)</f>
        <v>-1</v>
      </c>
      <c r="AC150" s="4" t="b">
        <f>OR(AA150&lt;2.5,H150&lt;2.5)</f>
        <v>1</v>
      </c>
      <c r="AD150" s="4" t="b">
        <f>AB150&gt;2</f>
        <v>0</v>
      </c>
      <c r="AE150" s="5" t="b">
        <f>AND(AC150,AD150)</f>
        <v>0</v>
      </c>
      <c r="AG150" s="9">
        <f>ABS((AG$2-INDEX($A150:$AE150,1,MATCH(AG$6,$A$6:$AE$6,0)))/AG$3)</f>
        <v>5.3888888888888884</v>
      </c>
      <c r="AH150" s="9">
        <f>ABS((AH$2-INDEX($A150:$AE150,1,MATCH(AH$6,$A$6:$AE$6,0)))/AH$3)</f>
        <v>5.545454545454545</v>
      </c>
      <c r="AI150" s="9">
        <f>ABS((AI$2-INDEX($A150:$AE150,1,MATCH(AI$6,$A$6:$AE$6,0)))/AI$3)</f>
        <v>19.454545454545457</v>
      </c>
      <c r="AJ150" s="9">
        <f>ABS((AJ$2-INDEX($A150:$AE150,1,MATCH(AJ$6,$A$6:$AE$6,0)))/AJ$3)</f>
        <v>5.4255319148936172</v>
      </c>
      <c r="AK150" s="9">
        <f>ABS((AK$2-INDEX($A150:$AE150,1,MATCH(AK$6,$A$6:$AE$6,0)))/AK$3)</f>
        <v>19.063291139240505</v>
      </c>
      <c r="AL150" s="9">
        <f>ABS((AL$2-INDEX($A150:$AE150,1,MATCH(AL$6,$A$6:$AE$6,0)))/AL$3)</f>
        <v>5.08955223880597</v>
      </c>
      <c r="AM150" s="9">
        <f>ABS((AM$2-INDEX($A150:$AE150,1,MATCH(AM$6,$A$6:$AE$6,0)))/AM$3)</f>
        <v>2.0487804878048781</v>
      </c>
      <c r="AN150" s="9"/>
      <c r="AO150" s="9">
        <f>ABS((AO$2-INDEX($A150:$AE150,1,MATCH(AO$6,$A$6:$AE$6,0)))/AO$3)</f>
        <v>2.79</v>
      </c>
      <c r="AP150" s="9"/>
      <c r="AQ150" s="9"/>
      <c r="AR150" s="9">
        <f>ABS((AR$2-INDEX($A150:$AE150,1,MATCH(AR$6,$A$6:$AE$6,0)))/AR$3)</f>
        <v>2.5454545454545454</v>
      </c>
      <c r="AS150" s="9">
        <f>ABS((AS$2-INDEX($A150:$AE150,1,MATCH(AS$6,$A$6:$AE$6,0)))/AS$3)</f>
        <v>11.078651685393258</v>
      </c>
      <c r="AT150" s="9"/>
      <c r="AU150" s="9"/>
      <c r="AV150" s="9">
        <f>ABS((AV$2-INDEX($A150:$AE150,1,MATCH(AV$6,$A$6:$AE$6,0)))/AV$3)</f>
        <v>2.1796610169491522</v>
      </c>
      <c r="AW150" s="9">
        <f>ABS((AW$2-INDEX($A150:$AE150,1,MATCH(AW$6,$A$6:$AE$6,0)))/AW$3)</f>
        <v>0.98</v>
      </c>
      <c r="AX150" s="9">
        <f>ABS((AX$2-INDEX($A150:$AE150,1,MATCH(AX$6,$A$6:$AE$6,0)))/AX$3)</f>
        <v>5.729166666666667</v>
      </c>
      <c r="AY150" s="9">
        <f>ABS((AY$2-INDEX($A150:$AE150,1,MATCH(AY$6,$A$6:$AE$6,0)))/AY$3)</f>
        <v>2.5</v>
      </c>
      <c r="BA150" s="12">
        <f t="shared" si="8"/>
        <v>40.04104560559793</v>
      </c>
      <c r="BB150" s="12">
        <f t="shared" si="9"/>
        <v>162.77756877186479</v>
      </c>
      <c r="BC150" s="12">
        <f t="shared" si="10"/>
        <v>169.25690761484</v>
      </c>
      <c r="BD150" s="12">
        <f t="shared" si="11"/>
        <v>195.60091946630925</v>
      </c>
    </row>
    <row r="151" spans="1:56" x14ac:dyDescent="0.25">
      <c r="A151">
        <v>0.99622871975463567</v>
      </c>
      <c r="B151">
        <v>20</v>
      </c>
      <c r="C151">
        <v>0.128</v>
      </c>
      <c r="D151">
        <v>0.79</v>
      </c>
      <c r="E151">
        <v>40.829332611879835</v>
      </c>
      <c r="F151">
        <v>12.027691292123682</v>
      </c>
      <c r="G151">
        <v>0.44888669379791851</v>
      </c>
      <c r="H151">
        <v>9.6387414507390581</v>
      </c>
      <c r="AB151" s="7">
        <f>IF(ISBLANK(X151),-1,X151-T151)</f>
        <v>-1</v>
      </c>
      <c r="AC151" s="4" t="b">
        <f>OR(AA151&lt;2.5,H151&lt;2.5)</f>
        <v>1</v>
      </c>
      <c r="AD151" s="4" t="b">
        <f>AB151&gt;2</f>
        <v>0</v>
      </c>
      <c r="AE151" s="5" t="b">
        <f>AND(AC151,AD151)</f>
        <v>0</v>
      </c>
      <c r="AG151" s="9">
        <f>ABS((AG$2-INDEX($A151:$AE151,1,MATCH(AG$6,$A$6:$AE$6,0)))/AG$3)</f>
        <v>5.3888888888888884</v>
      </c>
      <c r="AH151" s="9">
        <f>ABS((AH$2-INDEX($A151:$AE151,1,MATCH(AH$6,$A$6:$AE$6,0)))/AH$3)</f>
        <v>5.545454545454545</v>
      </c>
      <c r="AI151" s="9">
        <f>ABS((AI$2-INDEX($A151:$AE151,1,MATCH(AI$6,$A$6:$AE$6,0)))/AI$3)</f>
        <v>19.454545454545457</v>
      </c>
      <c r="AJ151" s="9">
        <f>ABS((AJ$2-INDEX($A151:$AE151,1,MATCH(AJ$6,$A$6:$AE$6,0)))/AJ$3)</f>
        <v>5.4255319148936172</v>
      </c>
      <c r="AK151" s="9">
        <f>ABS((AK$2-INDEX($A151:$AE151,1,MATCH(AK$6,$A$6:$AE$6,0)))/AK$3)</f>
        <v>19.063291139240505</v>
      </c>
      <c r="AL151" s="9">
        <f>ABS((AL$2-INDEX($A151:$AE151,1,MATCH(AL$6,$A$6:$AE$6,0)))/AL$3)</f>
        <v>5.08955223880597</v>
      </c>
      <c r="AM151" s="9">
        <f>ABS((AM$2-INDEX($A151:$AE151,1,MATCH(AM$6,$A$6:$AE$6,0)))/AM$3)</f>
        <v>2.0487804878048781</v>
      </c>
      <c r="AN151" s="9"/>
      <c r="AO151" s="9">
        <f>ABS((AO$2-INDEX($A151:$AE151,1,MATCH(AO$6,$A$6:$AE$6,0)))/AO$3)</f>
        <v>2.79</v>
      </c>
      <c r="AP151" s="9"/>
      <c r="AQ151" s="9"/>
      <c r="AR151" s="9">
        <f>ABS((AR$2-INDEX($A151:$AE151,1,MATCH(AR$6,$A$6:$AE$6,0)))/AR$3)</f>
        <v>2.5454545454545454</v>
      </c>
      <c r="AS151" s="9">
        <f>ABS((AS$2-INDEX($A151:$AE151,1,MATCH(AS$6,$A$6:$AE$6,0)))/AS$3)</f>
        <v>11.078651685393258</v>
      </c>
      <c r="AT151" s="9"/>
      <c r="AU151" s="9"/>
      <c r="AV151" s="9">
        <f>ABS((AV$2-INDEX($A151:$AE151,1,MATCH(AV$6,$A$6:$AE$6,0)))/AV$3)</f>
        <v>2.1796610169491522</v>
      </c>
      <c r="AW151" s="9">
        <f>ABS((AW$2-INDEX($A151:$AE151,1,MATCH(AW$6,$A$6:$AE$6,0)))/AW$3)</f>
        <v>0.98</v>
      </c>
      <c r="AX151" s="9">
        <f>ABS((AX$2-INDEX($A151:$AE151,1,MATCH(AX$6,$A$6:$AE$6,0)))/AX$3)</f>
        <v>5.729166666666667</v>
      </c>
      <c r="AY151" s="9">
        <f>ABS((AY$2-INDEX($A151:$AE151,1,MATCH(AY$6,$A$6:$AE$6,0)))/AY$3)</f>
        <v>2.5</v>
      </c>
      <c r="BA151" s="12">
        <f t="shared" si="8"/>
        <v>40.04104560559793</v>
      </c>
      <c r="BB151" s="12">
        <f t="shared" si="9"/>
        <v>162.77756877186479</v>
      </c>
      <c r="BC151" s="12">
        <f t="shared" si="10"/>
        <v>169.25690761484</v>
      </c>
      <c r="BD151" s="12">
        <f t="shared" si="11"/>
        <v>195.60091946630925</v>
      </c>
    </row>
    <row r="152" spans="1:56" x14ac:dyDescent="0.25">
      <c r="A152">
        <v>0.99622871975463567</v>
      </c>
      <c r="B152">
        <v>20</v>
      </c>
      <c r="C152">
        <v>0.128</v>
      </c>
      <c r="D152">
        <v>0.8</v>
      </c>
      <c r="E152">
        <v>40.557575916253214</v>
      </c>
      <c r="F152">
        <v>11.231260394734981</v>
      </c>
      <c r="G152">
        <v>0.28886856755906515</v>
      </c>
      <c r="H152">
        <v>8.5687081843631656</v>
      </c>
      <c r="AB152" s="7">
        <f>IF(ISBLANK(X152),-1,X152-T152)</f>
        <v>-1</v>
      </c>
      <c r="AC152" s="4" t="b">
        <f>OR(AA152&lt;2.5,H152&lt;2.5)</f>
        <v>1</v>
      </c>
      <c r="AD152" s="4" t="b">
        <f>AB152&gt;2</f>
        <v>0</v>
      </c>
      <c r="AE152" s="5" t="b">
        <f>AND(AC152,AD152)</f>
        <v>0</v>
      </c>
      <c r="AG152" s="9">
        <f>ABS((AG$2-INDEX($A152:$AE152,1,MATCH(AG$6,$A$6:$AE$6,0)))/AG$3)</f>
        <v>5.3888888888888884</v>
      </c>
      <c r="AH152" s="9">
        <f>ABS((AH$2-INDEX($A152:$AE152,1,MATCH(AH$6,$A$6:$AE$6,0)))/AH$3)</f>
        <v>5.545454545454545</v>
      </c>
      <c r="AI152" s="9">
        <f>ABS((AI$2-INDEX($A152:$AE152,1,MATCH(AI$6,$A$6:$AE$6,0)))/AI$3)</f>
        <v>19.454545454545457</v>
      </c>
      <c r="AJ152" s="9">
        <f>ABS((AJ$2-INDEX($A152:$AE152,1,MATCH(AJ$6,$A$6:$AE$6,0)))/AJ$3)</f>
        <v>5.4255319148936172</v>
      </c>
      <c r="AK152" s="9">
        <f>ABS((AK$2-INDEX($A152:$AE152,1,MATCH(AK$6,$A$6:$AE$6,0)))/AK$3)</f>
        <v>19.063291139240505</v>
      </c>
      <c r="AL152" s="9">
        <f>ABS((AL$2-INDEX($A152:$AE152,1,MATCH(AL$6,$A$6:$AE$6,0)))/AL$3)</f>
        <v>5.08955223880597</v>
      </c>
      <c r="AM152" s="9">
        <f>ABS((AM$2-INDEX($A152:$AE152,1,MATCH(AM$6,$A$6:$AE$6,0)))/AM$3)</f>
        <v>2.0487804878048781</v>
      </c>
      <c r="AN152" s="9"/>
      <c r="AO152" s="9">
        <f>ABS((AO$2-INDEX($A152:$AE152,1,MATCH(AO$6,$A$6:$AE$6,0)))/AO$3)</f>
        <v>2.79</v>
      </c>
      <c r="AP152" s="9"/>
      <c r="AQ152" s="9"/>
      <c r="AR152" s="9">
        <f>ABS((AR$2-INDEX($A152:$AE152,1,MATCH(AR$6,$A$6:$AE$6,0)))/AR$3)</f>
        <v>2.5454545454545454</v>
      </c>
      <c r="AS152" s="9">
        <f>ABS((AS$2-INDEX($A152:$AE152,1,MATCH(AS$6,$A$6:$AE$6,0)))/AS$3)</f>
        <v>11.078651685393258</v>
      </c>
      <c r="AT152" s="9"/>
      <c r="AU152" s="9"/>
      <c r="AV152" s="9">
        <f>ABS((AV$2-INDEX($A152:$AE152,1,MATCH(AV$6,$A$6:$AE$6,0)))/AV$3)</f>
        <v>2.1796610169491522</v>
      </c>
      <c r="AW152" s="9">
        <f>ABS((AW$2-INDEX($A152:$AE152,1,MATCH(AW$6,$A$6:$AE$6,0)))/AW$3)</f>
        <v>0.98</v>
      </c>
      <c r="AX152" s="9">
        <f>ABS((AX$2-INDEX($A152:$AE152,1,MATCH(AX$6,$A$6:$AE$6,0)))/AX$3)</f>
        <v>5.729166666666667</v>
      </c>
      <c r="AY152" s="9">
        <f>ABS((AY$2-INDEX($A152:$AE152,1,MATCH(AY$6,$A$6:$AE$6,0)))/AY$3)</f>
        <v>2.5</v>
      </c>
      <c r="BA152" s="12">
        <f t="shared" si="8"/>
        <v>40.04104560559793</v>
      </c>
      <c r="BB152" s="12">
        <f t="shared" si="9"/>
        <v>162.77756877186479</v>
      </c>
      <c r="BC152" s="12">
        <f t="shared" si="10"/>
        <v>169.25690761484</v>
      </c>
      <c r="BD152" s="12">
        <f t="shared" si="11"/>
        <v>195.60091946630925</v>
      </c>
    </row>
    <row r="153" spans="1:56" x14ac:dyDescent="0.25">
      <c r="A153">
        <v>0.99622871975463567</v>
      </c>
      <c r="B153">
        <v>20</v>
      </c>
      <c r="C153">
        <v>0.126</v>
      </c>
      <c r="D153">
        <v>0.76</v>
      </c>
      <c r="E153">
        <v>39.682886764285918</v>
      </c>
      <c r="F153">
        <v>-2.4669035087256035E-14</v>
      </c>
      <c r="G153">
        <v>2.7388678035280454</v>
      </c>
      <c r="H153">
        <v>2.4552330900125954</v>
      </c>
      <c r="AB153" s="7">
        <f>IF(ISBLANK(X153),-1,X153-T153)</f>
        <v>-1</v>
      </c>
      <c r="AC153" s="4" t="b">
        <f>OR(AA153&lt;2.5,H153&lt;2.5)</f>
        <v>1</v>
      </c>
      <c r="AD153" s="4" t="b">
        <f>AB153&gt;2</f>
        <v>0</v>
      </c>
      <c r="AE153" s="5" t="b">
        <f>AND(AC153,AD153)</f>
        <v>0</v>
      </c>
      <c r="AG153" s="9">
        <f>ABS((AG$2-INDEX($A153:$AE153,1,MATCH(AG$6,$A$6:$AE$6,0)))/AG$3)</f>
        <v>5.3888888888888884</v>
      </c>
      <c r="AH153" s="9">
        <f>ABS((AH$2-INDEX($A153:$AE153,1,MATCH(AH$6,$A$6:$AE$6,0)))/AH$3)</f>
        <v>5.545454545454545</v>
      </c>
      <c r="AI153" s="9">
        <f>ABS((AI$2-INDEX($A153:$AE153,1,MATCH(AI$6,$A$6:$AE$6,0)))/AI$3)</f>
        <v>19.454545454545457</v>
      </c>
      <c r="AJ153" s="9">
        <f>ABS((AJ$2-INDEX($A153:$AE153,1,MATCH(AJ$6,$A$6:$AE$6,0)))/AJ$3)</f>
        <v>5.4255319148936172</v>
      </c>
      <c r="AK153" s="9">
        <f>ABS((AK$2-INDEX($A153:$AE153,1,MATCH(AK$6,$A$6:$AE$6,0)))/AK$3)</f>
        <v>19.063291139240505</v>
      </c>
      <c r="AL153" s="9">
        <f>ABS((AL$2-INDEX($A153:$AE153,1,MATCH(AL$6,$A$6:$AE$6,0)))/AL$3)</f>
        <v>5.08955223880597</v>
      </c>
      <c r="AM153" s="9">
        <f>ABS((AM$2-INDEX($A153:$AE153,1,MATCH(AM$6,$A$6:$AE$6,0)))/AM$3)</f>
        <v>2.0487804878048781</v>
      </c>
      <c r="AN153" s="9"/>
      <c r="AO153" s="9">
        <f>ABS((AO$2-INDEX($A153:$AE153,1,MATCH(AO$6,$A$6:$AE$6,0)))/AO$3)</f>
        <v>2.79</v>
      </c>
      <c r="AP153" s="9"/>
      <c r="AQ153" s="9"/>
      <c r="AR153" s="9">
        <f>ABS((AR$2-INDEX($A153:$AE153,1,MATCH(AR$6,$A$6:$AE$6,0)))/AR$3)</f>
        <v>2.5454545454545454</v>
      </c>
      <c r="AS153" s="9">
        <f>ABS((AS$2-INDEX($A153:$AE153,1,MATCH(AS$6,$A$6:$AE$6,0)))/AS$3)</f>
        <v>11.078651685393258</v>
      </c>
      <c r="AT153" s="9"/>
      <c r="AU153" s="9"/>
      <c r="AV153" s="9">
        <f>ABS((AV$2-INDEX($A153:$AE153,1,MATCH(AV$6,$A$6:$AE$6,0)))/AV$3)</f>
        <v>2.1796610169491522</v>
      </c>
      <c r="AW153" s="9">
        <f>ABS((AW$2-INDEX($A153:$AE153,1,MATCH(AW$6,$A$6:$AE$6,0)))/AW$3)</f>
        <v>0.98</v>
      </c>
      <c r="AX153" s="9">
        <f>ABS((AX$2-INDEX($A153:$AE153,1,MATCH(AX$6,$A$6:$AE$6,0)))/AX$3)</f>
        <v>5.729166666666667</v>
      </c>
      <c r="AY153" s="9">
        <f>ABS((AY$2-INDEX($A153:$AE153,1,MATCH(AY$6,$A$6:$AE$6,0)))/AY$3)</f>
        <v>2.5</v>
      </c>
      <c r="BA153" s="12">
        <f t="shared" si="8"/>
        <v>40.04104560559793</v>
      </c>
      <c r="BB153" s="12">
        <f t="shared" si="9"/>
        <v>162.77756877186479</v>
      </c>
      <c r="BC153" s="12">
        <f t="shared" si="10"/>
        <v>169.25690761484</v>
      </c>
      <c r="BD153" s="12">
        <f t="shared" si="11"/>
        <v>195.60091946630925</v>
      </c>
    </row>
    <row r="154" spans="1:56" x14ac:dyDescent="0.25">
      <c r="A154">
        <v>0.99622871975463567</v>
      </c>
      <c r="B154">
        <v>20</v>
      </c>
      <c r="C154">
        <v>0.126</v>
      </c>
      <c r="D154">
        <v>0.77</v>
      </c>
      <c r="E154">
        <v>51.245804733374932</v>
      </c>
      <c r="F154">
        <v>7.0824592238742557E-14</v>
      </c>
      <c r="G154">
        <v>2.6129486085697691</v>
      </c>
      <c r="H154">
        <v>2.203394700094627</v>
      </c>
      <c r="AB154" s="7">
        <f>IF(ISBLANK(X154),-1,X154-T154)</f>
        <v>-1</v>
      </c>
      <c r="AC154" s="4" t="b">
        <f>OR(AA154&lt;2.5,H154&lt;2.5)</f>
        <v>1</v>
      </c>
      <c r="AD154" s="4" t="b">
        <f>AB154&gt;2</f>
        <v>0</v>
      </c>
      <c r="AE154" s="5" t="b">
        <f>AND(AC154,AD154)</f>
        <v>0</v>
      </c>
      <c r="AG154" s="9">
        <f>ABS((AG$2-INDEX($A154:$AE154,1,MATCH(AG$6,$A$6:$AE$6,0)))/AG$3)</f>
        <v>5.3888888888888884</v>
      </c>
      <c r="AH154" s="9">
        <f>ABS((AH$2-INDEX($A154:$AE154,1,MATCH(AH$6,$A$6:$AE$6,0)))/AH$3)</f>
        <v>5.545454545454545</v>
      </c>
      <c r="AI154" s="9">
        <f>ABS((AI$2-INDEX($A154:$AE154,1,MATCH(AI$6,$A$6:$AE$6,0)))/AI$3)</f>
        <v>19.454545454545457</v>
      </c>
      <c r="AJ154" s="9">
        <f>ABS((AJ$2-INDEX($A154:$AE154,1,MATCH(AJ$6,$A$6:$AE$6,0)))/AJ$3)</f>
        <v>5.4255319148936172</v>
      </c>
      <c r="AK154" s="9">
        <f>ABS((AK$2-INDEX($A154:$AE154,1,MATCH(AK$6,$A$6:$AE$6,0)))/AK$3)</f>
        <v>19.063291139240505</v>
      </c>
      <c r="AL154" s="9">
        <f>ABS((AL$2-INDEX($A154:$AE154,1,MATCH(AL$6,$A$6:$AE$6,0)))/AL$3)</f>
        <v>5.08955223880597</v>
      </c>
      <c r="AM154" s="9">
        <f>ABS((AM$2-INDEX($A154:$AE154,1,MATCH(AM$6,$A$6:$AE$6,0)))/AM$3)</f>
        <v>2.0487804878048781</v>
      </c>
      <c r="AN154" s="9"/>
      <c r="AO154" s="9">
        <f>ABS((AO$2-INDEX($A154:$AE154,1,MATCH(AO$6,$A$6:$AE$6,0)))/AO$3)</f>
        <v>2.79</v>
      </c>
      <c r="AP154" s="9"/>
      <c r="AQ154" s="9"/>
      <c r="AR154" s="9">
        <f>ABS((AR$2-INDEX($A154:$AE154,1,MATCH(AR$6,$A$6:$AE$6,0)))/AR$3)</f>
        <v>2.5454545454545454</v>
      </c>
      <c r="AS154" s="9">
        <f>ABS((AS$2-INDEX($A154:$AE154,1,MATCH(AS$6,$A$6:$AE$6,0)))/AS$3)</f>
        <v>11.078651685393258</v>
      </c>
      <c r="AT154" s="9"/>
      <c r="AU154" s="9"/>
      <c r="AV154" s="9">
        <f>ABS((AV$2-INDEX($A154:$AE154,1,MATCH(AV$6,$A$6:$AE$6,0)))/AV$3)</f>
        <v>2.1796610169491522</v>
      </c>
      <c r="AW154" s="9">
        <f>ABS((AW$2-INDEX($A154:$AE154,1,MATCH(AW$6,$A$6:$AE$6,0)))/AW$3)</f>
        <v>0.98</v>
      </c>
      <c r="AX154" s="9">
        <f>ABS((AX$2-INDEX($A154:$AE154,1,MATCH(AX$6,$A$6:$AE$6,0)))/AX$3)</f>
        <v>5.729166666666667</v>
      </c>
      <c r="AY154" s="9">
        <f>ABS((AY$2-INDEX($A154:$AE154,1,MATCH(AY$6,$A$6:$AE$6,0)))/AY$3)</f>
        <v>2.5</v>
      </c>
      <c r="BA154" s="12">
        <f t="shared" si="8"/>
        <v>40.04104560559793</v>
      </c>
      <c r="BB154" s="12">
        <f t="shared" si="9"/>
        <v>162.77756877186479</v>
      </c>
      <c r="BC154" s="12">
        <f t="shared" si="10"/>
        <v>169.25690761484</v>
      </c>
      <c r="BD154" s="12">
        <f t="shared" si="11"/>
        <v>195.60091946630925</v>
      </c>
    </row>
    <row r="155" spans="1:56" x14ac:dyDescent="0.25">
      <c r="A155">
        <v>0.99496205639268809</v>
      </c>
      <c r="B155">
        <v>20</v>
      </c>
      <c r="C155">
        <v>0.126</v>
      </c>
      <c r="D155">
        <v>0.79</v>
      </c>
      <c r="E155">
        <v>106.16852484578204</v>
      </c>
      <c r="F155">
        <v>6.9519156323174638</v>
      </c>
      <c r="G155">
        <v>9.8176829279522301E-2</v>
      </c>
      <c r="H155">
        <v>4.4503232916620634</v>
      </c>
      <c r="I155">
        <v>5.1422226202152128</v>
      </c>
      <c r="J155">
        <v>0.71714832504313819</v>
      </c>
      <c r="K155">
        <v>1.5647751973684714</v>
      </c>
      <c r="L155">
        <v>8.6956963043909781</v>
      </c>
      <c r="M155">
        <v>34.833459397182303</v>
      </c>
      <c r="N155">
        <v>2.8405995007634233</v>
      </c>
      <c r="O155">
        <v>0.74366649956788977</v>
      </c>
      <c r="P155">
        <v>11.009763206023875</v>
      </c>
      <c r="Q155">
        <v>2.1031538634702041</v>
      </c>
      <c r="R155">
        <v>46.588074213866072</v>
      </c>
      <c r="S155">
        <v>4.9782564062490966</v>
      </c>
      <c r="T155">
        <v>4.5323909031407821</v>
      </c>
      <c r="U155">
        <v>16.241543661358946</v>
      </c>
      <c r="V155">
        <v>-0.60864813589336164</v>
      </c>
      <c r="W155">
        <v>0.44584066211126477</v>
      </c>
      <c r="X155">
        <v>27.769299129404803</v>
      </c>
      <c r="Y155">
        <v>0.17975930901823517</v>
      </c>
      <c r="Z155">
        <v>0.85102404684243504</v>
      </c>
      <c r="AA155">
        <v>4.4350045523267712</v>
      </c>
      <c r="AB155" s="7">
        <f>IF(ISBLANK(X155),-1,X155-T155)</f>
        <v>23.236908226264021</v>
      </c>
      <c r="AC155" s="4" t="b">
        <f>OR(AA155&lt;2.5,H155&lt;2.5)</f>
        <v>0</v>
      </c>
      <c r="AD155" s="4" t="b">
        <f>AB155&gt;2</f>
        <v>1</v>
      </c>
      <c r="AE155" s="5" t="b">
        <f>AND(AC155,AD155)</f>
        <v>0</v>
      </c>
      <c r="AG155" s="9">
        <f>ABS((AG$2-INDEX($A155:$AE155,1,MATCH(AG$6,$A$6:$AE$6,0)))/AG$3)</f>
        <v>0.32469180023912575</v>
      </c>
      <c r="AH155" s="9">
        <f>ABS((AH$2-INDEX($A155:$AE155,1,MATCH(AH$6,$A$6:$AE$6,0)))/AH$3)</f>
        <v>0.97407568221034735</v>
      </c>
      <c r="AI155" s="9">
        <f>ABS((AI$2-INDEX($A155:$AE155,1,MATCH(AI$6,$A$6:$AE$6,0)))/AI$3)</f>
        <v>5.2293163875593525</v>
      </c>
      <c r="AJ155" s="9">
        <f>ABS((AJ$2-INDEX($A155:$AE155,1,MATCH(AJ$6,$A$6:$AE$6,0)))/AJ$3)</f>
        <v>0.80016154021756447</v>
      </c>
      <c r="AK155" s="9">
        <f>ABS((AK$2-INDEX($A155:$AE155,1,MATCH(AK$6,$A$6:$AE$6,0)))/AK$3)</f>
        <v>25.029695439471265</v>
      </c>
      <c r="AL155" s="9">
        <f>ABS((AL$2-INDEX($A155:$AE155,1,MATCH(AL$6,$A$6:$AE$6,0)))/AL$3)</f>
        <v>0.84985149139787586</v>
      </c>
      <c r="AM155" s="9">
        <f>ABS((AM$2-INDEX($A155:$AE155,1,MATCH(AM$6,$A$6:$AE$6,0)))/AM$3)</f>
        <v>0.23495975715148831</v>
      </c>
      <c r="AN155" s="9"/>
      <c r="AO155" s="9">
        <f>ABS((AO$2-INDEX($A155:$AE155,1,MATCH(AO$6,$A$6:$AE$6,0)))/AO$3)</f>
        <v>0.68684613652979598</v>
      </c>
      <c r="AP155" s="9"/>
      <c r="AQ155" s="9"/>
      <c r="AR155" s="9">
        <f>ABS((AR$2-INDEX($A155:$AE155,1,MATCH(AR$6,$A$6:$AE$6,0)))/AR$3)</f>
        <v>0.25636823073697879</v>
      </c>
      <c r="AS155" s="9">
        <f>ABS((AS$2-INDEX($A155:$AE155,1,MATCH(AS$6,$A$6:$AE$6,0)))/AS$3)</f>
        <v>1.9541889542927262</v>
      </c>
      <c r="AT155" s="9"/>
      <c r="AU155" s="9"/>
      <c r="AV155" s="9">
        <f>ABS((AV$2-INDEX($A155:$AE155,1,MATCH(AV$6,$A$6:$AE$6,0)))/AV$3)</f>
        <v>6.0362400766996673</v>
      </c>
      <c r="AW155" s="9">
        <f>ABS((AW$2-INDEX($A155:$AE155,1,MATCH(AW$6,$A$6:$AE$6,0)))/AW$3)</f>
        <v>0.62048138196352964</v>
      </c>
      <c r="AX155" s="9">
        <f>ABS((AX$2-INDEX($A155:$AE155,1,MATCH(AX$6,$A$6:$AE$6,0)))/AX$3)</f>
        <v>3.9561999024115937</v>
      </c>
      <c r="AY155" s="9">
        <f>ABS((AY$2-INDEX($A155:$AE155,1,MATCH(AY$6,$A$6:$AE$6,0)))/AY$3)</f>
        <v>1.9350045523267712</v>
      </c>
      <c r="BA155" s="12">
        <f t="shared" si="8"/>
        <v>40.285861646223061</v>
      </c>
      <c r="BB155" s="12">
        <f t="shared" si="9"/>
        <v>44.104716115302757</v>
      </c>
      <c r="BC155" s="12">
        <f t="shared" si="10"/>
        <v>44.170440785033968</v>
      </c>
      <c r="BD155" s="12">
        <f t="shared" si="11"/>
        <v>59.75623378314426</v>
      </c>
    </row>
    <row r="156" spans="1:56" x14ac:dyDescent="0.25">
      <c r="A156">
        <v>0.99496205639268809</v>
      </c>
      <c r="B156">
        <v>20</v>
      </c>
      <c r="C156">
        <v>0.124</v>
      </c>
      <c r="D156">
        <v>0.77</v>
      </c>
      <c r="E156">
        <v>103.90779504320722</v>
      </c>
      <c r="F156">
        <v>6.8849822701665202</v>
      </c>
      <c r="G156">
        <v>0.18256202069872537</v>
      </c>
      <c r="H156">
        <v>4.9073419990861327</v>
      </c>
      <c r="I156">
        <v>5.1052097725323993</v>
      </c>
      <c r="J156">
        <v>0.72533549804904107</v>
      </c>
      <c r="K156">
        <v>1.5387458404287926</v>
      </c>
      <c r="L156">
        <v>8.4034789047405951</v>
      </c>
      <c r="M156">
        <v>35.646482845671947</v>
      </c>
      <c r="N156">
        <v>2.8350541294271641</v>
      </c>
      <c r="O156">
        <v>0.75305611227124769</v>
      </c>
      <c r="P156">
        <v>11.249071347852157</v>
      </c>
      <c r="Q156">
        <v>2.0153151981125523</v>
      </c>
      <c r="R156">
        <v>46.327177034741027</v>
      </c>
      <c r="S156">
        <v>4.9735112130417081</v>
      </c>
      <c r="T156">
        <v>4.9048878464141215</v>
      </c>
      <c r="U156">
        <v>16.251946692894137</v>
      </c>
      <c r="V156">
        <v>-0.6105323287448724</v>
      </c>
      <c r="W156">
        <v>0.45443196506893463</v>
      </c>
      <c r="X156">
        <v>27.880676262362869</v>
      </c>
      <c r="Y156">
        <v>0.26152358852314572</v>
      </c>
      <c r="Z156">
        <v>0.85568887079950784</v>
      </c>
      <c r="AA156">
        <v>4.882626489157996</v>
      </c>
      <c r="AB156" s="7">
        <f>IF(ISBLANK(X156),-1,X156-T156)</f>
        <v>22.975788415948749</v>
      </c>
      <c r="AC156" s="4" t="b">
        <f>OR(AA156&lt;2.5,H156&lt;2.5)</f>
        <v>0</v>
      </c>
      <c r="AD156" s="4" t="b">
        <f>AB156&gt;2</f>
        <v>1</v>
      </c>
      <c r="AE156" s="5" t="b">
        <f>AND(AC156,AD156)</f>
        <v>0</v>
      </c>
      <c r="AG156" s="9">
        <f>ABS((AG$2-INDEX($A156:$AE156,1,MATCH(AG$6,$A$6:$AE$6,0)))/AG$3)</f>
        <v>0.28356641392488846</v>
      </c>
      <c r="AH156" s="9">
        <f>ABS((AH$2-INDEX($A156:$AE156,1,MATCH(AH$6,$A$6:$AE$6,0)))/AH$3)</f>
        <v>1.0485045277185554</v>
      </c>
      <c r="AI156" s="9">
        <f>ABS((AI$2-INDEX($A156:$AE156,1,MATCH(AI$6,$A$6:$AE$6,0)))/AI$3)</f>
        <v>5.465946905192796</v>
      </c>
      <c r="AJ156" s="9">
        <f>ABS((AJ$2-INDEX($A156:$AE156,1,MATCH(AJ$6,$A$6:$AE$6,0)))/AJ$3)</f>
        <v>0.95559632726564059</v>
      </c>
      <c r="AK156" s="9">
        <f>ABS((AK$2-INDEX($A156:$AE156,1,MATCH(AK$6,$A$6:$AE$6,0)))/AK$3)</f>
        <v>26.058839045154361</v>
      </c>
      <c r="AL156" s="9">
        <f>ABS((AL$2-INDEX($A156:$AE156,1,MATCH(AL$6,$A$6:$AE$6,0)))/AL$3)</f>
        <v>0.85812816503408362</v>
      </c>
      <c r="AM156" s="9">
        <f>ABS((AM$2-INDEX($A156:$AE156,1,MATCH(AM$6,$A$6:$AE$6,0)))/AM$3)</f>
        <v>0.21205826275305434</v>
      </c>
      <c r="AN156" s="9"/>
      <c r="AO156" s="9">
        <f>ABS((AO$2-INDEX($A156:$AE156,1,MATCH(AO$6,$A$6:$AE$6,0)))/AO$3)</f>
        <v>0.7746848018874477</v>
      </c>
      <c r="AP156" s="9"/>
      <c r="AQ156" s="9"/>
      <c r="AR156" s="9">
        <f>ABS((AR$2-INDEX($A156:$AE156,1,MATCH(AR$6,$A$6:$AE$6,0)))/AR$3)</f>
        <v>6.8238461407009385E-2</v>
      </c>
      <c r="AS156" s="9">
        <f>ABS((AS$2-INDEX($A156:$AE156,1,MATCH(AS$6,$A$6:$AE$6,0)))/AS$3)</f>
        <v>1.9483445545538549</v>
      </c>
      <c r="AT156" s="9"/>
      <c r="AU156" s="9"/>
      <c r="AV156" s="9">
        <f>ABS((AV$2-INDEX($A156:$AE156,1,MATCH(AV$6,$A$6:$AE$6,0)))/AV$3)</f>
        <v>5.9477248867622876</v>
      </c>
      <c r="AW156" s="9">
        <f>ABS((AW$2-INDEX($A156:$AE156,1,MATCH(AW$6,$A$6:$AE$6,0)))/AW$3)</f>
        <v>0.45695282295370854</v>
      </c>
      <c r="AX156" s="9">
        <f>ABS((AX$2-INDEX($A156:$AE156,1,MATCH(AX$6,$A$6:$AE$6,0)))/AX$3)</f>
        <v>3.9464815191676923</v>
      </c>
      <c r="AY156" s="9">
        <f>ABS((AY$2-INDEX($A156:$AE156,1,MATCH(AY$6,$A$6:$AE$6,0)))/AY$3)</f>
        <v>2.382626489157996</v>
      </c>
      <c r="BA156" s="12">
        <f t="shared" si="8"/>
        <v>41.132750226555046</v>
      </c>
      <c r="BB156" s="12">
        <f t="shared" si="9"/>
        <v>44.928796729814707</v>
      </c>
      <c r="BC156" s="12">
        <f t="shared" si="10"/>
        <v>44.9334532174299</v>
      </c>
      <c r="BD156" s="12">
        <f t="shared" si="11"/>
        <v>60.503513110946841</v>
      </c>
    </row>
    <row r="157" spans="1:56" x14ac:dyDescent="0.25">
      <c r="A157">
        <v>0.99496205639268809</v>
      </c>
      <c r="B157">
        <v>20</v>
      </c>
      <c r="C157">
        <v>0.128</v>
      </c>
      <c r="D157">
        <v>0.8</v>
      </c>
      <c r="E157">
        <v>108.41653224261977</v>
      </c>
      <c r="F157">
        <v>7.4702140639787249</v>
      </c>
      <c r="G157">
        <v>0.12553544160657898</v>
      </c>
      <c r="H157">
        <v>4.7229390824963886</v>
      </c>
      <c r="I157">
        <v>5.2436091760188948</v>
      </c>
      <c r="J157">
        <v>0.72033081617179762</v>
      </c>
      <c r="K157">
        <v>1.553756895108886</v>
      </c>
      <c r="L157">
        <v>8.9481609016924999</v>
      </c>
      <c r="M157">
        <v>35.270481168680163</v>
      </c>
      <c r="N157">
        <v>2.9454965816467125</v>
      </c>
      <c r="O157">
        <v>0.72999540223313186</v>
      </c>
      <c r="P157">
        <v>11.305957207504964</v>
      </c>
      <c r="Q157">
        <v>2.1511932329963512</v>
      </c>
      <c r="R157">
        <v>46.925170987643604</v>
      </c>
      <c r="S157">
        <v>4.985940313991752</v>
      </c>
      <c r="T157">
        <v>4.432690701434657</v>
      </c>
      <c r="U157">
        <v>16.313871763662849</v>
      </c>
      <c r="V157">
        <v>-0.62744710293812589</v>
      </c>
      <c r="W157">
        <v>0.45773861595417759</v>
      </c>
      <c r="X157">
        <v>31.669203967459918</v>
      </c>
      <c r="Y157">
        <v>0.21323645387343679</v>
      </c>
      <c r="Z157">
        <v>0.87796985341436962</v>
      </c>
      <c r="AA157">
        <v>4.7115946609630228</v>
      </c>
      <c r="AB157" s="7">
        <f>IF(ISBLANK(X157),-1,X157-T157)</f>
        <v>27.236513266025263</v>
      </c>
      <c r="AC157" s="4" t="b">
        <f>OR(AA157&lt;2.5,H157&lt;2.5)</f>
        <v>0</v>
      </c>
      <c r="AD157" s="4" t="b">
        <f>AB157&gt;2</f>
        <v>1</v>
      </c>
      <c r="AE157" s="5" t="b">
        <f>AND(AC157,AD157)</f>
        <v>0</v>
      </c>
      <c r="AG157" s="9">
        <f>ABS((AG$2-INDEX($A157:$AE157,1,MATCH(AG$6,$A$6:$AE$6,0)))/AG$3)</f>
        <v>0.43734352890988343</v>
      </c>
      <c r="AH157" s="9">
        <f>ABS((AH$2-INDEX($A157:$AE157,1,MATCH(AH$6,$A$6:$AE$6,0)))/AH$3)</f>
        <v>1.0030074197436147</v>
      </c>
      <c r="AI157" s="9">
        <f>ABS((AI$2-INDEX($A157:$AE157,1,MATCH(AI$6,$A$6:$AE$6,0)))/AI$3)</f>
        <v>5.3294827717374007</v>
      </c>
      <c r="AJ157" s="9">
        <f>ABS((AJ$2-INDEX($A157:$AE157,1,MATCH(AJ$6,$A$6:$AE$6,0)))/AJ$3)</f>
        <v>0.66587186080186145</v>
      </c>
      <c r="AK157" s="9">
        <f>ABS((AK$2-INDEX($A157:$AE157,1,MATCH(AK$6,$A$6:$AE$6,0)))/AK$3)</f>
        <v>25.582887555291343</v>
      </c>
      <c r="AL157" s="9">
        <f>ABS((AL$2-INDEX($A157:$AE157,1,MATCH(AL$6,$A$6:$AE$6,0)))/AL$3)</f>
        <v>0.6932886841093846</v>
      </c>
      <c r="AM157" s="9">
        <f>ABS((AM$2-INDEX($A157:$AE157,1,MATCH(AM$6,$A$6:$AE$6,0)))/AM$3)</f>
        <v>0.26830389699236123</v>
      </c>
      <c r="AN157" s="9"/>
      <c r="AO157" s="9">
        <f>ABS((AO$2-INDEX($A157:$AE157,1,MATCH(AO$6,$A$6:$AE$6,0)))/AO$3)</f>
        <v>0.6388067670036488</v>
      </c>
      <c r="AP157" s="9"/>
      <c r="AQ157" s="9"/>
      <c r="AR157" s="9">
        <f>ABS((AR$2-INDEX($A157:$AE157,1,MATCH(AR$6,$A$6:$AE$6,0)))/AR$3)</f>
        <v>0.30672186796229445</v>
      </c>
      <c r="AS157" s="9">
        <f>ABS((AS$2-INDEX($A157:$AE157,1,MATCH(AS$6,$A$6:$AE$6,0)))/AS$3)</f>
        <v>1.9135551889534548</v>
      </c>
      <c r="AT157" s="9"/>
      <c r="AU157" s="9"/>
      <c r="AV157" s="9">
        <f>ABS((AV$2-INDEX($A157:$AE157,1,MATCH(AV$6,$A$6:$AE$6,0)))/AV$3)</f>
        <v>7.3920383952628006</v>
      </c>
      <c r="AW157" s="9">
        <f>ABS((AW$2-INDEX($A157:$AE157,1,MATCH(AW$6,$A$6:$AE$6,0)))/AW$3)</f>
        <v>0.55352709225312635</v>
      </c>
      <c r="AX157" s="9">
        <f>ABS((AX$2-INDEX($A157:$AE157,1,MATCH(AX$6,$A$6:$AE$6,0)))/AX$3)</f>
        <v>3.9000628053867299</v>
      </c>
      <c r="AY157" s="9">
        <f>ABS((AY$2-INDEX($A157:$AE157,1,MATCH(AY$6,$A$6:$AE$6,0)))/AY$3)</f>
        <v>2.2115946609630228</v>
      </c>
      <c r="BA157" s="12">
        <f t="shared" si="8"/>
        <v>59.724651943718932</v>
      </c>
      <c r="BB157" s="12">
        <f t="shared" si="9"/>
        <v>63.386345404889624</v>
      </c>
      <c r="BC157" s="12">
        <f t="shared" si="10"/>
        <v>63.480423709175902</v>
      </c>
      <c r="BD157" s="12">
        <f t="shared" si="11"/>
        <v>78.596835290850635</v>
      </c>
    </row>
    <row r="158" spans="1:56" x14ac:dyDescent="0.25">
      <c r="A158">
        <v>0.99496205639268809</v>
      </c>
      <c r="B158">
        <v>20</v>
      </c>
      <c r="C158">
        <v>0.126</v>
      </c>
      <c r="D158">
        <v>0.78</v>
      </c>
      <c r="E158">
        <v>110.47478524879722</v>
      </c>
      <c r="F158">
        <v>7.3969958912750959</v>
      </c>
      <c r="G158">
        <v>0.21451220753990474</v>
      </c>
      <c r="H158">
        <v>5.2182107766359076</v>
      </c>
      <c r="I158">
        <v>5.2087247024369141</v>
      </c>
      <c r="J158">
        <v>0.72928058943560559</v>
      </c>
      <c r="K158">
        <v>1.5269332170779988</v>
      </c>
      <c r="L158">
        <v>8.6422754175477845</v>
      </c>
      <c r="M158">
        <v>36.149212496947833</v>
      </c>
      <c r="N158">
        <v>2.9466403921491047</v>
      </c>
      <c r="O158">
        <v>0.73940391741663514</v>
      </c>
      <c r="P158">
        <v>11.572720367234881</v>
      </c>
      <c r="Q158">
        <v>2.0575657742431988</v>
      </c>
      <c r="R158">
        <v>46.662682632121822</v>
      </c>
      <c r="S158">
        <v>4.9812717476252821</v>
      </c>
      <c r="T158">
        <v>4.837216786925179</v>
      </c>
      <c r="U158">
        <v>16.330759944874867</v>
      </c>
      <c r="V158">
        <v>-0.63022663659005507</v>
      </c>
      <c r="W158">
        <v>0.46744539254371453</v>
      </c>
      <c r="X158">
        <v>31.817466697936382</v>
      </c>
      <c r="Y158">
        <v>0.29981169168989263</v>
      </c>
      <c r="Z158">
        <v>0.8838768203255567</v>
      </c>
      <c r="AA158">
        <v>5.1973173262537182</v>
      </c>
      <c r="AB158" s="7">
        <f>IF(ISBLANK(X158),-1,X158-T158)</f>
        <v>26.980249911011203</v>
      </c>
      <c r="AC158" s="4" t="b">
        <f>OR(AA158&lt;2.5,H158&lt;2.5)</f>
        <v>0</v>
      </c>
      <c r="AD158" s="4" t="b">
        <f>AB158&gt;2</f>
        <v>1</v>
      </c>
      <c r="AE158" s="5" t="b">
        <f>AND(AC158,AD158)</f>
        <v>0</v>
      </c>
      <c r="AG158" s="9">
        <f>ABS((AG$2-INDEX($A158:$AE158,1,MATCH(AG$6,$A$6:$AE$6,0)))/AG$3)</f>
        <v>0.39858300270768271</v>
      </c>
      <c r="AH158" s="9">
        <f>ABS((AH$2-INDEX($A158:$AE158,1,MATCH(AH$6,$A$6:$AE$6,0)))/AH$3)</f>
        <v>1.0843689948691417</v>
      </c>
      <c r="AI158" s="9">
        <f>ABS((AI$2-INDEX($A158:$AE158,1,MATCH(AI$6,$A$6:$AE$6,0)))/AI$3)</f>
        <v>5.5733343902000119</v>
      </c>
      <c r="AJ158" s="9">
        <f>ABS((AJ$2-INDEX($A158:$AE158,1,MATCH(AJ$6,$A$6:$AE$6,0)))/AJ$3)</f>
        <v>0.82857690555968877</v>
      </c>
      <c r="AK158" s="9">
        <f>ABS((AK$2-INDEX($A158:$AE158,1,MATCH(AK$6,$A$6:$AE$6,0)))/AK$3)</f>
        <v>26.695205692339023</v>
      </c>
      <c r="AL158" s="9">
        <f>ABS((AL$2-INDEX($A158:$AE158,1,MATCH(AL$6,$A$6:$AE$6,0)))/AL$3)</f>
        <v>0.69158150425506781</v>
      </c>
      <c r="AM158" s="9">
        <f>ABS((AM$2-INDEX($A158:$AE158,1,MATCH(AM$6,$A$6:$AE$6,0)))/AM$3)</f>
        <v>0.24535629898381667</v>
      </c>
      <c r="AN158" s="9"/>
      <c r="AO158" s="9">
        <f>ABS((AO$2-INDEX($A158:$AE158,1,MATCH(AO$6,$A$6:$AE$6,0)))/AO$3)</f>
        <v>0.73243422575680128</v>
      </c>
      <c r="AP158" s="9"/>
      <c r="AQ158" s="9"/>
      <c r="AR158" s="9">
        <f>ABS((AR$2-INDEX($A158:$AE158,1,MATCH(AR$6,$A$6:$AE$6,0)))/AR$3)</f>
        <v>0.10241576417920255</v>
      </c>
      <c r="AS158" s="9">
        <f>ABS((AS$2-INDEX($A158:$AE158,1,MATCH(AS$6,$A$6:$AE$6,0)))/AS$3)</f>
        <v>1.9040674466995124</v>
      </c>
      <c r="AT158" s="9"/>
      <c r="AU158" s="9"/>
      <c r="AV158" s="9">
        <f>ABS((AV$2-INDEX($A158:$AE158,1,MATCH(AV$6,$A$6:$AE$6,0)))/AV$3)</f>
        <v>7.3051694613597293</v>
      </c>
      <c r="AW158" s="9">
        <f>ABS((AW$2-INDEX($A158:$AE158,1,MATCH(AW$6,$A$6:$AE$6,0)))/AW$3)</f>
        <v>0.38037661662021471</v>
      </c>
      <c r="AX158" s="9">
        <f>ABS((AX$2-INDEX($A158:$AE158,1,MATCH(AX$6,$A$6:$AE$6,0)))/AX$3)</f>
        <v>3.8877566243217569</v>
      </c>
      <c r="AY158" s="9">
        <f>ABS((AY$2-INDEX($A158:$AE158,1,MATCH(AY$6,$A$6:$AE$6,0)))/AY$3)</f>
        <v>2.6973173262537182</v>
      </c>
      <c r="BA158" s="12">
        <f t="shared" si="8"/>
        <v>60.799890027738776</v>
      </c>
      <c r="BB158" s="12">
        <f t="shared" si="9"/>
        <v>64.425362869319571</v>
      </c>
      <c r="BC158" s="12">
        <f t="shared" si="10"/>
        <v>64.435851858071985</v>
      </c>
      <c r="BD158" s="12">
        <f t="shared" si="11"/>
        <v>79.540014439277272</v>
      </c>
    </row>
    <row r="159" spans="1:56" x14ac:dyDescent="0.25">
      <c r="A159">
        <v>0.99496205639268809</v>
      </c>
      <c r="B159">
        <v>20</v>
      </c>
      <c r="C159">
        <v>0.124</v>
      </c>
      <c r="D159">
        <v>0.76</v>
      </c>
      <c r="E159">
        <v>105.05724840157808</v>
      </c>
      <c r="F159">
        <v>7.3276261532744771</v>
      </c>
      <c r="G159">
        <v>0.2976357018775071</v>
      </c>
      <c r="H159">
        <v>5.6828025288511279</v>
      </c>
      <c r="I159">
        <v>5.1716074636088365</v>
      </c>
      <c r="J159">
        <v>0.73732796099645059</v>
      </c>
      <c r="K159">
        <v>1.5034447988007531</v>
      </c>
      <c r="L159">
        <v>8.3697436086474735</v>
      </c>
      <c r="M159">
        <v>36.979958214520458</v>
      </c>
      <c r="N159">
        <v>2.938816157450554</v>
      </c>
      <c r="O159">
        <v>0.74886521950059082</v>
      </c>
      <c r="P159">
        <v>11.78871955666968</v>
      </c>
      <c r="Q159">
        <v>1.974030444464671</v>
      </c>
      <c r="R159">
        <v>46.393366195541788</v>
      </c>
      <c r="S159">
        <v>4.9763639765322969</v>
      </c>
      <c r="T159">
        <v>5.2874239755542627</v>
      </c>
      <c r="U159">
        <v>16.347858668943161</v>
      </c>
      <c r="V159">
        <v>-0.63138221929953309</v>
      </c>
      <c r="W159">
        <v>0.4761467707624672</v>
      </c>
      <c r="X159">
        <v>31.776172169360972</v>
      </c>
      <c r="Y159">
        <v>0.38022548138912815</v>
      </c>
      <c r="Z159">
        <v>0.88868582196655987</v>
      </c>
      <c r="AA159">
        <v>5.6523141648497912</v>
      </c>
      <c r="AB159" s="7">
        <f>IF(ISBLANK(X159),-1,X159-T159)</f>
        <v>26.48874819380671</v>
      </c>
      <c r="AC159" s="4" t="b">
        <f>OR(AA159&lt;2.5,H159&lt;2.5)</f>
        <v>0</v>
      </c>
      <c r="AD159" s="4" t="b">
        <f>AB159&gt;2</f>
        <v>1</v>
      </c>
      <c r="AE159" s="5" t="b">
        <f>AND(AC159,AD159)</f>
        <v>0</v>
      </c>
      <c r="AG159" s="9">
        <f>ABS((AG$2-INDEX($A159:$AE159,1,MATCH(AG$6,$A$6:$AE$6,0)))/AG$3)</f>
        <v>0.35734162623204097</v>
      </c>
      <c r="AH159" s="9">
        <f>ABS((AH$2-INDEX($A159:$AE159,1,MATCH(AH$6,$A$6:$AE$6,0)))/AH$3)</f>
        <v>1.1575269181495509</v>
      </c>
      <c r="AI159" s="9">
        <f>ABS((AI$2-INDEX($A159:$AE159,1,MATCH(AI$6,$A$6:$AE$6,0)))/AI$3)</f>
        <v>5.7868654654477005</v>
      </c>
      <c r="AJ159" s="9">
        <f>ABS((AJ$2-INDEX($A159:$AE159,1,MATCH(AJ$6,$A$6:$AE$6,0)))/AJ$3)</f>
        <v>0.97354063369815214</v>
      </c>
      <c r="AK159" s="9">
        <f>ABS((AK$2-INDEX($A159:$AE159,1,MATCH(AK$6,$A$6:$AE$6,0)))/AK$3)</f>
        <v>27.746782550025891</v>
      </c>
      <c r="AL159" s="9">
        <f>ABS((AL$2-INDEX($A159:$AE159,1,MATCH(AL$6,$A$6:$AE$6,0)))/AL$3)</f>
        <v>0.70325946649171056</v>
      </c>
      <c r="AM159" s="9">
        <f>ABS((AM$2-INDEX($A159:$AE159,1,MATCH(AM$6,$A$6:$AE$6,0)))/AM$3)</f>
        <v>0.22227995243758331</v>
      </c>
      <c r="AN159" s="9"/>
      <c r="AO159" s="9">
        <f>ABS((AO$2-INDEX($A159:$AE159,1,MATCH(AO$6,$A$6:$AE$6,0)))/AO$3)</f>
        <v>0.81596955553532902</v>
      </c>
      <c r="AP159" s="9"/>
      <c r="AQ159" s="9"/>
      <c r="AR159" s="9">
        <f>ABS((AR$2-INDEX($A159:$AE159,1,MATCH(AR$6,$A$6:$AE$6,0)))/AR$3)</f>
        <v>0.12496160381528416</v>
      </c>
      <c r="AS159" s="9">
        <f>ABS((AS$2-INDEX($A159:$AE159,1,MATCH(AS$6,$A$6:$AE$6,0)))/AS$3)</f>
        <v>1.8944614219420437</v>
      </c>
      <c r="AT159" s="9"/>
      <c r="AU159" s="9"/>
      <c r="AV159" s="9">
        <f>ABS((AV$2-INDEX($A159:$AE159,1,MATCH(AV$6,$A$6:$AE$6,0)))/AV$3)</f>
        <v>7.1385587097649861</v>
      </c>
      <c r="AW159" s="9">
        <f>ABS((AW$2-INDEX($A159:$AE159,1,MATCH(AW$6,$A$6:$AE$6,0)))/AW$3)</f>
        <v>0.21954903722174368</v>
      </c>
      <c r="AX159" s="9">
        <f>ABS((AX$2-INDEX($A159:$AE159,1,MATCH(AX$6,$A$6:$AE$6,0)))/AX$3)</f>
        <v>3.8777378709030006</v>
      </c>
      <c r="AY159" s="9">
        <f>ABS((AY$2-INDEX($A159:$AE159,1,MATCH(AY$6,$A$6:$AE$6,0)))/AY$3)</f>
        <v>3.1523141648497912</v>
      </c>
      <c r="BA159" s="12">
        <f t="shared" si="8"/>
        <v>61.023798084512336</v>
      </c>
      <c r="BB159" s="12">
        <f t="shared" si="9"/>
        <v>64.612782163739013</v>
      </c>
      <c r="BC159" s="12">
        <f t="shared" si="10"/>
        <v>64.628397566167095</v>
      </c>
      <c r="BD159" s="12">
        <f t="shared" si="11"/>
        <v>79.649633159174343</v>
      </c>
    </row>
    <row r="160" spans="1:56" x14ac:dyDescent="0.25">
      <c r="A160">
        <v>0.99496205639268809</v>
      </c>
      <c r="B160">
        <v>20</v>
      </c>
      <c r="C160">
        <v>0.128</v>
      </c>
      <c r="D160">
        <v>0.79</v>
      </c>
      <c r="E160">
        <v>103.73082899758207</v>
      </c>
      <c r="F160">
        <v>7.926509471157428</v>
      </c>
      <c r="G160">
        <v>0.24676482729798604</v>
      </c>
      <c r="H160">
        <v>5.5220791075894144</v>
      </c>
      <c r="I160">
        <v>5.3161954961266211</v>
      </c>
      <c r="J160">
        <v>0.7330917998111911</v>
      </c>
      <c r="K160">
        <v>1.5157435036798323</v>
      </c>
      <c r="L160">
        <v>8.8894614573013868</v>
      </c>
      <c r="M160">
        <v>36.632136217187821</v>
      </c>
      <c r="N160">
        <v>3.0583099261798385</v>
      </c>
      <c r="O160">
        <v>0.72580411402386402</v>
      </c>
      <c r="P160">
        <v>11.893329548993741</v>
      </c>
      <c r="Q160">
        <v>2.1033436041443112</v>
      </c>
      <c r="R160">
        <v>47.001041946984863</v>
      </c>
      <c r="S160">
        <v>4.9890756178853204</v>
      </c>
      <c r="T160">
        <v>4.7490559827858041</v>
      </c>
      <c r="U160">
        <v>16.412097189818549</v>
      </c>
      <c r="V160">
        <v>-0.64856188995970565</v>
      </c>
      <c r="W160">
        <v>0.47998698318414496</v>
      </c>
      <c r="X160">
        <v>37.102902930811176</v>
      </c>
      <c r="Y160">
        <v>0.3387332477804999</v>
      </c>
      <c r="Z160">
        <v>0.91298953812022687</v>
      </c>
      <c r="AA160">
        <v>5.5055483511629015</v>
      </c>
      <c r="AB160" s="7">
        <f>IF(ISBLANK(X160),-1,X160-T160)</f>
        <v>32.353846948025371</v>
      </c>
      <c r="AC160" s="4" t="b">
        <f>OR(AA160&lt;2.5,H160&lt;2.5)</f>
        <v>0</v>
      </c>
      <c r="AD160" s="4" t="b">
        <f>AB160&gt;2</f>
        <v>1</v>
      </c>
      <c r="AE160" s="5" t="b">
        <f>AND(AC160,AD160)</f>
        <v>0</v>
      </c>
      <c r="AG160" s="9">
        <f>ABS((AG$2-INDEX($A160:$AE160,1,MATCH(AG$6,$A$6:$AE$6,0)))/AG$3)</f>
        <v>0.51799499569624607</v>
      </c>
      <c r="AH160" s="9">
        <f>ABS((AH$2-INDEX($A160:$AE160,1,MATCH(AH$6,$A$6:$AE$6,0)))/AH$3)</f>
        <v>1.1190163619199192</v>
      </c>
      <c r="AI160" s="9">
        <f>ABS((AI$2-INDEX($A160:$AE160,1,MATCH(AI$6,$A$6:$AE$6,0)))/AI$3)</f>
        <v>5.6750590574560711</v>
      </c>
      <c r="AJ160" s="9">
        <f>ABS((AJ$2-INDEX($A160:$AE160,1,MATCH(AJ$6,$A$6:$AE$6,0)))/AJ$3)</f>
        <v>0.69709496952053862</v>
      </c>
      <c r="AK160" s="9">
        <f>ABS((AK$2-INDEX($A160:$AE160,1,MATCH(AK$6,$A$6:$AE$6,0)))/AK$3)</f>
        <v>27.306501540744073</v>
      </c>
      <c r="AL160" s="9">
        <f>ABS((AL$2-INDEX($A160:$AE160,1,MATCH(AL$6,$A$6:$AE$6,0)))/AL$3)</f>
        <v>0.52491055794053965</v>
      </c>
      <c r="AM160" s="9">
        <f>ABS((AM$2-INDEX($A160:$AE160,1,MATCH(AM$6,$A$6:$AE$6,0)))/AM$3)</f>
        <v>0.2785265511613072</v>
      </c>
      <c r="AN160" s="9"/>
      <c r="AO160" s="9">
        <f>ABS((AO$2-INDEX($A160:$AE160,1,MATCH(AO$6,$A$6:$AE$6,0)))/AO$3)</f>
        <v>0.68665639585568883</v>
      </c>
      <c r="AP160" s="9"/>
      <c r="AQ160" s="9"/>
      <c r="AR160" s="9">
        <f>ABS((AR$2-INDEX($A160:$AE160,1,MATCH(AR$6,$A$6:$AE$6,0)))/AR$3)</f>
        <v>0.1469414228354525</v>
      </c>
      <c r="AS160" s="9">
        <f>ABS((AS$2-INDEX($A160:$AE160,1,MATCH(AS$6,$A$6:$AE$6,0)))/AS$3)</f>
        <v>1.8583723652704771</v>
      </c>
      <c r="AT160" s="9"/>
      <c r="AU160" s="9"/>
      <c r="AV160" s="9">
        <f>ABS((AV$2-INDEX($A160:$AE160,1,MATCH(AV$6,$A$6:$AE$6,0)))/AV$3)</f>
        <v>9.1267277789916506</v>
      </c>
      <c r="AW160" s="9">
        <f>ABS((AW$2-INDEX($A160:$AE160,1,MATCH(AW$6,$A$6:$AE$6,0)))/AW$3)</f>
        <v>0.30253350443900018</v>
      </c>
      <c r="AX160" s="9">
        <f>ABS((AX$2-INDEX($A160:$AE160,1,MATCH(AX$6,$A$6:$AE$6,0)))/AX$3)</f>
        <v>3.8271051289161941</v>
      </c>
      <c r="AY160" s="9">
        <f>ABS((AY$2-INDEX($A160:$AE160,1,MATCH(AY$6,$A$6:$AE$6,0)))/AY$3)</f>
        <v>3.0055483511629015</v>
      </c>
      <c r="BA160" s="12">
        <f t="shared" si="8"/>
        <v>92.598799658562257</v>
      </c>
      <c r="BB160" s="12">
        <f t="shared" si="9"/>
        <v>96.052347506563251</v>
      </c>
      <c r="BC160" s="12">
        <f t="shared" si="10"/>
        <v>96.073939288308154</v>
      </c>
      <c r="BD160" s="12">
        <f t="shared" si="11"/>
        <v>110.6990811743399</v>
      </c>
    </row>
    <row r="161" spans="1:56" x14ac:dyDescent="0.25">
      <c r="A161">
        <v>0.99496205639268809</v>
      </c>
      <c r="B161">
        <v>20</v>
      </c>
      <c r="C161">
        <v>0.126</v>
      </c>
      <c r="D161">
        <v>0.77</v>
      </c>
      <c r="E161">
        <v>104.82014329191279</v>
      </c>
      <c r="F161">
        <v>7.8582673936802534</v>
      </c>
      <c r="G161">
        <v>0.33538833416456237</v>
      </c>
      <c r="H161">
        <v>6.0314797056308311</v>
      </c>
      <c r="I161">
        <v>5.2821602751601633</v>
      </c>
      <c r="J161">
        <v>0.74192442228070232</v>
      </c>
      <c r="K161">
        <v>1.4914429250606573</v>
      </c>
      <c r="L161">
        <v>8.6057953743657087</v>
      </c>
      <c r="M161">
        <v>37.542411809570211</v>
      </c>
      <c r="N161">
        <v>3.0581897395138369</v>
      </c>
      <c r="O161">
        <v>0.73522257227699195</v>
      </c>
      <c r="P161">
        <v>12.136322205851643</v>
      </c>
      <c r="Q161">
        <v>2.0144124176263873</v>
      </c>
      <c r="R161">
        <v>46.721872657339105</v>
      </c>
      <c r="S161">
        <v>4.9840918692457299</v>
      </c>
      <c r="T161">
        <v>5.2426957349775192</v>
      </c>
      <c r="U161">
        <v>16.436927269419247</v>
      </c>
      <c r="V161">
        <v>-0.65030925541786699</v>
      </c>
      <c r="W161">
        <v>0.4899371897992823</v>
      </c>
      <c r="X161">
        <v>37.080536529543267</v>
      </c>
      <c r="Y161">
        <v>0.42491326232748755</v>
      </c>
      <c r="Z161">
        <v>0.91950417290898057</v>
      </c>
      <c r="AA161">
        <v>6.0051819208242811</v>
      </c>
      <c r="AB161" s="7">
        <f>IF(ISBLANK(X161),-1,X161-T161)</f>
        <v>31.837840794565746</v>
      </c>
      <c r="AC161" s="4" t="b">
        <f>OR(AA161&lt;2.5,H161&lt;2.5)</f>
        <v>0</v>
      </c>
      <c r="AD161" s="4" t="b">
        <f>AB161&gt;2</f>
        <v>1</v>
      </c>
      <c r="AE161" s="5" t="b">
        <f>AND(AC161,AD161)</f>
        <v>0</v>
      </c>
      <c r="AG161" s="9">
        <f>ABS((AG$2-INDEX($A161:$AE161,1,MATCH(AG$6,$A$6:$AE$6,0)))/AG$3)</f>
        <v>0.48017808351129293</v>
      </c>
      <c r="AH161" s="9">
        <f>ABS((AH$2-INDEX($A161:$AE161,1,MATCH(AH$6,$A$6:$AE$6,0)))/AH$3)</f>
        <v>1.1993129298245666</v>
      </c>
      <c r="AI161" s="9">
        <f>ABS((AI$2-INDEX($A161:$AE161,1,MATCH(AI$6,$A$6:$AE$6,0)))/AI$3)</f>
        <v>5.8959734085394802</v>
      </c>
      <c r="AJ161" s="9">
        <f>ABS((AJ$2-INDEX($A161:$AE161,1,MATCH(AJ$6,$A$6:$AE$6,0)))/AJ$3)</f>
        <v>0.8479811838480269</v>
      </c>
      <c r="AK161" s="9">
        <f>ABS((AK$2-INDEX($A161:$AE161,1,MATCH(AK$6,$A$6:$AE$6,0)))/AK$3)</f>
        <v>28.458749126038239</v>
      </c>
      <c r="AL161" s="9">
        <f>ABS((AL$2-INDEX($A161:$AE161,1,MATCH(AL$6,$A$6:$AE$6,0)))/AL$3)</f>
        <v>0.52508994102412421</v>
      </c>
      <c r="AM161" s="9">
        <f>ABS((AM$2-INDEX($A161:$AE161,1,MATCH(AM$6,$A$6:$AE$6,0)))/AM$3)</f>
        <v>0.2555547017634342</v>
      </c>
      <c r="AN161" s="9"/>
      <c r="AO161" s="9">
        <f>ABS((AO$2-INDEX($A161:$AE161,1,MATCH(AO$6,$A$6:$AE$6,0)))/AO$3)</f>
        <v>0.77558758237361269</v>
      </c>
      <c r="AP161" s="9"/>
      <c r="AQ161" s="9"/>
      <c r="AR161" s="9">
        <f>ABS((AR$2-INDEX($A161:$AE161,1,MATCH(AR$6,$A$6:$AE$6,0)))/AR$3)</f>
        <v>0.10237158332197936</v>
      </c>
      <c r="AS161" s="9">
        <f>ABS((AS$2-INDEX($A161:$AE161,1,MATCH(AS$6,$A$6:$AE$6,0)))/AS$3)</f>
        <v>1.8444228823487372</v>
      </c>
      <c r="AT161" s="9"/>
      <c r="AU161" s="9"/>
      <c r="AV161" s="9">
        <f>ABS((AV$2-INDEX($A161:$AE161,1,MATCH(AV$6,$A$6:$AE$6,0)))/AV$3)</f>
        <v>8.9518104388358459</v>
      </c>
      <c r="AW161" s="9">
        <f>ABS((AW$2-INDEX($A161:$AE161,1,MATCH(AW$6,$A$6:$AE$6,0)))/AW$3)</f>
        <v>0.13017347534502488</v>
      </c>
      <c r="AX161" s="9">
        <f>ABS((AX$2-INDEX($A161:$AE161,1,MATCH(AX$6,$A$6:$AE$6,0)))/AX$3)</f>
        <v>3.8135329731062906</v>
      </c>
      <c r="AY161" s="9">
        <f>ABS((AY$2-INDEX($A161:$AE161,1,MATCH(AY$6,$A$6:$AE$6,0)))/AY$3)</f>
        <v>3.5051819208242811</v>
      </c>
      <c r="BA161" s="12">
        <f t="shared" si="8"/>
        <v>92.651781422808398</v>
      </c>
      <c r="BB161" s="12">
        <f t="shared" si="9"/>
        <v>96.053677191740022</v>
      </c>
      <c r="BC161" s="12">
        <f t="shared" si="10"/>
        <v>96.064157132811872</v>
      </c>
      <c r="BD161" s="12">
        <f t="shared" si="11"/>
        <v>110.59671092870893</v>
      </c>
    </row>
    <row r="162" spans="1:56" x14ac:dyDescent="0.25">
      <c r="A162">
        <v>0.99496205639268809</v>
      </c>
      <c r="B162">
        <v>20</v>
      </c>
      <c r="C162">
        <v>0.126</v>
      </c>
      <c r="D162">
        <v>0.76</v>
      </c>
      <c r="E162">
        <v>104.935709184423</v>
      </c>
      <c r="F162">
        <v>8.3517820657412098</v>
      </c>
      <c r="G162">
        <v>0.46183752283001644</v>
      </c>
      <c r="H162">
        <v>6.8968987705730163</v>
      </c>
      <c r="I162">
        <v>5.3630438872079518</v>
      </c>
      <c r="J162">
        <v>0.75509995858043322</v>
      </c>
      <c r="K162">
        <v>1.4580596040907516</v>
      </c>
      <c r="L162">
        <v>8.5850641087825874</v>
      </c>
      <c r="M162">
        <v>39.027444648771386</v>
      </c>
      <c r="N162">
        <v>3.1755110227317145</v>
      </c>
      <c r="O162">
        <v>0.73125082956934817</v>
      </c>
      <c r="P162">
        <v>12.700711158059608</v>
      </c>
      <c r="Q162">
        <v>1.9733847032593803</v>
      </c>
      <c r="R162">
        <v>46.761660324308359</v>
      </c>
      <c r="S162">
        <v>4.9866680941152079</v>
      </c>
      <c r="T162">
        <v>5.7604533179861512</v>
      </c>
      <c r="U162">
        <v>16.561915998738947</v>
      </c>
      <c r="V162">
        <v>-0.66856511695458565</v>
      </c>
      <c r="W162">
        <v>0.51341441873391946</v>
      </c>
      <c r="X162">
        <v>44.474516612425738</v>
      </c>
      <c r="Y162">
        <v>0.55615794891748815</v>
      </c>
      <c r="Z162">
        <v>0.95833456047968668</v>
      </c>
      <c r="AA162">
        <v>6.8654848754680726</v>
      </c>
      <c r="AB162" s="7">
        <f>IF(ISBLANK(X162),-1,X162-T162)</f>
        <v>38.714063294439583</v>
      </c>
      <c r="AC162" s="4" t="b">
        <f>OR(AA162&lt;2.5,H162&lt;2.5)</f>
        <v>0</v>
      </c>
      <c r="AD162" s="4" t="b">
        <f>AB162&gt;2</f>
        <v>1</v>
      </c>
      <c r="AE162" s="5" t="b">
        <f>AND(AC162,AD162)</f>
        <v>0</v>
      </c>
      <c r="AG162" s="9">
        <f>ABS((AG$2-INDEX($A162:$AE162,1,MATCH(AG$6,$A$6:$AE$6,0)))/AG$3)</f>
        <v>0.57004876356439127</v>
      </c>
      <c r="AH162" s="9">
        <f>ABS((AH$2-INDEX($A162:$AE162,1,MATCH(AH$6,$A$6:$AE$6,0)))/AH$3)</f>
        <v>1.3190905325493929</v>
      </c>
      <c r="AI162" s="9">
        <f>ABS((AI$2-INDEX($A162:$AE162,1,MATCH(AI$6,$A$6:$AE$6,0)))/AI$3)</f>
        <v>6.1994581446295314</v>
      </c>
      <c r="AJ162" s="9">
        <f>ABS((AJ$2-INDEX($A162:$AE162,1,MATCH(AJ$6,$A$6:$AE$6,0)))/AJ$3)</f>
        <v>0.85900845277521909</v>
      </c>
      <c r="AK162" s="9">
        <f>ABS((AK$2-INDEX($A162:$AE162,1,MATCH(AK$6,$A$6:$AE$6,0)))/AK$3)</f>
        <v>30.338537530090356</v>
      </c>
      <c r="AL162" s="9">
        <f>ABS((AL$2-INDEX($A162:$AE162,1,MATCH(AL$6,$A$6:$AE$6,0)))/AL$3)</f>
        <v>0.34998354816162036</v>
      </c>
      <c r="AM162" s="9">
        <f>ABS((AM$2-INDEX($A162:$AE162,1,MATCH(AM$6,$A$6:$AE$6,0)))/AM$3)</f>
        <v>0.26524187909915076</v>
      </c>
      <c r="AN162" s="9"/>
      <c r="AO162" s="9">
        <f>ABS((AO$2-INDEX($A162:$AE162,1,MATCH(AO$6,$A$6:$AE$6,0)))/AO$3)</f>
        <v>0.81661529674061972</v>
      </c>
      <c r="AP162" s="9"/>
      <c r="AQ162" s="9"/>
      <c r="AR162" s="9">
        <f>ABS((AR$2-INDEX($A162:$AE162,1,MATCH(AR$6,$A$6:$AE$6,0)))/AR$3)</f>
        <v>0.3638653121142178</v>
      </c>
      <c r="AS162" s="9">
        <f>ABS((AS$2-INDEX($A162:$AE162,1,MATCH(AS$6,$A$6:$AE$6,0)))/AS$3)</f>
        <v>1.7742044950904787</v>
      </c>
      <c r="AT162" s="9"/>
      <c r="AU162" s="9"/>
      <c r="AV162" s="9">
        <f>ABS((AV$2-INDEX($A162:$AE162,1,MATCH(AV$6,$A$6:$AE$6,0)))/AV$3)</f>
        <v>11.28273332014901</v>
      </c>
      <c r="AW162" s="9">
        <f>ABS((AW$2-INDEX($A162:$AE162,1,MATCH(AW$6,$A$6:$AE$6,0)))/AW$3)</f>
        <v>0.13231589783497633</v>
      </c>
      <c r="AX162" s="9">
        <f>ABS((AX$2-INDEX($A162:$AE162,1,MATCH(AX$6,$A$6:$AE$6,0)))/AX$3)</f>
        <v>3.7326363323339864</v>
      </c>
      <c r="AY162" s="9">
        <f>ABS((AY$2-INDEX($A162:$AE162,1,MATCH(AY$6,$A$6:$AE$6,0)))/AY$3)</f>
        <v>4.3654848754680726</v>
      </c>
      <c r="BA162" s="12">
        <f t="shared" si="8"/>
        <v>146.6824849643825</v>
      </c>
      <c r="BB162" s="12">
        <f t="shared" si="9"/>
        <v>149.83028655478176</v>
      </c>
      <c r="BC162" s="12">
        <f t="shared" si="10"/>
        <v>149.96268452014175</v>
      </c>
      <c r="BD162" s="12">
        <f t="shared" si="11"/>
        <v>163.76286054424148</v>
      </c>
    </row>
    <row r="163" spans="1:56" x14ac:dyDescent="0.25">
      <c r="A163">
        <v>0.99496205639268809</v>
      </c>
      <c r="B163">
        <v>20</v>
      </c>
      <c r="C163">
        <v>0.128</v>
      </c>
      <c r="D163">
        <v>0.78</v>
      </c>
      <c r="E163">
        <v>105.39320039776912</v>
      </c>
      <c r="F163">
        <v>8.4088039675005337</v>
      </c>
      <c r="G163">
        <v>0.37470821348469796</v>
      </c>
      <c r="H163">
        <v>6.3781036608207762</v>
      </c>
      <c r="I163">
        <v>5.3975194591674756</v>
      </c>
      <c r="J163">
        <v>0.7464380384017858</v>
      </c>
      <c r="K163">
        <v>1.4798800872112778</v>
      </c>
      <c r="L163">
        <v>8.8495677831147113</v>
      </c>
      <c r="M163">
        <v>38.093900401244412</v>
      </c>
      <c r="N163">
        <v>3.1783630232133566</v>
      </c>
      <c r="O163">
        <v>0.72167449743737011</v>
      </c>
      <c r="P163">
        <v>12.482869432968009</v>
      </c>
      <c r="Q163">
        <v>2.0578457321508989</v>
      </c>
      <c r="R163">
        <v>47.047082941042575</v>
      </c>
      <c r="S163">
        <v>4.99174395344793</v>
      </c>
      <c r="T163">
        <v>5.1761742267818178</v>
      </c>
      <c r="U163">
        <v>16.529813397085576</v>
      </c>
      <c r="V163">
        <v>-0.66759871794217884</v>
      </c>
      <c r="W163">
        <v>0.50329979592689711</v>
      </c>
      <c r="X163">
        <v>44.915079042088379</v>
      </c>
      <c r="Y163">
        <v>0.4715850224454754</v>
      </c>
      <c r="Z163">
        <v>0.95175251717990372</v>
      </c>
      <c r="AA163">
        <v>6.3566566531765281</v>
      </c>
      <c r="AB163" s="7">
        <f>IF(ISBLANK(X163),-1,X163-T163)</f>
        <v>39.738904815306562</v>
      </c>
      <c r="AC163" s="4" t="b">
        <f>OR(AA163&lt;2.5,H163&lt;2.5)</f>
        <v>0</v>
      </c>
      <c r="AD163" s="4" t="b">
        <f>AB163&gt;2</f>
        <v>1</v>
      </c>
      <c r="AE163" s="5" t="b">
        <f>AND(AC163,AD163)</f>
        <v>0</v>
      </c>
      <c r="AG163" s="9">
        <f>ABS((AG$2-INDEX($A163:$AE163,1,MATCH(AG$6,$A$6:$AE$6,0)))/AG$3)</f>
        <v>0.6083549546305288</v>
      </c>
      <c r="AH163" s="9">
        <f>ABS((AH$2-INDEX($A163:$AE163,1,MATCH(AH$6,$A$6:$AE$6,0)))/AH$3)</f>
        <v>1.2403458036525983</v>
      </c>
      <c r="AI163" s="9">
        <f>ABS((AI$2-INDEX($A163:$AE163,1,MATCH(AI$6,$A$6:$AE$6,0)))/AI$3)</f>
        <v>6.0010901162611114</v>
      </c>
      <c r="AJ163" s="9">
        <f>ABS((AJ$2-INDEX($A163:$AE163,1,MATCH(AJ$6,$A$6:$AE$6,0)))/AJ$3)</f>
        <v>0.71831500898153622</v>
      </c>
      <c r="AK163" s="9">
        <f>ABS((AK$2-INDEX($A163:$AE163,1,MATCH(AK$6,$A$6:$AE$6,0)))/AK$3)</f>
        <v>29.156835950942288</v>
      </c>
      <c r="AL163" s="9">
        <f>ABS((AL$2-INDEX($A163:$AE163,1,MATCH(AL$6,$A$6:$AE$6,0)))/AL$3)</f>
        <v>0.34572683102484103</v>
      </c>
      <c r="AM163" s="9">
        <f>ABS((AM$2-INDEX($A163:$AE163,1,MATCH(AM$6,$A$6:$AE$6,0)))/AM$3)</f>
        <v>0.28859878673812162</v>
      </c>
      <c r="AN163" s="9"/>
      <c r="AO163" s="9">
        <f>ABS((AO$2-INDEX($A163:$AE163,1,MATCH(AO$6,$A$6:$AE$6,0)))/AO$3)</f>
        <v>0.73215426784910109</v>
      </c>
      <c r="AP163" s="9"/>
      <c r="AQ163" s="9"/>
      <c r="AR163" s="9">
        <f>ABS((AR$2-INDEX($A163:$AE163,1,MATCH(AR$6,$A$6:$AE$6,0)))/AR$3)</f>
        <v>6.8774862011019081E-2</v>
      </c>
      <c r="AS163" s="9">
        <f>ABS((AS$2-INDEX($A163:$AE163,1,MATCH(AS$6,$A$6:$AE$6,0)))/AS$3)</f>
        <v>1.7922396645586647</v>
      </c>
      <c r="AT163" s="9"/>
      <c r="AU163" s="9"/>
      <c r="AV163" s="9">
        <f>ABS((AV$2-INDEX($A163:$AE163,1,MATCH(AV$6,$A$6:$AE$6,0)))/AV$3)</f>
        <v>11.630137225527648</v>
      </c>
      <c r="AW163" s="9">
        <f>ABS((AW$2-INDEX($A163:$AE163,1,MATCH(AW$6,$A$6:$AE$6,0)))/AW$3)</f>
        <v>3.6829955109049184E-2</v>
      </c>
      <c r="AX163" s="9">
        <f>ABS((AX$2-INDEX($A163:$AE163,1,MATCH(AX$6,$A$6:$AE$6,0)))/AX$3)</f>
        <v>3.7463489225418676</v>
      </c>
      <c r="AY163" s="9">
        <f>ABS((AY$2-INDEX($A163:$AE163,1,MATCH(AY$6,$A$6:$AE$6,0)))/AY$3)</f>
        <v>3.8566566531765281</v>
      </c>
      <c r="BA163" s="12">
        <f t="shared" si="8"/>
        <v>150.50398817591821</v>
      </c>
      <c r="BB163" s="12">
        <f t="shared" si="9"/>
        <v>153.71611119113555</v>
      </c>
      <c r="BC163" s="12">
        <f t="shared" si="10"/>
        <v>153.72084117278018</v>
      </c>
      <c r="BD163" s="12">
        <f t="shared" si="11"/>
        <v>167.75124144056616</v>
      </c>
    </row>
    <row r="164" spans="1:56" x14ac:dyDescent="0.25">
      <c r="A164">
        <v>0.99496205639268809</v>
      </c>
      <c r="B164">
        <v>20</v>
      </c>
      <c r="C164">
        <v>0.128</v>
      </c>
      <c r="D164">
        <v>0.77</v>
      </c>
      <c r="E164">
        <v>104.31431227009125</v>
      </c>
      <c r="F164">
        <v>8.9347622460605827</v>
      </c>
      <c r="G164">
        <v>0.50847164127596767</v>
      </c>
      <c r="H164">
        <v>7.2879265139237228</v>
      </c>
      <c r="I164">
        <v>5.4872434633804446</v>
      </c>
      <c r="J164">
        <v>0.76029224083609881</v>
      </c>
      <c r="K164">
        <v>1.4462984026472736</v>
      </c>
      <c r="L164">
        <v>8.8275228066117002</v>
      </c>
      <c r="M164">
        <v>39.648757813494633</v>
      </c>
      <c r="N164">
        <v>3.3047660606358766</v>
      </c>
      <c r="O164">
        <v>0.71782231174796007</v>
      </c>
      <c r="P164">
        <v>13.072581072811426</v>
      </c>
      <c r="Q164">
        <v>2.0146224338914753</v>
      </c>
      <c r="R164">
        <v>47.077348948899584</v>
      </c>
      <c r="S164">
        <v>4.994259548787733</v>
      </c>
      <c r="T164">
        <v>5.7165766536104901</v>
      </c>
      <c r="U164">
        <v>16.668136268601941</v>
      </c>
      <c r="V164">
        <v>-0.68455057258883967</v>
      </c>
      <c r="W164">
        <v>0.52755671220541567</v>
      </c>
      <c r="X164">
        <v>57.335786028765497</v>
      </c>
      <c r="Y164">
        <v>0.61092696039542116</v>
      </c>
      <c r="Z164">
        <v>0.99397982685260833</v>
      </c>
      <c r="AA164">
        <v>7.2620088203323157</v>
      </c>
      <c r="AB164" s="7">
        <f>IF(ISBLANK(X164),-1,X164-T164)</f>
        <v>51.619209375155009</v>
      </c>
      <c r="AC164" s="4" t="b">
        <f>OR(AA164&lt;2.5,H164&lt;2.5)</f>
        <v>0</v>
      </c>
      <c r="AD164" s="4" t="b">
        <f>AB164&gt;2</f>
        <v>1</v>
      </c>
      <c r="AE164" s="5" t="b">
        <f>AND(AC164,AD164)</f>
        <v>0</v>
      </c>
      <c r="AG164" s="9">
        <f>ABS((AG$2-INDEX($A164:$AE164,1,MATCH(AG$6,$A$6:$AE$6,0)))/AG$3)</f>
        <v>0.70804829264493874</v>
      </c>
      <c r="AH164" s="9">
        <f>ABS((AH$2-INDEX($A164:$AE164,1,MATCH(AH$6,$A$6:$AE$6,0)))/AH$3)</f>
        <v>1.3662930985099893</v>
      </c>
      <c r="AI164" s="9">
        <f>ABS((AI$2-INDEX($A164:$AE164,1,MATCH(AI$6,$A$6:$AE$6,0)))/AI$3)</f>
        <v>6.306378157752059</v>
      </c>
      <c r="AJ164" s="9">
        <f>ABS((AJ$2-INDEX($A164:$AE164,1,MATCH(AJ$6,$A$6:$AE$6,0)))/AJ$3)</f>
        <v>0.73004106031292515</v>
      </c>
      <c r="AK164" s="9">
        <f>ABS((AK$2-INDEX($A164:$AE164,1,MATCH(AK$6,$A$6:$AE$6,0)))/AK$3)</f>
        <v>31.12500989049953</v>
      </c>
      <c r="AL164" s="9">
        <f>ABS((AL$2-INDEX($A164:$AE164,1,MATCH(AL$6,$A$6:$AE$6,0)))/AL$3)</f>
        <v>0.15706558114048283</v>
      </c>
      <c r="AM164" s="9">
        <f>ABS((AM$2-INDEX($A164:$AE164,1,MATCH(AM$6,$A$6:$AE$6,0)))/AM$3)</f>
        <v>0.29799436159034121</v>
      </c>
      <c r="AN164" s="9"/>
      <c r="AO164" s="9">
        <f>ABS((AO$2-INDEX($A164:$AE164,1,MATCH(AO$6,$A$6:$AE$6,0)))/AO$3)</f>
        <v>0.77537756610852471</v>
      </c>
      <c r="AP164" s="9"/>
      <c r="AQ164" s="9"/>
      <c r="AR164" s="9">
        <f>ABS((AR$2-INDEX($A164:$AE164,1,MATCH(AR$6,$A$6:$AE$6,0)))/AR$3)</f>
        <v>0.34170538061135858</v>
      </c>
      <c r="AS164" s="9">
        <f>ABS((AS$2-INDEX($A164:$AE164,1,MATCH(AS$6,$A$6:$AE$6,0)))/AS$3)</f>
        <v>1.7145301861786841</v>
      </c>
      <c r="AT164" s="9"/>
      <c r="AU164" s="9"/>
      <c r="AV164" s="9">
        <f>ABS((AV$2-INDEX($A164:$AE164,1,MATCH(AV$6,$A$6:$AE$6,0)))/AV$3)</f>
        <v>15.657359110222036</v>
      </c>
      <c r="AW164" s="9">
        <f>ABS((AW$2-INDEX($A164:$AE164,1,MATCH(AW$6,$A$6:$AE$6,0)))/AW$3)</f>
        <v>0.24185392079084234</v>
      </c>
      <c r="AX164" s="9">
        <f>ABS((AX$2-INDEX($A164:$AE164,1,MATCH(AX$6,$A$6:$AE$6,0)))/AX$3)</f>
        <v>3.6583753607237326</v>
      </c>
      <c r="AY164" s="9">
        <f>ABS((AY$2-INDEX($A164:$AE164,1,MATCH(AY$6,$A$6:$AE$6,0)))/AY$3)</f>
        <v>4.7620088203323157</v>
      </c>
      <c r="BA164" s="12">
        <f t="shared" si="8"/>
        <v>268.33095469609316</v>
      </c>
      <c r="BB164" s="12">
        <f t="shared" si="9"/>
        <v>271.27056845541108</v>
      </c>
      <c r="BC164" s="12">
        <f t="shared" si="10"/>
        <v>271.38733102254986</v>
      </c>
      <c r="BD164" s="12">
        <f t="shared" si="11"/>
        <v>284.65427873536157</v>
      </c>
    </row>
    <row r="165" spans="1:56" x14ac:dyDescent="0.25">
      <c r="A165">
        <v>0.99496205639268809</v>
      </c>
      <c r="B165">
        <v>20</v>
      </c>
      <c r="C165">
        <v>0.128</v>
      </c>
      <c r="D165">
        <v>0.76</v>
      </c>
      <c r="E165">
        <v>103.41746557459552</v>
      </c>
      <c r="F165">
        <v>9.5346858512030508</v>
      </c>
      <c r="G165">
        <v>0.65003518601762444</v>
      </c>
      <c r="H165">
        <v>8.2629130114681999</v>
      </c>
      <c r="I165">
        <v>5.5864630864653941</v>
      </c>
      <c r="J165">
        <v>0.77469658375951655</v>
      </c>
      <c r="K165">
        <v>1.4146897031328793</v>
      </c>
      <c r="L165">
        <v>8.8223720038116298</v>
      </c>
      <c r="M165">
        <v>41.321980519666383</v>
      </c>
      <c r="N165">
        <v>3.438368513613669</v>
      </c>
      <c r="O165">
        <v>0.71437565397984715</v>
      </c>
      <c r="P165">
        <v>13.661968095287687</v>
      </c>
      <c r="Q165">
        <v>1.9732812247223259</v>
      </c>
      <c r="R165">
        <v>47.08096690305608</v>
      </c>
      <c r="S165">
        <v>4.9963703176335681</v>
      </c>
      <c r="T165">
        <v>6.386080784937656</v>
      </c>
      <c r="U165">
        <v>16.830365124092953</v>
      </c>
      <c r="V165">
        <v>-0.69900595603157578</v>
      </c>
      <c r="W165">
        <v>0.55295464379433712</v>
      </c>
      <c r="X165">
        <v>62.743136978939312</v>
      </c>
      <c r="Y165">
        <v>0.75277030858293037</v>
      </c>
      <c r="Z165">
        <v>1.0318473939635411</v>
      </c>
      <c r="AA165">
        <v>8.2021644257795465</v>
      </c>
      <c r="AB165" s="7">
        <f>IF(ISBLANK(X165),-1,X165-T165)</f>
        <v>56.357056194001657</v>
      </c>
      <c r="AC165" s="4" t="b">
        <f>OR(AA165&lt;2.5,H165&lt;2.5)</f>
        <v>0</v>
      </c>
      <c r="AD165" s="4" t="b">
        <f>AB165&gt;2</f>
        <v>1</v>
      </c>
      <c r="AE165" s="5" t="b">
        <f>AND(AC165,AD165)</f>
        <v>0</v>
      </c>
      <c r="AG165" s="9">
        <f>ABS((AG$2-INDEX($A165:$AE165,1,MATCH(AG$6,$A$6:$AE$6,0)))/AG$3)</f>
        <v>0.81829231829488269</v>
      </c>
      <c r="AH165" s="9">
        <f>ABS((AH$2-INDEX($A165:$AE165,1,MATCH(AH$6,$A$6:$AE$6,0)))/AH$3)</f>
        <v>1.4972416705410596</v>
      </c>
      <c r="AI165" s="9">
        <f>ABS((AI$2-INDEX($A165:$AE165,1,MATCH(AI$6,$A$6:$AE$6,0)))/AI$3)</f>
        <v>6.5937299715192799</v>
      </c>
      <c r="AJ165" s="9">
        <f>ABS((AJ$2-INDEX($A165:$AE165,1,MATCH(AJ$6,$A$6:$AE$6,0)))/AJ$3)</f>
        <v>0.73278084903636675</v>
      </c>
      <c r="AK165" s="9">
        <f>ABS((AK$2-INDEX($A165:$AE165,1,MATCH(AK$6,$A$6:$AE$6,0)))/AK$3)</f>
        <v>33.243013316033391</v>
      </c>
      <c r="AL165" s="9">
        <f>ABS((AL$2-INDEX($A165:$AE165,1,MATCH(AL$6,$A$6:$AE$6,0)))/AL$3)</f>
        <v>4.234106509502817E-2</v>
      </c>
      <c r="AM165" s="9">
        <f>ABS((AM$2-INDEX($A165:$AE165,1,MATCH(AM$6,$A$6:$AE$6,0)))/AM$3)</f>
        <v>0.30640084395159228</v>
      </c>
      <c r="AN165" s="9"/>
      <c r="AO165" s="9">
        <f>ABS((AO$2-INDEX($A165:$AE165,1,MATCH(AO$6,$A$6:$AE$6,0)))/AO$3)</f>
        <v>0.81671877527767411</v>
      </c>
      <c r="AP165" s="9"/>
      <c r="AQ165" s="9"/>
      <c r="AR165" s="9">
        <f>ABS((AR$2-INDEX($A165:$AE165,1,MATCH(AR$6,$A$6:$AE$6,0)))/AR$3)</f>
        <v>0.67983878027154343</v>
      </c>
      <c r="AS165" s="9">
        <f>ABS((AS$2-INDEX($A165:$AE165,1,MATCH(AS$6,$A$6:$AE$6,0)))/AS$3)</f>
        <v>1.6233903797230593</v>
      </c>
      <c r="AT165" s="9"/>
      <c r="AU165" s="9"/>
      <c r="AV165" s="9">
        <f>ABS((AV$2-INDEX($A165:$AE165,1,MATCH(AV$6,$A$6:$AE$6,0)))/AV$3)</f>
        <v>17.263408879322593</v>
      </c>
      <c r="AW165" s="9">
        <f>ABS((AW$2-INDEX($A165:$AE165,1,MATCH(AW$6,$A$6:$AE$6,0)))/AW$3)</f>
        <v>0.52554061716586076</v>
      </c>
      <c r="AX165" s="9">
        <f>ABS((AX$2-INDEX($A165:$AE165,1,MATCH(AX$6,$A$6:$AE$6,0)))/AX$3)</f>
        <v>3.5794845959092894</v>
      </c>
      <c r="AY165" s="9">
        <f>ABS((AY$2-INDEX($A165:$AE165,1,MATCH(AY$6,$A$6:$AE$6,0)))/AY$3)</f>
        <v>5.7021644257795465</v>
      </c>
      <c r="BA165" s="12">
        <f t="shared" si="8"/>
        <v>331.20956759148038</v>
      </c>
      <c r="BB165" s="12">
        <f t="shared" si="9"/>
        <v>333.84496391645774</v>
      </c>
      <c r="BC165" s="12">
        <f t="shared" si="10"/>
        <v>334.30714468361884</v>
      </c>
      <c r="BD165" s="12">
        <f t="shared" si="11"/>
        <v>346.65767388880965</v>
      </c>
    </row>
    <row r="166" spans="1:56" x14ac:dyDescent="0.25">
      <c r="A166">
        <v>0.99622871975463567</v>
      </c>
      <c r="B166">
        <v>20</v>
      </c>
      <c r="C166">
        <v>0.124</v>
      </c>
      <c r="D166">
        <v>0.76</v>
      </c>
      <c r="E166">
        <v>104.18413403519898</v>
      </c>
      <c r="F166">
        <v>4.3690269978280982</v>
      </c>
      <c r="G166">
        <v>5.2421205986126429</v>
      </c>
      <c r="H166">
        <v>9.308437279334516</v>
      </c>
      <c r="I166">
        <v>14.112867236829359</v>
      </c>
      <c r="J166">
        <v>1.1036966008689104</v>
      </c>
      <c r="K166">
        <v>1.5160652401897783</v>
      </c>
      <c r="L166">
        <v>18.765583145972673</v>
      </c>
      <c r="M166">
        <v>116.67416529544445</v>
      </c>
      <c r="N166">
        <v>38.410018276156869</v>
      </c>
      <c r="O166">
        <v>0.12038740043692914</v>
      </c>
      <c r="P166">
        <v>15.249128145842121</v>
      </c>
      <c r="Q166">
        <v>3.1689524338360555</v>
      </c>
      <c r="R166">
        <v>67.056509490113001</v>
      </c>
      <c r="S166">
        <v>5.4552169825281673</v>
      </c>
      <c r="T166">
        <v>-6.5057861756619753</v>
      </c>
      <c r="U166">
        <v>65.504360911861397</v>
      </c>
      <c r="V166">
        <v>-2.1155720860387945</v>
      </c>
      <c r="W166">
        <v>2.3759062622552163</v>
      </c>
      <c r="X166">
        <v>210.45283699973339</v>
      </c>
      <c r="Y166">
        <v>2.4860255184810698</v>
      </c>
      <c r="Z166">
        <v>0.73626613874044833</v>
      </c>
      <c r="AA166">
        <v>13.659056704513855</v>
      </c>
      <c r="AB166" s="7">
        <f>IF(ISBLANK(X166),-1,X166-T166)</f>
        <v>216.95862317539536</v>
      </c>
      <c r="AC166" s="4" t="b">
        <f>OR(AA166&lt;2.5,H166&lt;2.5)</f>
        <v>0</v>
      </c>
      <c r="AD166" s="4" t="b">
        <f>AB166&gt;2</f>
        <v>1</v>
      </c>
      <c r="AE166" s="5" t="b">
        <f>AND(AC166,AD166)</f>
        <v>0</v>
      </c>
      <c r="AG166" s="9">
        <f>ABS((AG$2-INDEX($A166:$AE166,1,MATCH(AG$6,$A$6:$AE$6,0)))/AG$3)</f>
        <v>10.292074707588178</v>
      </c>
      <c r="AH166" s="9">
        <f>ABS((AH$2-INDEX($A166:$AE166,1,MATCH(AH$6,$A$6:$AE$6,0)))/AH$3)</f>
        <v>4.4881509169900946</v>
      </c>
      <c r="AI166" s="9">
        <f>ABS((AI$2-INDEX($A166:$AE166,1,MATCH(AI$6,$A$6:$AE$6,0)))/AI$3)</f>
        <v>5.6721341800929261</v>
      </c>
      <c r="AJ166" s="9">
        <f>ABS((AJ$2-INDEX($A166:$AE166,1,MATCH(AJ$6,$A$6:$AE$6,0)))/AJ$3)</f>
        <v>4.5561612478578057</v>
      </c>
      <c r="AK166" s="9">
        <f>ABS((AK$2-INDEX($A166:$AE166,1,MATCH(AK$6,$A$6:$AE$6,0)))/AK$3)</f>
        <v>128.62552569043601</v>
      </c>
      <c r="AL166" s="9">
        <f>ABS((AL$2-INDEX($A166:$AE166,1,MATCH(AL$6,$A$6:$AE$6,0)))/AL$3)</f>
        <v>52.238833247995316</v>
      </c>
      <c r="AM166" s="9">
        <f>ABS((AM$2-INDEX($A166:$AE166,1,MATCH(AM$6,$A$6:$AE$6,0)))/AM$3)</f>
        <v>1.7551526818611487</v>
      </c>
      <c r="AN166" s="9"/>
      <c r="AO166" s="9">
        <f>ABS((AO$2-INDEX($A166:$AE166,1,MATCH(AO$6,$A$6:$AE$6,0)))/AO$3)</f>
        <v>0.37895243383605548</v>
      </c>
      <c r="AP166" s="9"/>
      <c r="AQ166" s="9"/>
      <c r="AR166" s="9">
        <f>ABS((AR$2-INDEX($A166:$AE166,1,MATCH(AR$6,$A$6:$AE$6,0)))/AR$3)</f>
        <v>5.8312051392232203</v>
      </c>
      <c r="AS166" s="9">
        <f>ABS((AS$2-INDEX($A166:$AE166,1,MATCH(AS$6,$A$6:$AE$6,0)))/AS$3)</f>
        <v>25.721551074079436</v>
      </c>
      <c r="AT166" s="9"/>
      <c r="AU166" s="9"/>
      <c r="AV166" s="9">
        <f>ABS((AV$2-INDEX($A166:$AE166,1,MATCH(AV$6,$A$6:$AE$6,0)))/AV$3)</f>
        <v>71.704618025557735</v>
      </c>
      <c r="AW166" s="9">
        <f>ABS((AW$2-INDEX($A166:$AE166,1,MATCH(AW$6,$A$6:$AE$6,0)))/AW$3)</f>
        <v>3.9920510369621396</v>
      </c>
      <c r="AX166" s="9">
        <f>ABS((AX$2-INDEX($A166:$AE166,1,MATCH(AX$6,$A$6:$AE$6,0)))/AX$3)</f>
        <v>4.1952788776240668</v>
      </c>
      <c r="AY166" s="9">
        <f>ABS((AY$2-INDEX($A166:$AE166,1,MATCH(AY$6,$A$6:$AE$6,0)))/AY$3)</f>
        <v>11.159056704513855</v>
      </c>
      <c r="BA166" s="12">
        <f t="shared" si="8"/>
        <v>5372.0035945122718</v>
      </c>
      <c r="BB166" s="12">
        <f t="shared" si="9"/>
        <v>6033.601784168749</v>
      </c>
      <c r="BC166" s="12">
        <f t="shared" si="10"/>
        <v>6067.6047375444523</v>
      </c>
      <c r="BD166" s="12">
        <f t="shared" si="11"/>
        <v>6051.2021490297875</v>
      </c>
    </row>
  </sheetData>
  <autoFilter ref="A6:BD166" xr:uid="{D0C1BCB8-A8D2-4599-BD63-C373D3CBBAA8}">
    <sortState xmlns:xlrd2="http://schemas.microsoft.com/office/spreadsheetml/2017/richdata2" ref="A7:BD166">
      <sortCondition ref="BD6:BD166"/>
    </sortState>
  </autoFilter>
  <conditionalFormatting sqref="AG7:AG16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16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16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16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16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16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:AM1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:AO1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:AR16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:AS16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16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16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7:AY1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16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166">
    <cfRule type="top10" dxfId="7" priority="6" bottom="1" rank="1"/>
  </conditionalFormatting>
  <conditionalFormatting sqref="BB7:BD166">
    <cfRule type="top10" dxfId="6" priority="5" bottom="1" rank="1"/>
  </conditionalFormatting>
  <conditionalFormatting sqref="BC7:BC166">
    <cfRule type="top10" dxfId="5" priority="2" bottom="1" rank="1"/>
  </conditionalFormatting>
  <conditionalFormatting sqref="BD7:BD16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 moments</vt:lpstr>
      <vt:lpstr>check obj function</vt:lpstr>
      <vt:lpstr>check obj function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tuk40836</dc:creator>
  <cp:lastModifiedBy>tuk40836</cp:lastModifiedBy>
  <dcterms:created xsi:type="dcterms:W3CDTF">2020-10-30T02:25:24Z</dcterms:created>
  <dcterms:modified xsi:type="dcterms:W3CDTF">2020-10-30T18:13:54Z</dcterms:modified>
</cp:coreProperties>
</file>